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8_{A3D2BB87-4703-4145-AECB-1FD9CBF1469D}" xr6:coauthVersionLast="47" xr6:coauthVersionMax="47" xr10:uidLastSave="{00000000-0000-0000-0000-000000000000}"/>
  <bookViews>
    <workbookView xWindow="465" yWindow="2010" windowWidth="27705" windowHeight="11835" xr2:uid="{00000000-000D-0000-FFFF-FFFF00000000}"/>
  </bookViews>
  <sheets>
    <sheet name="KERS NH" sheetId="10" r:id="rId1"/>
    <sheet name="KERS HZ" sheetId="11" r:id="rId2"/>
    <sheet name="KERS NH Prop Share" sheetId="12" r:id="rId3"/>
    <sheet name="KERS NH Contributions" sheetId="1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localSheetId="1" hidden="1">[1]TRSNEWS!#REF!</definedName>
    <definedName name="__123Graph_A" localSheetId="0" hidden="1">[1]TRSNEWS!#REF!</definedName>
    <definedName name="__123Graph_A" hidden="1">[1]TRSNEWS!#REF!</definedName>
    <definedName name="__123Graph_B" localSheetId="1" hidden="1">[1]TRSNEWS!#REF!</definedName>
    <definedName name="__123Graph_B" localSheetId="0" hidden="1">[1]TRSNEWS!#REF!</definedName>
    <definedName name="__123Graph_B" hidden="1">[1]TRSNEWS!#REF!</definedName>
    <definedName name="__123Graph_X" localSheetId="1" hidden="1">[1]TRSNEWS!#REF!</definedName>
    <definedName name="__123Graph_X" localSheetId="0" hidden="1">[1]TRSNEWS!#REF!</definedName>
    <definedName name="__123Graph_X" hidden="1">[1]TRSNEWS!#REF!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'KERS HZ'!$A$12:$AI$12</definedName>
    <definedName name="_xlnm._FilterDatabase" localSheetId="0" hidden="1">'KERS NH'!$A$12:$AH$12</definedName>
    <definedName name="_xlnm._FilterDatabase" localSheetId="3" hidden="1">'KERS NH Contributions'!$A$48:$OG$48</definedName>
    <definedName name="_xlnm._FilterDatabase" localSheetId="2" hidden="1">'KERS NH Prop Share'!$A$47:$OC$47</definedName>
    <definedName name="ActPay">[2]Main!$B$26</definedName>
    <definedName name="AdHocSwitch">[3]calculations!$D$1</definedName>
    <definedName name="ADPVB">[2]Main!$B$61</definedName>
    <definedName name="AL_LY">[4]DocVariables!$B$16</definedName>
    <definedName name="AL_TY">[4]DocVariables!$B$15</definedName>
    <definedName name="ARC_for_Pres" localSheetId="1">#REF!</definedName>
    <definedName name="ARC_for_Pres" localSheetId="0">#REF!</definedName>
    <definedName name="ARC_for_Pres">#REF!</definedName>
    <definedName name="ARC_TY">[4]DocVariables!$B$19</definedName>
    <definedName name="AssetGroup">[5]Main!$B$13</definedName>
    <definedName name="AVA_LY">[4]DocVariables!$B$11</definedName>
    <definedName name="AVA_TY">[4]DocVariables!$B$10</definedName>
    <definedName name="AVALY">[6]DocVariable!$B$25</definedName>
    <definedName name="BenBen">[2]Main!$B$58</definedName>
    <definedName name="Client">[7]MergeFields!$A$8</definedName>
    <definedName name="ClientName">[5]Main!$B$8</definedName>
    <definedName name="ClientNumber">[5]Main!$B$9</definedName>
    <definedName name="ClientState">[5]Main!$B$10</definedName>
    <definedName name="COLA">[6]Main!$B$20</definedName>
    <definedName name="COLA_CappedAtCPI_YesOrNo">[5]Main!$B$34</definedName>
    <definedName name="COLA_NoneOrAutoOrAdhoc">[5]Main!$B$33</definedName>
    <definedName name="COLA_NONEorSorC">[5]Main!$B$31</definedName>
    <definedName name="COLA_Pct">[5]Main!$B$32</definedName>
    <definedName name="ContDelay">[6]DocVariable!$B$35</definedName>
    <definedName name="CostMethod">[5]Main!$B$14</definedName>
    <definedName name="CountsByDec">[7]LogDecrements!$B$8:$K$81</definedName>
    <definedName name="DisBen">[2]Main!$B$54</definedName>
    <definedName name="EEContRate">[6]Main!$B$13</definedName>
    <definedName name="EFWL_GARS" localSheetId="1">'[8]75 Exhibit3'!#REF!</definedName>
    <definedName name="EFWL_GARS" localSheetId="0">'[8]75 Exhibit3'!#REF!</definedName>
    <definedName name="EFWL_GARS">'[8]75 Exhibit3'!#REF!</definedName>
    <definedName name="EFWL_JSRS" localSheetId="1">'[8]75 Exhibit3'!#REF!</definedName>
    <definedName name="EFWL_JSRS" localSheetId="0">'[8]75 Exhibit3'!#REF!</definedName>
    <definedName name="EFWL_JSRS">'[8]75 Exhibit3'!#REF!</definedName>
    <definedName name="EFWL_PORS" localSheetId="1">'[8]75 Exhibit3'!#REF!</definedName>
    <definedName name="EFWL_PORS" localSheetId="0">'[8]75 Exhibit3'!#REF!</definedName>
    <definedName name="EFWL_PORS">'[8]75 Exhibit3'!#REF!</definedName>
    <definedName name="EFWL_SCNG" localSheetId="1">'[8]75 Exhibit3'!#REF!</definedName>
    <definedName name="EFWL_SCNG" localSheetId="0">'[8]75 Exhibit3'!#REF!</definedName>
    <definedName name="EFWL_SCNG">'[8]75 Exhibit3'!#REF!</definedName>
    <definedName name="EFWL_SCRS" localSheetId="1">'[8]75 Exhibit3'!#REF!</definedName>
    <definedName name="EFWL_SCRS" localSheetId="0">'[8]75 Exhibit3'!#REF!</definedName>
    <definedName name="EFWL_SCRS">'[8]75 Exhibit3'!#REF!</definedName>
    <definedName name="EmployeeFund">[6]DocVariable!$B$52</definedName>
    <definedName name="ExciseTax">[9]FY19ADEC!$J$22</definedName>
    <definedName name="Exp_ActDecs">'[7]Active Qx T12 NoWTC'!$K$10:$U$72</definedName>
    <definedName name="Exp_OTLookup">'[7]Overtime (2)'!$B$9:$L$54</definedName>
    <definedName name="Exp_RetDisQx">'[7]Proposed 2012 Retire Qx'!$AD$10:$AI$101</definedName>
    <definedName name="Exp_RetSvcQx">'[7]Proposed 2012 Retire Qx'!$S$10:$X$101</definedName>
    <definedName name="Exp_SalLookup">'[7]Salary Scale'!$B$10:$F$55</definedName>
    <definedName name="Exp_WithLookup">'[7]Withdraw Qx'!$C$12:$H$36</definedName>
    <definedName name="FISCAL10Year">[7]MergeFields!$A$10</definedName>
    <definedName name="FISCAL2Year">[7]MergeFields!$A$9</definedName>
    <definedName name="FYE">'[8]Inflows Outflows'!$N$1</definedName>
    <definedName name="GainLossHistory" localSheetId="1">#REF!</definedName>
    <definedName name="GainLossHistory" localSheetId="0">#REF!</definedName>
    <definedName name="GainLossHistory">#REF!</definedName>
    <definedName name="I">[6]Main!$B$9</definedName>
    <definedName name="ly">[6]Main!$H$3</definedName>
    <definedName name="maxsvc">'[7]Rate development'!$O$3</definedName>
    <definedName name="MVA_LY">[4]DocVariables!$B$13</definedName>
    <definedName name="MVA_TY">[4]DocVariables!$B$12</definedName>
    <definedName name="NCCreditORP">[6]DocVariable!$B$33</definedName>
    <definedName name="NCCreditRTW">[6]DocVariable!$B$32</definedName>
    <definedName name="ObsInfl">'[7]Rate development'!$H$59</definedName>
    <definedName name="ObsProd">'[7]Rate development'!$H$60</definedName>
    <definedName name="PayAmort">[6]DocVariable!$B$45</definedName>
    <definedName name="Payroll">[4]DocVariables!$B$18</definedName>
    <definedName name="PayrollGrowth">[6]DocVariable!$B$9</definedName>
    <definedName name="Plan">[4]DocVariables!$B$2</definedName>
    <definedName name="_xlnm.Print_Area" localSheetId="1">'KERS HZ'!$A$4:$AI$33</definedName>
    <definedName name="_xlnm.Print_Area" localSheetId="0">'KERS NH'!$A$4:$AH$394</definedName>
    <definedName name="_xlnm.Print_Area" localSheetId="3">'KERS NH Contributions'!$A$4:$G$375</definedName>
    <definedName name="_xlnm.Print_Area" localSheetId="2">'KERS NH Prop Share'!$A$4:$F$373</definedName>
    <definedName name="_xlnm.Print_Titles" localSheetId="1">'KERS HZ'!$A:$B,'KERS HZ'!$4:$12</definedName>
    <definedName name="_xlnm.Print_Titles" localSheetId="0">'KERS NH'!$A:$B,'KERS NH'!$4:$12</definedName>
    <definedName name="_xlnm.Print_Titles" localSheetId="3">'KERS NH Contributions'!$A:$B,'KERS NH Contributions'!$4:$10</definedName>
    <definedName name="_xlnm.Print_Titles" localSheetId="2">'KERS NH Prop Share'!$A:$B,'KERS NH Prop Share'!$4:$10</definedName>
    <definedName name="qwer" hidden="1">{#N/A,#N/A,FALSE,"ExecSum (A)";#N/A,#N/A,FALSE,"ExecSum (B)";#N/A,#N/A,FALSE,"ExecSum (C)";#N/A,#N/A,FALSE,"ExecSum (D)";#N/A,#N/A,FALSE,"Table 1A";#N/A,#N/A,FALSE,"Table 1B";#N/A,#N/A,FALSE,"Table 1C";#N/A,#N/A,FALSE,"Table 1D";#N/A,#N/A,FALSE,"Table 2A";#N/A,#N/A,FALSE,"Table 2B";#N/A,#N/A,FALSE,"Table 2C";#N/A,#N/A,FALSE,"Table 2D";#N/A,#N/A,FALSE,"Table 3A";#N/A,#N/A,FALSE,"Table 3B";#N/A,#N/A,FALSE,"Table 3C";#N/A,#N/A,FALSE,"Table 3D";#N/A,#N/A,FALSE,"Table 4A";#N/A,#N/A,FALSE,"Table 4B";#N/A,#N/A,FALSE,"Table 4C";#N/A,#N/A,FALSE,"Table 4D";#N/A,#N/A,FALSE,"Table 5a";#N/A,#N/A,FALSE,"Table 5b";#N/A,#N/A,FALSE,"Table 5c";#N/A,#N/A,FALSE,"Table 5d";#N/A,#N/A,FALSE,"Table 7a";#N/A,#N/A,FALSE,"Table 7b";#N/A,#N/A,FALSE,"Table7c";#N/A,#N/A,FALSE,"Table7d";#N/A,#N/A,FALSE,"Table 8a";#N/A,#N/A,FALSE,"Table8b";#N/A,#N/A,FALSE,"Table 8c";#N/A,#N/A,FALSE,"Table8d";#N/A,#N/A,FALSE,"Table 9a";#N/A,#N/A,FALSE,"Table 9b";#N/A,#N/A,FALSE,"Table 9c";#N/A,#N/A,FALSE,"Table 9d";#N/A,#N/A,FALSE,"Table 10";#N/A,#N/A,FALSE,"Table 11a";#N/A,#N/A,FALSE,"Table 11b";#N/A,#N/A,FALSE,"Table 11c";#N/A,#N/A,FALSE,"Table 11d";#N/A,#N/A,FALSE,"Table 12a";#N/A,#N/A,FALSE,"Table 12b";#N/A,#N/A,FALSE,"Table 12c";#N/A,#N/A,FALSE,"Table 12d";#N/A,#N/A,FALSE,"Table 13a";#N/A,#N/A,FALSE,"Table 13b";#N/A,#N/A,FALSE,"Table 13c";#N/A,#N/A,FALSE,"Table 13d";#N/A,#N/A,FALSE,"Table 14a";#N/A,#N/A,FALSE,"Table 14b";#N/A,#N/A,FALSE,"Table 14c";#N/A,#N/A,FALSE,"Table 14d";#N/A,#N/A,FALSE,"Table16a";#N/A,#N/A,FALSE,"Table 16b";#N/A,#N/A,FALSE,"Table 16c";#N/A,#N/A,FALSE,"Table 16d";#N/A,#N/A,FALSE,"Table 17a";#N/A,#N/A,FALSE,"Table 17b";#N/A,#N/A,FALSE,"Table 17c";#N/A,#N/A,FALSE,"Table 17d";#N/A,#N/A,FALSE,"Table 18a";#N/A,#N/A,FALSE,"Table 18b";#N/A,#N/A,FALSE,"Table 18c";#N/A,#N/A,FALSE,"Table 18d";#N/A,#N/A,FALSE,"Table 19a";#N/A,#N/A,FALSE,"Table 19b";#N/A,#N/A,FALSE,"Table 19c";#N/A,#N/A,FALSE,"Table 19d";#N/A,#N/A,FALSE,"Table 23a";#N/A,#N/A,FALSE,"Table 23b";#N/A,#N/A,FALSE,"Table 23c";#N/A,#N/A,FALSE,"Table 23d";#N/A,#N/A,FALSE,"Table 24a";#N/A,#N/A,FALSE,"Table 24b";#N/A,#N/A,FALSE,"Table 24c";#N/A,#N/A,FALSE,"Table 24d"}</definedName>
    <definedName name="results" localSheetId="1">#REF!</definedName>
    <definedName name="results" localSheetId="0">#REF!</definedName>
    <definedName name="results">#REF!</definedName>
    <definedName name="results2" localSheetId="1">#REF!</definedName>
    <definedName name="results2" localSheetId="0">#REF!</definedName>
    <definedName name="results2">#REF!</definedName>
    <definedName name="RetBen">[2]Main!$B$50</definedName>
    <definedName name="sadf" hidden="1">{#N/A,#N/A,TRUE,"Input";#N/A,#N/A,TRUE,"Exec Summ";#N/A,#N/A,TRUE,"Table 1";#N/A,#N/A,TRUE,"PVFB";#N/A,#N/A,TRUE,"NC";#N/A,#N/A,TRUE,"Fnd Progress";#N/A,#N/A,TRUE,"ER Cont";#N/A,#N/A,TRUE,"Notes";#N/A,#N/A,TRUE,"Data";#N/A,#N/A,TRUE,"summ data";#N/A,#N/A,TRUE,"Plan Net Assets";#N/A,#N/A,TRUE,"% of Invest";#N/A,#N/A,TRUE,"Recon Pln Assets";#N/A,#N/A,TRUE,"AVA";#N/A,#N/A,TRUE,"Yields";#N/A,#N/A,TRUE,"History of IR";#N/A,#N/A,TRUE,"Inv Exp GL";#N/A,#N/A,TRUE,"All Exp GL";#N/A,#N/A,TRUE,"Chg in UAAL";#N/A,#N/A,TRUE,"Chg funging period";#N/A,#N/A,TRUE,"cash flow";#N/A,#N/A,TRUE,"Solvency";#N/A,#N/A,TRUE,"Proj UAAL";#N/A,#N/A,TRUE,"Age Srv";#N/A,#N/A,TRUE,"Funding Period"}</definedName>
    <definedName name="ty">[6]Main!$B$3</definedName>
    <definedName name="UAAL">[6]DocVariable!$B$34</definedName>
    <definedName name="UAALExhibit" localSheetId="1">#REF!</definedName>
    <definedName name="UAALExhibit" localSheetId="0">#REF!</definedName>
    <definedName name="UAALExhibit">#REF!</definedName>
    <definedName name="UAALLY">[6]DocVariable!$B$38</definedName>
    <definedName name="UAALPayment">[6]DocVariable!$B$20</definedName>
    <definedName name="ValDate">[6]DocVariable!$B$5</definedName>
    <definedName name="ValDateLY">[6]DocVariable!$B$6</definedName>
    <definedName name="ValYear">[6]DocVariable!$B$7</definedName>
    <definedName name="wrn.ACTIVE._.LIABILITIES._.SUMMARY." hidden="1">{#N/A,#N/A,FALSE,"ACTIVE LIABILITIES"}</definedName>
    <definedName name="wrn.ACTUARIAL._.GAIN._.LOSS." hidden="1">{#N/A,#N/A,FALSE,"ACTUARIAL GAIN LOSS"}</definedName>
    <definedName name="wrn.all." hidden="1">{#N/A,#N/A,FALSE,"Fin";#N/A,#N/A,FALSE,"Amort"}</definedName>
    <definedName name="wrn.ASSETS." hidden="1">{"page1",#N/A,FALSE,"93ASSOTH";"page2",#N/A,FALSE,"93ASSOTH";"page3",#N/A,FALSE,"93ASSOTH";"page4",#N/A,FALSE,"93ASSOTH";"page5",#N/A,FALSE,"93ASSOTH"}</definedName>
    <definedName name="wrn.assets.bun." hidden="1">{"PAGE1",#N/A,FALSE,"assets.bun";"PAGE2",#N/A,FALSE,"assets.bun";"PAGE3",#N/A,FALSE,"assets.bun"}</definedName>
    <definedName name="wrn.assets.eva." hidden="1">{"PAGE1",#N/A,FALSE,"assets.eva";"PAGE2",#N/A,FALSE,"assets.eva";"PAGE3",#N/A,FALSE,"assets.eva"}</definedName>
    <definedName name="wrn.assets.loc." hidden="1">{"PAGE1",#N/A,FALSE,"assets.loc";"PAGE2",#N/A,FALSE,"assets.loc";"PAGE3",#N/A,FALSE,"assets.loc"}</definedName>
    <definedName name="wrn.assets.non." hidden="1">{"PAGE1",#N/A,FALSE,"assets.non";"PAGE2",#N/A,FALSE,"assets.non";"PAGE3",#N/A,FALSE,"assets.non"}</definedName>
    <definedName name="wrn.assets.sal." hidden="1">{"PAGE1",#N/A,FALSE,"assets.sal";"PAGE2",#N/A,FALSE,"assets.sal";"PAGE3",#N/A,FALSE,"assets.sal"}</definedName>
    <definedName name="wrn.AVA." hidden="1">{"tabl10",#N/A,FALSE,"AVA";"table9",#N/A,FALSE,"AVA";"Value",#N/A,FALSE,"AVA";"excess",#N/A,FALSE,"AVA"}</definedName>
    <definedName name="wrn.base." hidden="1">{#N/A,#N/A,FALSE,"Financing";#N/A,#N/A,FALSE,"PBO - input";#N/A,#N/A,FALSE,"PBO results";#N/A,#N/A,FALSE,"Valuation Assets";#N/A,#N/A,FALSE,"Reconciliation";#N/A,#N/A,FALSE,"Gain-Loss Derivation";#N/A,#N/A,FALSE,"Gain-Loss by Source"}</definedName>
    <definedName name="wrn.Exh._.I_CombinedBalSht." hidden="1">{#N/A,#N/A,TRUE,"EXHI-BALSHT"}</definedName>
    <definedName name="wrn.Exh._.II_RevExpCombined_ExpTrst." hidden="1">{#N/A,#N/A,TRUE,"EXHII"}</definedName>
    <definedName name="wrn.Exh._.III_RevExp_PensionTrst." hidden="1">{#N/A,#N/A,TRUE,"EXHIII"}</definedName>
    <definedName name="wrn.Exh_A_Assets." hidden="1">{#N/A,#N/A,TRUE,"EXHA-BALSHT"}</definedName>
    <definedName name="wrn.Exh_A_Liab_Eq." hidden="1">{#N/A,#N/A,TRUE,"EXHA-BALSHT (2)"}</definedName>
    <definedName name="wrn.Exh_B_CombExpTrustBalSht." hidden="1">{#N/A,#N/A,TRUE,"EXHB-BALSHT"}</definedName>
    <definedName name="wrn.Exh_C_RevExpCombining_ExpTrst." hidden="1">{#N/A,#N/A,TRUE,"EXHC"}</definedName>
    <definedName name="wrn.Exh_D_Agy_Fds." hidden="1">{#N/A,#N/A,TRUE,"EXHD-AGY"}</definedName>
    <definedName name="wrn.GAINLOSS." hidden="1">{"GainLoss",#N/A,FALSE,"ACTIVE"}</definedName>
    <definedName name="wrn.GASB._.LIABILITIES." hidden="1">{#N/A,#N/A,FALSE,"GASB LIABILITIES"}</definedName>
    <definedName name="wrn.gasball." hidden="1">{"table14a",#N/A,FALSE,"GASB";"table14b",#N/A,FALSE,"GASB";"table14c",#N/A,FALSE,"GASB";"table14d",#N/A,FALSE,"GASB";"table15",#N/A,FALSE,"GASB";"table15_2",#N/A,FALSE,"GASB"}</definedName>
    <definedName name="wrn.growth." hidden="1">{"TABLE12",#N/A,FALSE,"GRTH";"TABLE6",#N/A,FALSE,"GRTH";"TABLE7",#N/A,FALSE,"GRTH"}</definedName>
    <definedName name="wrn.INACTIVE._.LIABILITIES._.SUMMARY." hidden="1">{#N/A,#N/A,FALSE,"INACTIVE LIABILITY SUMMARY"}</definedName>
    <definedName name="wrn.print." hidden="1">{"page1",#N/A,FALSE,"93ASSOTH";"page2",#N/A,FALSE,"93ASSOTH";"page3",#N/A,FALSE,"93ASSOTH";"page4",#N/A,FALSE,"93ASSOTH";"page5",#N/A,FALSE,"93ASSOTH"}</definedName>
    <definedName name="wrn.REPORTS." hidden="1">{"exhibits",#N/A,FALSE,"WS";"ws1",#N/A,FALSE,"RET";"ws2",#N/A,FALSE,"RET";"ws3",#N/A,FALSE,"RET";"ws4",#N/A,FALSE,"VT";"ws5",#N/A,FALSE,"VT";"ws6",#N/A,FALSE,"VT";"ValidActives",#N/A,FALSE,"ACTIVE";"NewEntrants",#N/A,FALSE,"ACTIVE";"TotalActives",#N/A,FALSE,"ACTIVE";"NewEntrants",#N/A,FALSE,"ACTIVE";"LiabSummary",#N/A,FALSE,"ACTIVE";"FundingSummary",#N/A,FALSE,"ACTIVE";"FundingState",#N/A,FALSE,"ACTIVE";"GainLoss",#N/A,FALSE,"ACTIVE"}</definedName>
    <definedName name="wrn.RTReport." hidden="1">{"ws1",#N/A,FALSE,"RET";"ws2",#N/A,FALSE,"RET";"ws3",#N/A,FALSE,"RET"}</definedName>
    <definedName name="wrn.Sch_1_Benefit_Incr_Acct." hidden="1">{#N/A,#N/A,TRUE,"SCH1B"}</definedName>
    <definedName name="wrn.Sch_1_ExpenseAcct." hidden="1">{#N/A,#N/A,TRUE,"SCH1e"}</definedName>
    <definedName name="wrn.Sch_1_Interest._.Acct." hidden="1">{#N/A,#N/A,TRUE,"SCH1i"}</definedName>
    <definedName name="wrn.Sch_1_MemberSavings." hidden="1">{#N/A,#N/A,TRUE,"SCH1M"}</definedName>
    <definedName name="wrn.Sch_1_RetiredReserve." hidden="1">{#N/A,#N/A,TRUE,"SCH1R"}</definedName>
    <definedName name="wrn.Sch_1_StateContrAcct." hidden="1">{#N/A,#N/A,TRUE,"SCH1S "}</definedName>
    <definedName name="wrn.Sch_2_Budget._.Schedule." hidden="1">{#N/A,#N/A,TRUE,"SCH2"}</definedName>
    <definedName name="wrn.Sch_3_Investment._.Portfolio." hidden="1">{#N/A,#N/A,TRUE,"SCH3"}</definedName>
    <definedName name="wrn.STUDY." hidden="1">{"BASIS",#N/A,FALSE,"ACTIVE";"COST",#N/A,FALSE,"ACTIVE";"STUDY",#N/A,FALSE,"ACTIVE"}</definedName>
    <definedName name="wrn.tables." hidden="1">{"tbl1",#N/A,FALSE,"95tbls";"tbl2",#N/A,FALSE,"95tbls";"tbl3",#N/A,FALSE,"95tbls";"tbl4a",#N/A,FALSE,"95tbls";"tbl4b",#N/A,FALSE,"95tbls";"tbl5",#N/A,FALSE,"95tbls";#N/A,#N/A,FALSE,"tbl6";#N/A,#N/A,FALSE,"tbl7";"tbl8",#N/A,FALSE,"95tbls";"tbl9",#N/A,FALSE,"95tbls";"tbl10",#N/A,FALSE,"95tbls";"tbl11",#N/A,FALSE,"95tbls";#N/A,#N/A,FALSE,"tbl12";#N/A,#N/A,FALSE,"tbl13";"tbl14a",#N/A,FALSE,"95tbls";#N/A,#N/A,FALSE,"tbl14b";"tbl14c",#N/A,FALSE,"95tbls";"tbl14d",#N/A,FALSE,"95tbls";"tbl15",#N/A,FALSE,"95tbls";"tbl16",#N/A,FALSE,"95tbls"}</definedName>
    <definedName name="wrn.Valuation." hidden="1">{#N/A,#N/A,FALSE,"Financing";#N/A,#N/A,FALSE,"Assets"}</definedName>
    <definedName name="wrn.VALUATION._.COSTS." hidden="1">{#N/A,#N/A,FALSE,"VALUATION COST #'S"}</definedName>
    <definedName name="wrn.valuation._.exhibits." hidden="1">{#N/A,#N/A,TRUE,"Input";#N/A,#N/A,TRUE,"Exec Summ";#N/A,#N/A,TRUE,"Table 1";#N/A,#N/A,TRUE,"PVFB";#N/A,#N/A,TRUE,"NC";#N/A,#N/A,TRUE,"Fnd Progress";#N/A,#N/A,TRUE,"ER Cont";#N/A,#N/A,TRUE,"Notes";#N/A,#N/A,TRUE,"Data";#N/A,#N/A,TRUE,"summ data";#N/A,#N/A,TRUE,"Plan Net Assets";#N/A,#N/A,TRUE,"% of Invest";#N/A,#N/A,TRUE,"Recon Pln Assets";#N/A,#N/A,TRUE,"AVA";#N/A,#N/A,TRUE,"Yields";#N/A,#N/A,TRUE,"History of IR";#N/A,#N/A,TRUE,"Inv Exp GL";#N/A,#N/A,TRUE,"All Exp GL";#N/A,#N/A,TRUE,"Chg in UAAL";#N/A,#N/A,TRUE,"Chg funging period";#N/A,#N/A,TRUE,"cash flow";#N/A,#N/A,TRUE,"Solvency";#N/A,#N/A,TRUE,"Proj UAAL";#N/A,#N/A,TRUE,"Age Srv";#N/A,#N/A,TRUE,"Funding Period"}</definedName>
    <definedName name="wrn.VTReport." hidden="1">{"APV_VT",#N/A,FALSE,"VT";"Errors",#N/A,FALSE,"VT";"OTH_LIAB",#N/A,FALSE,"VT"}</definedName>
    <definedName name="wrn.Whole._.Report." hidden="1">{#N/A,#N/A,FALSE,"ExecSum (A)";#N/A,#N/A,FALSE,"ExecSum (B)";#N/A,#N/A,FALSE,"ExecSum (C)";#N/A,#N/A,FALSE,"ExecSum (D)";#N/A,#N/A,FALSE,"Table 1A";#N/A,#N/A,FALSE,"Table 1B";#N/A,#N/A,FALSE,"Table 1C";#N/A,#N/A,FALSE,"Table 1D";#N/A,#N/A,FALSE,"Table 2A";#N/A,#N/A,FALSE,"Table 2B";#N/A,#N/A,FALSE,"Table 2C";#N/A,#N/A,FALSE,"Table 2D";#N/A,#N/A,FALSE,"Table 3A";#N/A,#N/A,FALSE,"Table 3B";#N/A,#N/A,FALSE,"Table 3C";#N/A,#N/A,FALSE,"Table 3D";#N/A,#N/A,FALSE,"Table 4A";#N/A,#N/A,FALSE,"Table 4B";#N/A,#N/A,FALSE,"Table 4C";#N/A,#N/A,FALSE,"Table 4D";#N/A,#N/A,FALSE,"Table 5a";#N/A,#N/A,FALSE,"Table 5b";#N/A,#N/A,FALSE,"Table 5c";#N/A,#N/A,FALSE,"Table 5d";#N/A,#N/A,FALSE,"Table 7a";#N/A,#N/A,FALSE,"Table 7b";#N/A,#N/A,FALSE,"Table7c";#N/A,#N/A,FALSE,"Table7d";#N/A,#N/A,FALSE,"Table 8a";#N/A,#N/A,FALSE,"Table8b";#N/A,#N/A,FALSE,"Table 8c";#N/A,#N/A,FALSE,"Table8d";#N/A,#N/A,FALSE,"Table 9a";#N/A,#N/A,FALSE,"Table 9b";#N/A,#N/A,FALSE,"Table 9c";#N/A,#N/A,FALSE,"Table 9d";#N/A,#N/A,FALSE,"Table 10";#N/A,#N/A,FALSE,"Table 11a";#N/A,#N/A,FALSE,"Table 11b";#N/A,#N/A,FALSE,"Table 11c";#N/A,#N/A,FALSE,"Table 11d";#N/A,#N/A,FALSE,"Table 12a";#N/A,#N/A,FALSE,"Table 12b";#N/A,#N/A,FALSE,"Table 12c";#N/A,#N/A,FALSE,"Table 12d";#N/A,#N/A,FALSE,"Table 13a";#N/A,#N/A,FALSE,"Table 13b";#N/A,#N/A,FALSE,"Table 13c";#N/A,#N/A,FALSE,"Table 13d";#N/A,#N/A,FALSE,"Table 14a";#N/A,#N/A,FALSE,"Table 14b";#N/A,#N/A,FALSE,"Table 14c";#N/A,#N/A,FALSE,"Table 14d";#N/A,#N/A,FALSE,"Table16a";#N/A,#N/A,FALSE,"Table 16b";#N/A,#N/A,FALSE,"Table 16c";#N/A,#N/A,FALSE,"Table 16d";#N/A,#N/A,FALSE,"Table 17a";#N/A,#N/A,FALSE,"Table 17b";#N/A,#N/A,FALSE,"Table 17c";#N/A,#N/A,FALSE,"Table 17d";#N/A,#N/A,FALSE,"Table 18a";#N/A,#N/A,FALSE,"Table 18b";#N/A,#N/A,FALSE,"Table 18c";#N/A,#N/A,FALSE,"Table 18d";#N/A,#N/A,FALSE,"Table 19a";#N/A,#N/A,FALSE,"Table 19b";#N/A,#N/A,FALSE,"Table 19c";#N/A,#N/A,FALSE,"Table 19d";#N/A,#N/A,FALSE,"Table 23a";#N/A,#N/A,FALSE,"Table 23b";#N/A,#N/A,FALSE,"Table 23c";#N/A,#N/A,FALSE,"Table 23d";#N/A,#N/A,FALSE,"Table 24a";#N/A,#N/A,FALSE,"Table 24b";#N/A,#N/A,FALSE,"Table 24c";#N/A,#N/A,FALSE,"Table 24d"}</definedName>
    <definedName name="wrn.WSassets." hidden="1">{"change",#N/A,FALSE,"WS";"exhibits",#N/A,FALSE,"WS";"table16",#N/A,FALSE,"WS"}</definedName>
    <definedName name="wrn.YIELD." hidden="1">{"YieldEstimate",#N/A,FALSE,"ACTIVE"}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3" i="11" l="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F363" i="13" l="1"/>
  <c r="E363" i="13"/>
  <c r="G361" i="13"/>
  <c r="G363" i="13" s="1"/>
  <c r="F361" i="13"/>
  <c r="E361" i="13"/>
  <c r="D361" i="13"/>
  <c r="D363" i="13" s="1"/>
  <c r="C361" i="13"/>
  <c r="C363" i="13" s="1"/>
  <c r="G181" i="13"/>
  <c r="F181" i="13"/>
  <c r="E181" i="13"/>
  <c r="D181" i="13"/>
  <c r="C181" i="13"/>
  <c r="G47" i="13"/>
  <c r="F47" i="13"/>
  <c r="E47" i="13"/>
  <c r="D47" i="13"/>
  <c r="C47" i="13"/>
  <c r="G14" i="13"/>
  <c r="F14" i="13"/>
  <c r="E14" i="13"/>
  <c r="D14" i="13"/>
  <c r="C14" i="13"/>
  <c r="F14" i="12"/>
  <c r="E14" i="12"/>
  <c r="D14" i="12"/>
  <c r="F47" i="12"/>
  <c r="E47" i="12"/>
  <c r="D47" i="12"/>
  <c r="F181" i="12"/>
  <c r="E181" i="12"/>
  <c r="D181" i="12"/>
  <c r="F361" i="12"/>
  <c r="F363" i="12" s="1"/>
  <c r="E361" i="12"/>
  <c r="D361" i="12"/>
  <c r="E363" i="12" l="1"/>
  <c r="D363" i="12"/>
  <c r="C361" i="12" l="1"/>
  <c r="A368" i="13" l="1"/>
  <c r="C181" i="12" l="1"/>
  <c r="A368" i="12" s="1"/>
  <c r="C47" i="12"/>
  <c r="C14" i="12"/>
  <c r="C363" i="12" l="1"/>
  <c r="A370" i="12" s="1"/>
  <c r="B9" i="12" l="1"/>
  <c r="C9" i="12" s="1"/>
  <c r="D9" i="12" s="1"/>
  <c r="E9" i="12" s="1"/>
  <c r="F9" i="12" s="1"/>
  <c r="C33" i="11" l="1"/>
  <c r="B11" i="11"/>
  <c r="C11" i="11" s="1"/>
  <c r="D11" i="11" s="1"/>
  <c r="E11" i="11" s="1"/>
  <c r="F11" i="11" s="1"/>
  <c r="G11" i="11" s="1"/>
  <c r="H11" i="11" s="1"/>
  <c r="I11" i="11" s="1"/>
  <c r="J11" i="11" s="1"/>
  <c r="K11" i="11" s="1"/>
  <c r="L11" i="11" s="1"/>
  <c r="M11" i="11" s="1"/>
  <c r="N11" i="11" s="1"/>
  <c r="O11" i="11" s="1"/>
  <c r="P11" i="11" s="1"/>
  <c r="Q11" i="11" s="1"/>
  <c r="R11" i="11" s="1"/>
  <c r="S11" i="11" s="1"/>
  <c r="T11" i="11" s="1"/>
  <c r="U11" i="11" s="1"/>
  <c r="V11" i="11" s="1"/>
  <c r="W11" i="11" s="1"/>
  <c r="X11" i="11" s="1"/>
  <c r="Y11" i="11" s="1"/>
  <c r="Z11" i="11" s="1"/>
  <c r="AA11" i="11" s="1"/>
  <c r="AB11" i="11" s="1"/>
  <c r="AC11" i="11" s="1"/>
  <c r="AD11" i="11" s="1"/>
  <c r="AE11" i="11" s="1"/>
  <c r="AF11" i="11" s="1"/>
  <c r="AG11" i="11" s="1"/>
  <c r="AH11" i="11" s="1"/>
  <c r="AI11" i="11" s="1"/>
  <c r="AE10" i="11"/>
  <c r="AF10" i="11" s="1"/>
  <c r="AG10" i="11" s="1"/>
  <c r="AH10" i="11" s="1"/>
  <c r="AH394" i="10"/>
  <c r="AG394" i="10"/>
  <c r="AF394" i="10"/>
  <c r="AE394" i="10"/>
  <c r="AD394" i="10"/>
  <c r="AC394" i="10"/>
  <c r="AB394" i="10"/>
  <c r="AA394" i="10"/>
  <c r="Z394" i="10"/>
  <c r="Y394" i="10"/>
  <c r="X394" i="10"/>
  <c r="W394" i="10"/>
  <c r="V394" i="10"/>
  <c r="U394" i="10"/>
  <c r="T394" i="10"/>
  <c r="S394" i="10"/>
  <c r="R394" i="10"/>
  <c r="Q394" i="10"/>
  <c r="P394" i="10"/>
  <c r="O394" i="10"/>
  <c r="N394" i="10"/>
  <c r="M394" i="10"/>
  <c r="L394" i="10"/>
  <c r="K394" i="10"/>
  <c r="J394" i="10"/>
  <c r="I394" i="10"/>
  <c r="H394" i="10"/>
  <c r="G394" i="10"/>
  <c r="F394" i="10"/>
  <c r="E394" i="10"/>
  <c r="D394" i="10"/>
  <c r="C394" i="10"/>
  <c r="B11" i="10"/>
  <c r="C11" i="10" s="1"/>
  <c r="D11" i="10" s="1"/>
  <c r="E11" i="10" s="1"/>
  <c r="F11" i="10" s="1"/>
  <c r="G11" i="10" s="1"/>
  <c r="H11" i="10" s="1"/>
  <c r="I11" i="10" s="1"/>
  <c r="J11" i="10" s="1"/>
  <c r="K11" i="10" s="1"/>
  <c r="L11" i="10" s="1"/>
  <c r="M11" i="10" s="1"/>
  <c r="N11" i="10" s="1"/>
  <c r="O11" i="10" s="1"/>
  <c r="P11" i="10" s="1"/>
  <c r="Q11" i="10" s="1"/>
  <c r="R11" i="10" s="1"/>
  <c r="S11" i="10" s="1"/>
  <c r="T11" i="10" s="1"/>
  <c r="U11" i="10" s="1"/>
  <c r="V11" i="10" s="1"/>
  <c r="W11" i="10" s="1"/>
  <c r="X11" i="10" s="1"/>
  <c r="Y11" i="10" s="1"/>
  <c r="Z11" i="10" s="1"/>
  <c r="AA11" i="10" s="1"/>
  <c r="AB11" i="10" s="1"/>
  <c r="AC11" i="10" s="1"/>
  <c r="AD11" i="10" s="1"/>
  <c r="AE11" i="10" s="1"/>
  <c r="AF11" i="10" s="1"/>
  <c r="AG11" i="10" s="1"/>
  <c r="AH11" i="10" s="1"/>
  <c r="AD10" i="10"/>
  <c r="AE10" i="10" s="1"/>
  <c r="AF10" i="10" s="1"/>
  <c r="AG10" i="10" s="1"/>
</calcChain>
</file>

<file path=xl/sharedStrings.xml><?xml version="1.0" encoding="utf-8"?>
<sst xmlns="http://schemas.openxmlformats.org/spreadsheetml/2006/main" count="1535" uniqueCount="531">
  <si>
    <t>OPEB Expense</t>
  </si>
  <si>
    <t>Outstanding Balance of Deferred Outflows of Resources</t>
  </si>
  <si>
    <t>Outstanding Balance of Deferred Inflows of Resources</t>
  </si>
  <si>
    <t>Recognition of Existing Deferred Outflows (Inflows) of Resources for</t>
  </si>
  <si>
    <t>Deferred Amounts</t>
  </si>
  <si>
    <t>Change in</t>
  </si>
  <si>
    <t>Future Measurement Period Ending June 30,</t>
  </si>
  <si>
    <t>from Changes in</t>
  </si>
  <si>
    <t>Proportionate</t>
  </si>
  <si>
    <t>Proportion &amp; Differences</t>
  </si>
  <si>
    <t>Differences Between</t>
  </si>
  <si>
    <t>Total</t>
  </si>
  <si>
    <t>Discount Rate</t>
  </si>
  <si>
    <t>Health Care</t>
  </si>
  <si>
    <t>Share of</t>
  </si>
  <si>
    <t>Between Employer Contrib.</t>
  </si>
  <si>
    <t>Gross</t>
  </si>
  <si>
    <t>Net</t>
  </si>
  <si>
    <t>Implicit Subsidy</t>
  </si>
  <si>
    <t>Employer Contrib.</t>
  </si>
  <si>
    <t>Deferred</t>
  </si>
  <si>
    <t>Participating</t>
  </si>
  <si>
    <t>Employer</t>
  </si>
  <si>
    <t>Implicit</t>
  </si>
  <si>
    <t>Less 1.00%</t>
  </si>
  <si>
    <t>Plus 1.00%</t>
  </si>
  <si>
    <t>Trend Rate</t>
  </si>
  <si>
    <t>Aggregate Plan</t>
  </si>
  <si>
    <t>&amp; Proportionate Share</t>
  </si>
  <si>
    <t>Nonemployer</t>
  </si>
  <si>
    <t>Year Ending</t>
  </si>
  <si>
    <t>Liability</t>
  </si>
  <si>
    <t>Assumption</t>
  </si>
  <si>
    <t>Investment</t>
  </si>
  <si>
    <t>Outflow of</t>
  </si>
  <si>
    <t>Inflow of</t>
  </si>
  <si>
    <t>Employer Code</t>
  </si>
  <si>
    <t>Share</t>
  </si>
  <si>
    <t>Contributions</t>
  </si>
  <si>
    <t>Subsidy</t>
  </si>
  <si>
    <t>1% Decrease</t>
  </si>
  <si>
    <t>1% Increase</t>
  </si>
  <si>
    <t>of Plan Contributions</t>
  </si>
  <si>
    <t>Experience</t>
  </si>
  <si>
    <t>Changes</t>
  </si>
  <si>
    <t>Resources</t>
  </si>
  <si>
    <t>Thereafter</t>
  </si>
  <si>
    <t>014A</t>
  </si>
  <si>
    <t>024A</t>
  </si>
  <si>
    <t>031A</t>
  </si>
  <si>
    <t>060A</t>
  </si>
  <si>
    <t>071A</t>
  </si>
  <si>
    <t>086A</t>
  </si>
  <si>
    <t>116A</t>
  </si>
  <si>
    <t>W002</t>
  </si>
  <si>
    <t>W003</t>
  </si>
  <si>
    <t>W005</t>
  </si>
  <si>
    <t>W007</t>
  </si>
  <si>
    <t>W008</t>
  </si>
  <si>
    <t>W011</t>
  </si>
  <si>
    <t>W015</t>
  </si>
  <si>
    <t>W021</t>
  </si>
  <si>
    <t>W022</t>
  </si>
  <si>
    <t>W023</t>
  </si>
  <si>
    <t>W025</t>
  </si>
  <si>
    <t>W028</t>
  </si>
  <si>
    <t>W030</t>
  </si>
  <si>
    <t>W036</t>
  </si>
  <si>
    <t>W037</t>
  </si>
  <si>
    <t>W039</t>
  </si>
  <si>
    <t>W040</t>
  </si>
  <si>
    <t>W041</t>
  </si>
  <si>
    <t>W042</t>
  </si>
  <si>
    <t>W046</t>
  </si>
  <si>
    <t>W049</t>
  </si>
  <si>
    <t>W053</t>
  </si>
  <si>
    <t>W054</t>
  </si>
  <si>
    <t>W055</t>
  </si>
  <si>
    <t>W056</t>
  </si>
  <si>
    <t>W062</t>
  </si>
  <si>
    <t>W063</t>
  </si>
  <si>
    <t>W065</t>
  </si>
  <si>
    <t>W073</t>
  </si>
  <si>
    <t>W074</t>
  </si>
  <si>
    <t>W076</t>
  </si>
  <si>
    <t>W077</t>
  </si>
  <si>
    <t>W082</t>
  </si>
  <si>
    <t>W083</t>
  </si>
  <si>
    <t>W084</t>
  </si>
  <si>
    <t>W087</t>
  </si>
  <si>
    <t>W088</t>
  </si>
  <si>
    <t>W093</t>
  </si>
  <si>
    <t>W094</t>
  </si>
  <si>
    <t>W096</t>
  </si>
  <si>
    <t>W100</t>
  </si>
  <si>
    <t>W102</t>
  </si>
  <si>
    <t>W103</t>
  </si>
  <si>
    <t>W106</t>
  </si>
  <si>
    <t>W107</t>
  </si>
  <si>
    <t>W108</t>
  </si>
  <si>
    <t>W110</t>
  </si>
  <si>
    <t>W111</t>
  </si>
  <si>
    <t>W112</t>
  </si>
  <si>
    <t>W113</t>
  </si>
  <si>
    <t>W117</t>
  </si>
  <si>
    <t>W018</t>
  </si>
  <si>
    <t>W058</t>
  </si>
  <si>
    <t>W061</t>
  </si>
  <si>
    <t>W092</t>
  </si>
  <si>
    <t>W099</t>
  </si>
  <si>
    <t>W105</t>
  </si>
  <si>
    <t>W118</t>
  </si>
  <si>
    <t>X034</t>
  </si>
  <si>
    <t>X059</t>
  </si>
  <si>
    <t>Participating Employer Name</t>
  </si>
  <si>
    <t>BRECKINRIDGE CO ATTORNEY</t>
  </si>
  <si>
    <t>CHRISTIAN COUNTY ATTORNEY</t>
  </si>
  <si>
    <t>EDMONSON COUNTY ATTORNEY</t>
  </si>
  <si>
    <t>KNOTT COUNTY ATTORNEY</t>
  </si>
  <si>
    <t>LOGAN COUNTY ATTORNEY</t>
  </si>
  <si>
    <t>MONROE CO ATTORNEY</t>
  </si>
  <si>
    <t>LEGS GENERAL ASSEMBLY</t>
  </si>
  <si>
    <t>LEGS LEGISLATIVE RES COMM</t>
  </si>
  <si>
    <t>WAYNE COUNTY ATTORNEY</t>
  </si>
  <si>
    <t>EASTERN KY UNIV</t>
  </si>
  <si>
    <t>KET FOUNDATION</t>
  </si>
  <si>
    <t>KY BAR ASSOCIATION</t>
  </si>
  <si>
    <t>CHILD WATCH ADVOCACY CTR</t>
  </si>
  <si>
    <t>SANCTUARY INC</t>
  </si>
  <si>
    <t>O A S I S</t>
  </si>
  <si>
    <t>BARREN RIVER CHILD ADVOCA</t>
  </si>
  <si>
    <t>MOREHEAD STATE UNIVERSITY</t>
  </si>
  <si>
    <t>MURRAY STATE UNIV</t>
  </si>
  <si>
    <t>NORTHERN KY UNIVERSITY</t>
  </si>
  <si>
    <t>SILVERLEALF</t>
  </si>
  <si>
    <t>SPRINGHAVEN INC</t>
  </si>
  <si>
    <t>SAFE HARBOR</t>
  </si>
  <si>
    <t>D.O.V.E.S.</t>
  </si>
  <si>
    <t>GATEWAY CHILD ADVOCACY</t>
  </si>
  <si>
    <t>JUDI'S PLACE FOR KIDS, INC.</t>
  </si>
  <si>
    <t>KY RIVER CHILD ADVOCACY</t>
  </si>
  <si>
    <t>BLUEGRASS RAPE CRISIS CTR</t>
  </si>
  <si>
    <t>NURSING HOME OMBUDSMAN</t>
  </si>
  <si>
    <t>WESTERN KENTUCKY UNIV</t>
  </si>
  <si>
    <t>KASAP</t>
  </si>
  <si>
    <t>KDVA</t>
  </si>
  <si>
    <t>PENNYRILE CHILD ADV CTR</t>
  </si>
  <si>
    <t>BUFFALO TR CHILD ADV INC</t>
  </si>
  <si>
    <t>CUMBERLAND V C A CENTER</t>
  </si>
  <si>
    <t>LAKE CUMB CHILD ADV CTR</t>
  </si>
  <si>
    <t>B.R.A.S.S.</t>
  </si>
  <si>
    <t>WOMEN AWARE</t>
  </si>
  <si>
    <t>BETHANY HOUSE ABUSE SHELT</t>
  </si>
  <si>
    <t>HOPE HARBOR INC</t>
  </si>
  <si>
    <t>CHILD ADV CTR OF GRN RVR</t>
  </si>
  <si>
    <t>CSG HEADQUARTERS</t>
  </si>
  <si>
    <t>KY HIGHER ED STUD LN CORP</t>
  </si>
  <si>
    <t>JUDL JUDICIAL RET SYSTEM</t>
  </si>
  <si>
    <t>JUDL ADM OFF OF THE COURT</t>
  </si>
  <si>
    <t>LEX FAYETTE CO HLTH DEPT</t>
  </si>
  <si>
    <t>LAKE CUMBERLAND DISTRICT</t>
  </si>
  <si>
    <t>WEDCO DIST HEALTH DEPT</t>
  </si>
  <si>
    <t>NORTHERN KY DIST HLTH DEP</t>
  </si>
  <si>
    <t>BARREN RVR DIST HLTH DEPT</t>
  </si>
  <si>
    <t>GREEN RVR DIST HLTH DEPT</t>
  </si>
  <si>
    <t>LINCOLN TRL DIST HLTH DEP</t>
  </si>
  <si>
    <t>PURCHASE DIST HLTH DEPT</t>
  </si>
  <si>
    <t>MERCER CO HEALTH DEPT</t>
  </si>
  <si>
    <t>CUMBERLAND VLY DIST HEALT</t>
  </si>
  <si>
    <t>KY RIVER DIST HEALTH DEPT</t>
  </si>
  <si>
    <t>BOURBON CO HEALTH CENTER</t>
  </si>
  <si>
    <t>CLARK CO HEALTH DEPT</t>
  </si>
  <si>
    <t>GATEWAY DIST HEALTH DEPT</t>
  </si>
  <si>
    <t>BOYLE CO HEALTH DEPT</t>
  </si>
  <si>
    <t>PIKE CO HEALTH DEPT</t>
  </si>
  <si>
    <t>FLOYD CO HEALTH CENTER</t>
  </si>
  <si>
    <t>MARTIN CO HEALTH DEPT</t>
  </si>
  <si>
    <t>BUFFALO TRACE HEALTH DEPT</t>
  </si>
  <si>
    <t>N CENTRAL DIST HLTH DEPT</t>
  </si>
  <si>
    <t>PENNYRILE DIST HLTH DEPT</t>
  </si>
  <si>
    <t>BREATHITT CO HEALTH DEPT</t>
  </si>
  <si>
    <t>GREENUP CO HLTH DEPT</t>
  </si>
  <si>
    <t>WHITLEY CO HEALTH DEPT</t>
  </si>
  <si>
    <t>LAUREL CO HEALTH DEPT</t>
  </si>
  <si>
    <t>KNOX CO HEALTH DEPT</t>
  </si>
  <si>
    <t>MONROE CO HEALTH DEPT</t>
  </si>
  <si>
    <t>BULLITT CO HEALTH DEPT</t>
  </si>
  <si>
    <t>THREE RIVERS DIST HLTH</t>
  </si>
  <si>
    <t>ESTILL CO HEALTH DEPT</t>
  </si>
  <si>
    <t>OLDHAM CO HEALTH DEPT</t>
  </si>
  <si>
    <t>LEWIS CO HEALTH DEPT</t>
  </si>
  <si>
    <t>FLEMING CO HEALTH DEP</t>
  </si>
  <si>
    <t>JESSAMINE CO HEALTH DEPT</t>
  </si>
  <si>
    <t>POWELL CO HEALTH DEPT</t>
  </si>
  <si>
    <t>ANDERSON CO HEALTH DEPT</t>
  </si>
  <si>
    <t>MADISON CO HEALTH DEP</t>
  </si>
  <si>
    <t>JOHNSON CO HEALTH DEPT</t>
  </si>
  <si>
    <t>MAGOFFIN CO HEALTH DEPT</t>
  </si>
  <si>
    <t>ALLEN CO HEALTH DEPT</t>
  </si>
  <si>
    <t>FRANKLIN CO HEALTH DEPT</t>
  </si>
  <si>
    <t>LINCOLN CO HEALTH DEPT</t>
  </si>
  <si>
    <t>WOODFORD CO HEALTH DEPT</t>
  </si>
  <si>
    <t>MUHLENBERG CO.HEALTH DEPT</t>
  </si>
  <si>
    <t>MARSHALL CO HEALTH DEPT</t>
  </si>
  <si>
    <t>CHRISTIAN CO HEALTH DEPT</t>
  </si>
  <si>
    <t>HOPKINS CO HEALTH DEPT</t>
  </si>
  <si>
    <t>TODD CO HEALTH DEPT</t>
  </si>
  <si>
    <t>BRACKEN CO HEALTH DEPT</t>
  </si>
  <si>
    <t>MONTGOMERY CO HEALTH DEPT</t>
  </si>
  <si>
    <t>GARRARD COUNTY HEALTH DPT</t>
  </si>
  <si>
    <t>BRECKINRIDGE CO HEALTH BD</t>
  </si>
  <si>
    <t>ASHLAND BOYD CO HEALTH DP</t>
  </si>
  <si>
    <t>LAWRENCE CO HEALTH DEPT</t>
  </si>
  <si>
    <t>GRAVES CO HEALTH CENTER</t>
  </si>
  <si>
    <t>CALLOWAY CO HEALTH DEPT</t>
  </si>
  <si>
    <t>BELL CO HEALTH DEPT</t>
  </si>
  <si>
    <t>GRAYSON COUNTY HEALTH DEPT</t>
  </si>
  <si>
    <t>HARLAN CO HEALTH DEPT</t>
  </si>
  <si>
    <t>CARTER CO HEALTH DEPT</t>
  </si>
  <si>
    <t>UNIFIED PROSECUTORIAL SYS</t>
  </si>
  <si>
    <t>DEPT OF AGRICULTURE</t>
  </si>
  <si>
    <t>ATTORNEY GENERALS OFFICE</t>
  </si>
  <si>
    <t>AUDITOR OF PUBLIC ACCOUNT</t>
  </si>
  <si>
    <t>REGISTRY OF ELECTION</t>
  </si>
  <si>
    <t>GOVERNORS OFFICE</t>
  </si>
  <si>
    <t>DEPT OF VETERANS AFFAIRS</t>
  </si>
  <si>
    <t>MILITARY AFFAIRS COMM</t>
  </si>
  <si>
    <t>KY INFRASTRUCTURE</t>
  </si>
  <si>
    <t>LT GOVERNORS OFFICE</t>
  </si>
  <si>
    <t>AGRICULTURAL DEVELOP BD</t>
  </si>
  <si>
    <t>OFF OF HOMELAND SECURITY</t>
  </si>
  <si>
    <t>DEPT MILITARY AFFAIRS</t>
  </si>
  <si>
    <t>OFF OF SECRETARY TO CABIN</t>
  </si>
  <si>
    <t>GOV OFF LOCAL DEVELOPMENT</t>
  </si>
  <si>
    <t>SECRETARY OF STATE</t>
  </si>
  <si>
    <t>STATE TREASURERS OFFICE</t>
  </si>
  <si>
    <t>EARLY CHILDHOOD ADVISORY COUNCIL</t>
  </si>
  <si>
    <t>BOARD OF MEDICAL IMAGING &amp; RADIATION TECHNOLOGY</t>
  </si>
  <si>
    <t>KY COMM NETWORK AUTH</t>
  </si>
  <si>
    <t>BOARD OF ACCOUNTANCY</t>
  </si>
  <si>
    <t>BOARD OF BARBERING</t>
  </si>
  <si>
    <t>BOARD OF CHIROPRACTIC EXM</t>
  </si>
  <si>
    <t>BOARD OF DENTISTRY</t>
  </si>
  <si>
    <t>BOARD OF ELECTIONS</t>
  </si>
  <si>
    <t>BRD OF EMBALMERS/FUN DIR</t>
  </si>
  <si>
    <t>BOARD OF EXM ARCHITECTS</t>
  </si>
  <si>
    <t>KY LANDSCAPE ARCH REG BD</t>
  </si>
  <si>
    <t>BD EXAMINERS OF SOCIAL WK</t>
  </si>
  <si>
    <t>BD OF HAIRDRESSERS/CSMTG</t>
  </si>
  <si>
    <t>BD OF MEDICAL LICENSURE</t>
  </si>
  <si>
    <t>BOARD OF NURSING</t>
  </si>
  <si>
    <t>BOARD OF OPTOMETRIC EXM</t>
  </si>
  <si>
    <t>KY RESPIRATORY CARE BD</t>
  </si>
  <si>
    <t>PERSONNEL BOARD</t>
  </si>
  <si>
    <t>KY BOARD OF PHARMACY</t>
  </si>
  <si>
    <t>BD OF PHYSICAL THERAPY</t>
  </si>
  <si>
    <t>BD OF PROF ENGINEERS &amp; LA</t>
  </si>
  <si>
    <t>SCHOOL FAC CONSTR COMM</t>
  </si>
  <si>
    <t>EXECUTIVE BRANCH ETH COMM</t>
  </si>
  <si>
    <t>COMMISSION ON HUMAN RIGHT</t>
  </si>
  <si>
    <t>COMMISSION ON WOMEN</t>
  </si>
  <si>
    <t>KY COUNCIL POSTSEC EDUCAT</t>
  </si>
  <si>
    <t>OFFICE OF STATE BUD DIREC</t>
  </si>
  <si>
    <t>TRAN OFF OF THE SECRETARY</t>
  </si>
  <si>
    <t>TRAN OFFICE OF LEGAL SVC</t>
  </si>
  <si>
    <t>DIVISION OF FACILITY MANA</t>
  </si>
  <si>
    <t>TRAN DEPT OF AVIATION</t>
  </si>
  <si>
    <t>TRAN OFFICE OF PERSONNEL</t>
  </si>
  <si>
    <t>OFFICE OF INFORMAT TECHNO</t>
  </si>
  <si>
    <t>OFFICE OF AUDITS</t>
  </si>
  <si>
    <t>DOT PAYROLL DIVISION</t>
  </si>
  <si>
    <t>TRAN DEPT OF HIGHWAYS</t>
  </si>
  <si>
    <t>TRAN DEPT OF INTERGOV PRO</t>
  </si>
  <si>
    <t>TRAN DEPT OF VEH REGULATE</t>
  </si>
  <si>
    <t>CAB FOR ECONOMIC DEVELOPMENT</t>
  </si>
  <si>
    <t>KENTUCKY STATE UNIVERSITY</t>
  </si>
  <si>
    <t>KHEAA DIV OF FINANCIAL AF</t>
  </si>
  <si>
    <t>COMMONWEALTH OF TECHNOL</t>
  </si>
  <si>
    <t>KY RIVER AUTHORITY</t>
  </si>
  <si>
    <t>OFFICE OF PVA'S</t>
  </si>
  <si>
    <t>DEPT OF REVENUE</t>
  </si>
  <si>
    <t>OFFICE OF SECRETARY</t>
  </si>
  <si>
    <t>FIN OFFICE OF INSP GENERAL</t>
  </si>
  <si>
    <t>OFF OF THE CONTROLLER</t>
  </si>
  <si>
    <t>DEPT FACILITIES SUPP SVCS</t>
  </si>
  <si>
    <t>KY STATE FAIR BOARD</t>
  </si>
  <si>
    <t>COMM KY HERITAGE COUNCIL</t>
  </si>
  <si>
    <t>KY ARTS COUNCIL</t>
  </si>
  <si>
    <t>KY HISTORICAL SOCIETY</t>
  </si>
  <si>
    <t>DEPT OF FISH &amp; WILDLIFE</t>
  </si>
  <si>
    <t>COMM KY HORSE PARK</t>
  </si>
  <si>
    <t>DEPT OF PARKS</t>
  </si>
  <si>
    <t>COMM OFFICE OF SECRETARY</t>
  </si>
  <si>
    <t>KY ARTISANS CTR AT BEREA</t>
  </si>
  <si>
    <t>DEPT OF TOURISM</t>
  </si>
  <si>
    <t>KY COMM DEAF/HARD OF HEAR</t>
  </si>
  <si>
    <t>KY ENVIRONMENTAL EDUC COU</t>
  </si>
  <si>
    <t>EDUC OFFICE OF SECRETARY</t>
  </si>
  <si>
    <t>DEPT WORKFORCE INVESTMENT</t>
  </si>
  <si>
    <t>KY COMM ON PROPRIETARY ED</t>
  </si>
  <si>
    <t>EDUC DEPT OF EDUCATION</t>
  </si>
  <si>
    <t>KY EDUCATIONAL TV AUTHOR</t>
  </si>
  <si>
    <t>KY DEPT LIBRARY &amp; ARCHIVE</t>
  </si>
  <si>
    <t>H&amp;FS OFF OF THE SECRETARY</t>
  </si>
  <si>
    <t>OFFICE INSPECTOR GENERAL</t>
  </si>
  <si>
    <t>DEPT OF AGING/INDEP LIVIN</t>
  </si>
  <si>
    <t>DEPT FOR INCOME SUPPORT</t>
  </si>
  <si>
    <t>DEPT FOR PUBLIC HEALTH</t>
  </si>
  <si>
    <t>OFF HUMAN RESOURCE MANAGE</t>
  </si>
  <si>
    <t>SERVE KY</t>
  </si>
  <si>
    <t>H&amp;FS DEPT FOR COMM BASE S</t>
  </si>
  <si>
    <t>DEPT FOR MEDICAID SERVICE</t>
  </si>
  <si>
    <t>OFFICE FOR CHILDREN WITH SPECIAL HEALTH CARE NEEDS</t>
  </si>
  <si>
    <t>J&amp;PS OFF OF SECRETARY</t>
  </si>
  <si>
    <t>DEPT OF PUBLIC ADVOCACY</t>
  </si>
  <si>
    <t>J&amp;PS DEPT OF KY STATE POL</t>
  </si>
  <si>
    <t>J&amp;PS OF JUVENILE JUSTICE</t>
  </si>
  <si>
    <t>DEPT OF CRIMINAL JUST TRN</t>
  </si>
  <si>
    <t>J&amp;PS DEPT OF CORRECTIONS</t>
  </si>
  <si>
    <t>KCTCS</t>
  </si>
  <si>
    <t>OFFICE OF THE SECRETARY</t>
  </si>
  <si>
    <t>DEPT PERSONNEL ADMIN</t>
  </si>
  <si>
    <t>DEPT FOR EMPLOYEE INS</t>
  </si>
  <si>
    <t>DEPT OF WRKPLACE STANDARD</t>
  </si>
  <si>
    <t>DEPT OF WORKERS CLAIMS</t>
  </si>
  <si>
    <t>KY OSH REVIEW COMMISSION</t>
  </si>
  <si>
    <t>WORKERS COMP FUNDING COMM</t>
  </si>
  <si>
    <t>KY PUBLIC SVC COMMISSION</t>
  </si>
  <si>
    <t>DEPT FOR NATURAL RESOURCE</t>
  </si>
  <si>
    <t>DEPT FOR ENVIRONM PROTECT</t>
  </si>
  <si>
    <t>OFFICE OF ADMINISTRATIVE SERVICES</t>
  </si>
  <si>
    <t>KY HORSE RACING AUTHORITY</t>
  </si>
  <si>
    <t>DEPT OF INSURANCE</t>
  </si>
  <si>
    <t>OFF OF OCCUP &amp; PROFESSION</t>
  </si>
  <si>
    <t>KY BOXING &amp; WRESTLING AUT</t>
  </si>
  <si>
    <t>DEPT OF ALCOHOL &amp; BEVERA</t>
  </si>
  <si>
    <t>DEPT OF CHARITABLE GAMING</t>
  </si>
  <si>
    <t>DEPT OF FINANCIAL INSTITU</t>
  </si>
  <si>
    <t>DEPT OF HOUSING &amp; BUILD C</t>
  </si>
  <si>
    <t>ASST OF COMMONWEALTH ATTY</t>
  </si>
  <si>
    <t>KENTUCKY HOUSING CORP</t>
  </si>
  <si>
    <t>FRANKLIN CO COUNCIL AGING</t>
  </si>
  <si>
    <t>MUN ELEC POW ASSOC OF KY</t>
  </si>
  <si>
    <t>HIGHSCHOOL ATHLETIC ASSOC</t>
  </si>
  <si>
    <t>KY OFFICE OF BAR ADMISSIO</t>
  </si>
  <si>
    <t>KY ASSOC OF REGIONAL PROG</t>
  </si>
  <si>
    <t>MASTER COMM BOONE CO</t>
  </si>
  <si>
    <t>MASTER COMM CAMPBELL CO</t>
  </si>
  <si>
    <t>MASTER COMM CHRISTIAN CO</t>
  </si>
  <si>
    <t>MASTER COMM CLARK CO</t>
  </si>
  <si>
    <t>MASTER COMM CLINTON/CUMBE</t>
  </si>
  <si>
    <t>MASTER COMM DAVIESS CO</t>
  </si>
  <si>
    <t>MASTER COMM FAYETTE CO</t>
  </si>
  <si>
    <t>MASTER COMM GARRARD CO</t>
  </si>
  <si>
    <t>MASTER COMM GRANT CO</t>
  </si>
  <si>
    <t>MASTER COMM GRAYSON CO</t>
  </si>
  <si>
    <t>MASTER COMM HARDIN CO</t>
  </si>
  <si>
    <t>MASTER COMMISSIONER HART COUNTY</t>
  </si>
  <si>
    <t>MASTER COMM HENDERSON CO</t>
  </si>
  <si>
    <t>HENRY/ TRIMBLE MASTER COM</t>
  </si>
  <si>
    <t>MASTER COMM HOPKINS CO</t>
  </si>
  <si>
    <t>MASTER COMM JEFF CIRCUIT</t>
  </si>
  <si>
    <t>MASTER COMMISSIONER OF JESSAMINE COUNTY</t>
  </si>
  <si>
    <t>MASTER COMM KENTON CO</t>
  </si>
  <si>
    <t>MASTER COMM LAUREL CO</t>
  </si>
  <si>
    <t>MASTER COMM MCCRACKEN CO</t>
  </si>
  <si>
    <t>MASTER COMM MADISON CO</t>
  </si>
  <si>
    <t>MASTER COMM MEADE CO</t>
  </si>
  <si>
    <t>MASTER COMM NELSON CO</t>
  </si>
  <si>
    <t>MASTER COMM OLDHAM CO</t>
  </si>
  <si>
    <t>MASTER COMM OWEN CO</t>
  </si>
  <si>
    <t>MASTER COMM PIKE CO</t>
  </si>
  <si>
    <t>MASTER COMM FOR FLEMING</t>
  </si>
  <si>
    <t>MASTER COMM SCOTT CO</t>
  </si>
  <si>
    <t>MASTER COMM SIMPSON CO</t>
  </si>
  <si>
    <t>MASTER COMM WARREN CO</t>
  </si>
  <si>
    <t>LOGAN CO MASTER COM</t>
  </si>
  <si>
    <t>MASTER COMM FLOYD CO</t>
  </si>
  <si>
    <t>MASTER COMM BARREN CO</t>
  </si>
  <si>
    <t>MASTER COMM MUHLENBERG CO</t>
  </si>
  <si>
    <t>NORTHERN KY REG MHMR BD</t>
  </si>
  <si>
    <t>COMMUNICARE INC</t>
  </si>
  <si>
    <t>ADANTA/BEHAVIORAL HLTH SR</t>
  </si>
  <si>
    <t>CUMBERLAND RIVER MHMR</t>
  </si>
  <si>
    <t>WESTERN KY REG MHMR ADV</t>
  </si>
  <si>
    <t>PENNYROYAL REG MHMR BD</t>
  </si>
  <si>
    <t>GREEN RVR REG MHMR BD</t>
  </si>
  <si>
    <t>COMPREHEND INC REG MHMR B</t>
  </si>
  <si>
    <t>LIFESKILLS INC</t>
  </si>
  <si>
    <t>MOUNTAIN COMP CARE CENTER</t>
  </si>
  <si>
    <t>ALLEN COUNTY ATTORNEY</t>
  </si>
  <si>
    <t>ANDERSON COUNTY ATTORNEY</t>
  </si>
  <si>
    <t>BARREN COUNTY ATTORNEY</t>
  </si>
  <si>
    <t>BELL COUNTY ATTORNEY</t>
  </si>
  <si>
    <t>BOONE COUNTY ATTORNEY</t>
  </si>
  <si>
    <t>BOYLE COUNTY ATTORNEY</t>
  </si>
  <si>
    <t>BULLITT COUNTY ATTORNEY</t>
  </si>
  <si>
    <t>CARROLL COUNTY ATTORNEY</t>
  </si>
  <si>
    <t>CHILD SUPPORT ENCORCEMENT</t>
  </si>
  <si>
    <t>CASEY COUNTY ATTORNEY</t>
  </si>
  <si>
    <t>CLARK COUNTY ATTORNEY</t>
  </si>
  <si>
    <t>CRITTENDEN CO ATTORNEY</t>
  </si>
  <si>
    <t>DAVIESS COUNTY ATTORNEY</t>
  </si>
  <si>
    <t>FLOYD COUNTY ATTORNEY</t>
  </si>
  <si>
    <t>FRANKLIN COUNTY ATTORNEY</t>
  </si>
  <si>
    <t>GARRARD COUNTY ATTORNEY</t>
  </si>
  <si>
    <t>GRANT COUNTY CHILD SUPPOR</t>
  </si>
  <si>
    <t>GRAVES COUNTY ATTORNEY</t>
  </si>
  <si>
    <t>HANCOCK COUNTY ATTORNEY</t>
  </si>
  <si>
    <t>HARRISON COUNTY ATTORNEY</t>
  </si>
  <si>
    <t>HICKMAN COUNTY ATTORNEY</t>
  </si>
  <si>
    <t>HOPKINS COUNTY ATTORNEY</t>
  </si>
  <si>
    <t>JACKSON COUNTY ATTORNEY</t>
  </si>
  <si>
    <t>JEFFERSON CO ATTORNEY</t>
  </si>
  <si>
    <t>LARUE COUNTY ATTORNEY</t>
  </si>
  <si>
    <t>LAUREL COUNTY ATTORNEY</t>
  </si>
  <si>
    <t>LEE COUNTY ATTORNEY</t>
  </si>
  <si>
    <t>MCCRACKEN COUNTY ATTORNEY</t>
  </si>
  <si>
    <t>MCCREARY COUNTY ATTORNEY</t>
  </si>
  <si>
    <t>MADISON COUNTY ATTORNEY</t>
  </si>
  <si>
    <t>MAGOFFIN CO ATTORNEY</t>
  </si>
  <si>
    <t>MEADE COUNTY ATTORNEY</t>
  </si>
  <si>
    <t>MENIFEE COUNTY ATTORNEY</t>
  </si>
  <si>
    <t>MERCER COUNTY ATTORNEY</t>
  </si>
  <si>
    <t>MONTGOMERY CO ATTORNEY</t>
  </si>
  <si>
    <t>MORGAN COUNTY ATTORNEY</t>
  </si>
  <si>
    <t>OLDHAM COUNTY ATTORNEY</t>
  </si>
  <si>
    <t>OWEN COUNTY ATTORNEY</t>
  </si>
  <si>
    <t>PENDLETON COUNTY ATTORNEY</t>
  </si>
  <si>
    <t>PULASKI COUNTY ATTORNEY</t>
  </si>
  <si>
    <t>ROCKCASTLE CO ATTORNEY</t>
  </si>
  <si>
    <t>ROWAN COUNTY ATTORNEY</t>
  </si>
  <si>
    <t>SHELBY COUNTY ATTORNEY</t>
  </si>
  <si>
    <t>SIMPSON COUNTY ATTORNEY</t>
  </si>
  <si>
    <t>SPENCER COUNTY ATTORNEY</t>
  </si>
  <si>
    <t>TODD COUNTY ATTORNEY</t>
  </si>
  <si>
    <t>TRIGG COUNTY ATTORNEY</t>
  </si>
  <si>
    <t>TRIMBLE COUNTY ATTORNEY</t>
  </si>
  <si>
    <t>UNION COUNTY ATTORNEY</t>
  </si>
  <si>
    <t>WEBSTER COUNTY ATTORNEY</t>
  </si>
  <si>
    <t>WHITLEY COUNTY ATTORNEY</t>
  </si>
  <si>
    <t>FAYETTE CO ATTORNEY OFF</t>
  </si>
  <si>
    <t>KENTON COUNTY ATTORNEY</t>
  </si>
  <si>
    <t>KACAC</t>
  </si>
  <si>
    <t>BOARD OF AUCTIONEERS</t>
  </si>
  <si>
    <t>BOARD OF REAL ESTATE APPR</t>
  </si>
  <si>
    <t>COMMISSION- REAL ESTATE</t>
  </si>
  <si>
    <t>MASTER COMM MASON CO</t>
  </si>
  <si>
    <t>MASTER COMM OHIO COUNTY</t>
  </si>
  <si>
    <t>GALLATIN COUNTY ATTORNEY</t>
  </si>
  <si>
    <t>CALLOWAY COUNTY ATTORNEY</t>
  </si>
  <si>
    <t>KNOX COUNTY ATTORNEY</t>
  </si>
  <si>
    <t>OHIO COUNTY ATTORNEY</t>
  </si>
  <si>
    <t>POWELL COUNTY ATTORNEY</t>
  </si>
  <si>
    <t>SCOTT COUNTY ATTORNEY</t>
  </si>
  <si>
    <t>TOTAL</t>
  </si>
  <si>
    <t>HEALTH DATA AND ANALYTICS</t>
  </si>
  <si>
    <t>KY NATURE PRESERVES</t>
  </si>
  <si>
    <t>OFFICE OF ENERGY POLICY</t>
  </si>
  <si>
    <t>LOTUS</t>
  </si>
  <si>
    <t>NEW VISTA OF THE BLUEGRASS, INC.</t>
  </si>
  <si>
    <t>Salary</t>
  </si>
  <si>
    <t>MASTER COMMISSIONER BULLITT COUNTY</t>
  </si>
  <si>
    <t>LITTLE SANDY DIST HEALTH</t>
  </si>
  <si>
    <t>COMMONWEALTH CREDIT UNION</t>
  </si>
  <si>
    <t>KY EMPLOYERS MUTUAL INS</t>
  </si>
  <si>
    <t>Proportion &amp;</t>
  </si>
  <si>
    <t>OFFICE OF UNEMPLOYMENT INSURANCE</t>
  </si>
  <si>
    <t>OFFICE OF CLAIMS AND APPEALS</t>
  </si>
  <si>
    <t>SEVEN CO SERVICES INC</t>
  </si>
  <si>
    <t>JOHNSON COUNTY ATTORNEY</t>
  </si>
  <si>
    <t>KY RIVER COMM CARE INC</t>
  </si>
  <si>
    <t>W006</t>
  </si>
  <si>
    <t>BATH COUNTY ATTORNEY</t>
  </si>
  <si>
    <t>Payroll Fiscal</t>
  </si>
  <si>
    <t>Allocation</t>
  </si>
  <si>
    <t>of Amortization</t>
  </si>
  <si>
    <t>of Normal</t>
  </si>
  <si>
    <t>Cost Portion</t>
  </si>
  <si>
    <t>of Required</t>
  </si>
  <si>
    <t>Contribution</t>
  </si>
  <si>
    <t>SUBTOTAL</t>
  </si>
  <si>
    <t>LEGISLATIVE BRANCH AGENCIES</t>
  </si>
  <si>
    <t>JUDICIAL BRANCH AGENCIES</t>
  </si>
  <si>
    <t>EXECUTIVE BRANCH AGENCIES</t>
  </si>
  <si>
    <t>ALL OTHER AGENCIES</t>
  </si>
  <si>
    <t>Notes:</t>
  </si>
  <si>
    <t>Column 6 - The final proportionate share calculation, which represents an employer's share of the long-term contribution effort, assumes the amortization</t>
  </si>
  <si>
    <t xml:space="preserve">Column 4 - For employers within the Executive Branch, who are treated as one employer for the purposes of allocating the amortization cost under current </t>
  </si>
  <si>
    <t>Appendix A: Collective OPEB Amounts - KERS Non-Hazardous Insurance Plan</t>
  </si>
  <si>
    <t>Appendix B: Collective OPEB Amounts - KERS Hazardous Insurance Plan</t>
  </si>
  <si>
    <t>Appendix C: Proportionate Share Calculation - KERS Non-Hazardous Insurance Plan</t>
  </si>
  <si>
    <t>Amortization Cost</t>
  </si>
  <si>
    <t>Payroll Based</t>
  </si>
  <si>
    <t>(Pension + Insurance)</t>
  </si>
  <si>
    <t>Column 3 - Amortization Cost contributions for the Legislative Branch, Judicial Branch, and Executive Branch were available in aggregate from KPPA.</t>
  </si>
  <si>
    <t xml:space="preserve">                     Within each Branch, the amortization cost contribution was allocated based on the proportionate share calculation determined in Appendix C.</t>
  </si>
  <si>
    <t>Column 4 - See Appendix C, Column 4</t>
  </si>
  <si>
    <t>Column 5 - Payroll-based contributions for each agency provided by KPPA.</t>
  </si>
  <si>
    <t>Column 7 = Column 5 + Column 6</t>
  </si>
  <si>
    <t>Appendix D: Employer Contribution Amounts - KERS Non-Hazardous Insurance Plan</t>
  </si>
  <si>
    <t>(Insurance Only)</t>
  </si>
  <si>
    <t>OFF OF MINORITY EMPOWMENT</t>
  </si>
  <si>
    <t>Off of the KY Brd of Emergency Med Srvs</t>
  </si>
  <si>
    <t>DEPT OF WORKPLACE STANDARDS</t>
  </si>
  <si>
    <t>DEPARTMENT OF WORKERS' CLAIMS</t>
  </si>
  <si>
    <t>WORKERS' COMP FUNDING COMMISSION</t>
  </si>
  <si>
    <t>KY UNEMPLOYMENT INSURANCE COMMISSION</t>
  </si>
  <si>
    <t>OFFICE OR EDUCATIONAL PROGRAMS</t>
  </si>
  <si>
    <t>Employer Contributions for FYE June 30, 2023</t>
  </si>
  <si>
    <t>Net OPEB Liability as of June 30, 2023</t>
  </si>
  <si>
    <t xml:space="preserve">                     statutes, the amortization cost has been allocated by actual salary for fiscal year ending June 30, 2023, within the Executive Branch.</t>
  </si>
  <si>
    <t>Column 5 - Normal cost portion of the required contribution allocated based on actual payroll for fiscal year ending 2023 for the entire plan.</t>
  </si>
  <si>
    <t>FYE 2023</t>
  </si>
  <si>
    <t xml:space="preserve">                     The amortization cost contribution attributable to the insurance fund is 8.89% of the total amortization contribution for FY2023, </t>
  </si>
  <si>
    <t>Column 6 = 7.77% x Column 4 + 92.23% x Column 5</t>
  </si>
  <si>
    <t>EDUC PROF STANDARDS BD</t>
  </si>
  <si>
    <t xml:space="preserve">                     cost is approximately 8% of the aggregate required contribution for the plan.  </t>
  </si>
  <si>
    <t>Column 6 = Column 3 x 8.89%</t>
  </si>
  <si>
    <t xml:space="preserve">                     as determined in the June 30, 2021 Actuarial Valuation.</t>
  </si>
  <si>
    <t>KY WORKFORCE INNOVATION BOARD</t>
  </si>
  <si>
    <t>OFFICE OF THE KY HEALTH BENEFIT EXCHANGE</t>
  </si>
  <si>
    <t>OFFICE OF HEALTH POLICY</t>
  </si>
  <si>
    <t>GEN ADM PROG SUPP S SERVI</t>
  </si>
  <si>
    <t>OFF OF INSPCT GEN S SVCS</t>
  </si>
  <si>
    <t>MINE SAFETY REV COMM</t>
  </si>
  <si>
    <t>KY STATE NATURE PRES COMM</t>
  </si>
  <si>
    <t>DEPT FOR ENERGY DEV &amp; IND</t>
  </si>
  <si>
    <t>BRD OF CLMS &amp; CRIME VICTI</t>
  </si>
  <si>
    <t>KY BOARD OF TAX APPEALS</t>
  </si>
  <si>
    <t>KY CLAIMS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</si>
</sst>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_);\(0\)"/>
    <numFmt numFmtId="167" formatCode="0.0000%"/>
    <numFmt numFmtId="168" formatCode="0.000000%"/>
    <numFmt numFmtId="169" formatCode="_(* #,##0.00_);_(* \(\ #,##0.00\ \);_(* &quot;-&quot;??_);_(\ @_ \)"/>
    <numFmt numFmtId="170" formatCode="_(* #,##0.00_);_(* \(#,##0.00\);_(* \-??_);_(@_)"/>
    <numFmt numFmtId="171" formatCode="#,##0.00;\(#,##0.00\)"/>
    <numFmt numFmtId="172" formatCode="&quot;$&quot;#,##0.00;\(&quot;$&quot;#,##0.00\)"/>
    <numFmt numFmtId="173" formatCode="General_)"/>
    <numFmt numFmtId="174" formatCode="#,##0;\-#,##0"/>
    <numFmt numFmtId="175" formatCode="#,##0.0000000000;\-#,##0.0000000000"/>
    <numFmt numFmtId="176" formatCode="#,##0.0;\-#,##0.0"/>
    <numFmt numFmtId="177" formatCode="#,##0.00;\-#,##0.00"/>
    <numFmt numFmtId="178" formatCode="#,##0.000;\-#,##0.000"/>
    <numFmt numFmtId="179" formatCode="#,##0.0000;\-#,##0.0000"/>
    <numFmt numFmtId="180" formatCode="#,##0.00000;\-#,##0.00000"/>
    <numFmt numFmtId="181" formatCode="#,##0.000000;\-#,##0.000000"/>
    <numFmt numFmtId="182" formatCode="#,##0.0000000;\-#,##0.0000000"/>
    <numFmt numFmtId="183" formatCode="#,##0.00000000;\-#,##0.00000000"/>
    <numFmt numFmtId="184" formatCode="#,##0.000000000;\-#,##0.000000000"/>
    <numFmt numFmtId="185" formatCode="_(* #,##0_);_(* \(#,##0\);_(* &quot;—&quot;_);_(@_)"/>
    <numFmt numFmtId="186" formatCode="_(* #,##0_);_(* \(#,##0\);_(* &quot;0&quot;_);_(@_)"/>
  </numFmts>
  <fonts count="5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8.85"/>
      <color rgb="FF000000"/>
      <name val="Arial"/>
      <family val="2"/>
    </font>
    <font>
      <sz val="12"/>
      <name val="Helv"/>
    </font>
    <font>
      <sz val="12"/>
      <name val="Times New Roman"/>
      <family val="1"/>
    </font>
    <font>
      <sz val="10"/>
      <name val="Tahoma"/>
      <family val="2"/>
    </font>
    <font>
      <sz val="10"/>
      <color theme="1"/>
      <name val="Times New Roman"/>
      <family val="2"/>
    </font>
    <font>
      <b/>
      <sz val="11"/>
      <color indexed="8"/>
      <name val="Calibri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Helv"/>
    </font>
    <font>
      <sz val="12"/>
      <color theme="1"/>
      <name val="Times New Roman"/>
      <family val="2"/>
    </font>
    <font>
      <sz val="10"/>
      <name val="NewCenturySchlbk"/>
      <family val="1"/>
    </font>
    <font>
      <sz val="11"/>
      <name val="NewCenturySchlbk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1"/>
      <color theme="1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/>
    <xf numFmtId="43" fontId="2" fillId="0" borderId="0" applyFont="0" applyFill="0" applyBorder="0" applyAlignment="0" applyProtection="0"/>
    <xf numFmtId="164" fontId="7" fillId="0" borderId="0"/>
    <xf numFmtId="0" fontId="7" fillId="0" borderId="0"/>
    <xf numFmtId="9" fontId="2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0" borderId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0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2" fillId="4" borderId="1" applyNumberFormat="0" applyAlignment="0" applyProtection="0"/>
    <xf numFmtId="164" fontId="12" fillId="4" borderId="1" applyNumberFormat="0" applyAlignment="0" applyProtection="0"/>
    <xf numFmtId="0" fontId="12" fillId="4" borderId="1" applyNumberFormat="0" applyAlignment="0" applyProtection="0"/>
    <xf numFmtId="0" fontId="13" fillId="5" borderId="2" applyNumberFormat="0" applyAlignment="0" applyProtection="0"/>
    <xf numFmtId="3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170" fontId="7" fillId="0" borderId="0"/>
    <xf numFmtId="9" fontId="7" fillId="0" borderId="0"/>
    <xf numFmtId="171" fontId="22" fillId="0" borderId="0"/>
    <xf numFmtId="171" fontId="22" fillId="0" borderId="0"/>
    <xf numFmtId="171" fontId="22" fillId="0" borderId="0"/>
    <xf numFmtId="172" fontId="22" fillId="0" borderId="0"/>
    <xf numFmtId="172" fontId="23" fillId="0" borderId="0"/>
    <xf numFmtId="172" fontId="22" fillId="0" borderId="0"/>
    <xf numFmtId="164" fontId="4" fillId="2" borderId="0" applyNumberFormat="0" applyBorder="0" applyAlignment="0" applyProtection="0"/>
    <xf numFmtId="164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" fillId="2" borderId="0" applyNumberFormat="0" applyBorder="0" applyAlignment="0" applyProtection="0"/>
    <xf numFmtId="164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28" fillId="0" borderId="0"/>
    <xf numFmtId="164" fontId="15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15" fillId="0" borderId="0"/>
    <xf numFmtId="164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3" fillId="0" borderId="0"/>
    <xf numFmtId="164" fontId="3" fillId="0" borderId="0"/>
    <xf numFmtId="0" fontId="10" fillId="0" borderId="0"/>
    <xf numFmtId="164" fontId="3" fillId="0" borderId="0"/>
    <xf numFmtId="164" fontId="3" fillId="0" borderId="0"/>
    <xf numFmtId="164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10" fillId="0" borderId="0"/>
    <xf numFmtId="164" fontId="10" fillId="0" borderId="0"/>
    <xf numFmtId="0" fontId="10" fillId="0" borderId="0"/>
    <xf numFmtId="0" fontId="10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15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7" fillId="0" borderId="0"/>
    <xf numFmtId="0" fontId="10" fillId="0" borderId="0"/>
    <xf numFmtId="0" fontId="20" fillId="0" borderId="0"/>
    <xf numFmtId="164" fontId="29" fillId="0" borderId="0"/>
    <xf numFmtId="164" fontId="29" fillId="0" borderId="0"/>
    <xf numFmtId="37" fontId="17" fillId="0" borderId="0"/>
    <xf numFmtId="39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20" fillId="0" borderId="0"/>
    <xf numFmtId="164" fontId="20" fillId="0" borderId="0"/>
    <xf numFmtId="0" fontId="15" fillId="0" borderId="0"/>
    <xf numFmtId="0" fontId="15" fillId="0" borderId="0"/>
    <xf numFmtId="164" fontId="10" fillId="0" borderId="0"/>
    <xf numFmtId="164" fontId="10" fillId="0" borderId="0"/>
    <xf numFmtId="0" fontId="15" fillId="0" borderId="0"/>
    <xf numFmtId="0" fontId="15" fillId="0" borderId="0"/>
    <xf numFmtId="164" fontId="10" fillId="0" borderId="0"/>
    <xf numFmtId="0" fontId="31" fillId="0" borderId="0"/>
    <xf numFmtId="164" fontId="20" fillId="0" borderId="0"/>
    <xf numFmtId="0" fontId="20" fillId="0" borderId="0"/>
    <xf numFmtId="164" fontId="18" fillId="0" borderId="0"/>
    <xf numFmtId="0" fontId="10" fillId="0" borderId="0"/>
    <xf numFmtId="0" fontId="20" fillId="0" borderId="0"/>
    <xf numFmtId="0" fontId="16" fillId="0" borderId="0" applyAlignment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0" fillId="0" borderId="0"/>
    <xf numFmtId="164" fontId="15" fillId="0" borderId="0"/>
    <xf numFmtId="0" fontId="10" fillId="0" borderId="0"/>
    <xf numFmtId="173" fontId="18" fillId="0" borderId="0"/>
    <xf numFmtId="0" fontId="15" fillId="0" borderId="0"/>
    <xf numFmtId="0" fontId="10" fillId="0" borderId="0"/>
    <xf numFmtId="0" fontId="1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73" fontId="10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8" fillId="0" borderId="0"/>
    <xf numFmtId="164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0" fillId="0" borderId="0"/>
    <xf numFmtId="164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2" fillId="0" borderId="0"/>
    <xf numFmtId="0" fontId="2" fillId="0" borderId="0"/>
    <xf numFmtId="173" fontId="3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164" fontId="2" fillId="0" borderId="0"/>
    <xf numFmtId="0" fontId="3" fillId="0" borderId="0"/>
    <xf numFmtId="164" fontId="2" fillId="0" borderId="0"/>
    <xf numFmtId="0" fontId="3" fillId="0" borderId="0"/>
    <xf numFmtId="0" fontId="3" fillId="0" borderId="0"/>
    <xf numFmtId="164" fontId="2" fillId="0" borderId="0"/>
    <xf numFmtId="164" fontId="2" fillId="0" borderId="0"/>
    <xf numFmtId="164" fontId="33" fillId="0" borderId="0" applyProtection="0">
      <protection locked="0"/>
    </xf>
    <xf numFmtId="164" fontId="33" fillId="0" borderId="0" applyProtection="0">
      <protection locked="0"/>
    </xf>
    <xf numFmtId="0" fontId="15" fillId="0" borderId="0"/>
    <xf numFmtId="0" fontId="15" fillId="0" borderId="0"/>
    <xf numFmtId="164" fontId="33" fillId="0" borderId="0" applyProtection="0">
      <protection locked="0"/>
    </xf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164" fontId="33" fillId="0" borderId="0" applyProtection="0">
      <protection locked="0"/>
    </xf>
    <xf numFmtId="164" fontId="33" fillId="0" borderId="0" applyProtection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3" fillId="0" borderId="0" applyProtection="0">
      <protection locked="0"/>
    </xf>
    <xf numFmtId="0" fontId="3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0" fillId="0" borderId="0"/>
    <xf numFmtId="164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10" fillId="0" borderId="0"/>
    <xf numFmtId="0" fontId="10" fillId="0" borderId="0"/>
    <xf numFmtId="164" fontId="15" fillId="6" borderId="3" applyNumberFormat="0" applyFont="0" applyAlignment="0" applyProtection="0"/>
    <xf numFmtId="164" fontId="15" fillId="6" borderId="3" applyNumberFormat="0" applyFont="0" applyAlignment="0" applyProtection="0"/>
    <xf numFmtId="0" fontId="15" fillId="6" borderId="3" applyNumberFormat="0" applyFont="0" applyAlignment="0" applyProtection="0"/>
    <xf numFmtId="0" fontId="15" fillId="6" borderId="3" applyNumberFormat="0" applyFont="0" applyAlignment="0" applyProtection="0"/>
    <xf numFmtId="0" fontId="15" fillId="6" borderId="3" applyNumberFormat="0" applyFont="0" applyAlignment="0" applyProtection="0"/>
    <xf numFmtId="0" fontId="15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10" fillId="21" borderId="18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37" fontId="10" fillId="0" borderId="0"/>
    <xf numFmtId="174" fontId="10" fillId="0" borderId="0"/>
    <xf numFmtId="175" fontId="10" fillId="0" borderId="0"/>
    <xf numFmtId="176" fontId="10" fillId="0" borderId="0"/>
    <xf numFmtId="39" fontId="10" fillId="0" borderId="0"/>
    <xf numFmtId="177" fontId="10" fillId="0" borderId="0"/>
    <xf numFmtId="178" fontId="10" fillId="0" borderId="0"/>
    <xf numFmtId="179" fontId="10" fillId="0" borderId="0"/>
    <xf numFmtId="180" fontId="10" fillId="0" borderId="0"/>
    <xf numFmtId="181" fontId="10" fillId="0" borderId="0"/>
    <xf numFmtId="182" fontId="10" fillId="0" borderId="0"/>
    <xf numFmtId="183" fontId="10" fillId="0" borderId="0"/>
    <xf numFmtId="184" fontId="10" fillId="0" borderId="0"/>
    <xf numFmtId="185" fontId="34" fillId="0" borderId="0" applyBorder="0">
      <alignment horizontal="right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6" fontId="35" fillId="30" borderId="0" applyNumberFormat="0">
      <alignment horizontal="right" vertical="top" wrapText="1" indent="1"/>
    </xf>
    <xf numFmtId="0" fontId="36" fillId="0" borderId="0" applyNumberFormat="0" applyFill="0" applyBorder="0" applyAlignment="0" applyProtection="0"/>
    <xf numFmtId="0" fontId="37" fillId="0" borderId="0" applyNumberFormat="0" applyBorder="0" applyAlignment="0"/>
    <xf numFmtId="49" fontId="10" fillId="0" borderId="0"/>
    <xf numFmtId="164" fontId="38" fillId="0" borderId="4" applyNumberFormat="0" applyFill="0" applyAlignment="0" applyProtection="0"/>
    <xf numFmtId="164" fontId="38" fillId="0" borderId="4" applyNumberFormat="0" applyFill="0" applyAlignment="0" applyProtection="0"/>
    <xf numFmtId="0" fontId="38" fillId="0" borderId="4" applyNumberFormat="0" applyFill="0" applyAlignment="0" applyProtection="0"/>
    <xf numFmtId="0" fontId="41" fillId="0" borderId="0" applyNumberForma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39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55" fillId="41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5" fillId="35" borderId="0" applyNumberFormat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1" applyNumberFormat="0" applyAlignment="0" applyProtection="0"/>
    <xf numFmtId="0" fontId="51" fillId="4" borderId="22" applyNumberFormat="0" applyAlignment="0" applyProtection="0"/>
    <xf numFmtId="0" fontId="52" fillId="4" borderId="1" applyNumberFormat="0" applyAlignment="0" applyProtection="0"/>
    <xf numFmtId="0" fontId="53" fillId="0" borderId="23" applyNumberFormat="0" applyFill="0" applyAlignment="0" applyProtection="0"/>
    <xf numFmtId="0" fontId="42" fillId="5" borderId="2" applyNumberFormat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33" borderId="0" applyNumberFormat="0" applyBorder="0" applyAlignment="0" applyProtection="0"/>
    <xf numFmtId="43" fontId="1" fillId="0" borderId="0" applyFont="0" applyFill="0" applyBorder="0" applyAlignment="0" applyProtection="0"/>
    <xf numFmtId="0" fontId="55" fillId="37" borderId="0" applyNumberFormat="0" applyBorder="0" applyAlignment="0" applyProtection="0"/>
    <xf numFmtId="0" fontId="55" fillId="3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55" fillId="33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4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5" fillId="37" borderId="0" applyNumberFormat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43" fontId="1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55" fillId="43" borderId="0" applyNumberFormat="0" applyBorder="0" applyAlignment="0" applyProtection="0"/>
    <xf numFmtId="0" fontId="55" fillId="41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38">
    <xf numFmtId="0" fontId="0" fillId="0" borderId="0" xfId="0"/>
    <xf numFmtId="164" fontId="5" fillId="0" borderId="0" xfId="3" applyFont="1" applyBorder="1"/>
    <xf numFmtId="164" fontId="5" fillId="0" borderId="0" xfId="3" applyFont="1" applyFill="1" applyBorder="1"/>
    <xf numFmtId="165" fontId="5" fillId="0" borderId="0" xfId="3" applyNumberFormat="1" applyFont="1" applyFill="1" applyBorder="1"/>
    <xf numFmtId="165" fontId="5" fillId="0" borderId="0" xfId="4" applyNumberFormat="1" applyFont="1" applyBorder="1"/>
    <xf numFmtId="164" fontId="6" fillId="0" borderId="0" xfId="3" applyFont="1" applyBorder="1"/>
    <xf numFmtId="164" fontId="6" fillId="0" borderId="0" xfId="3" applyFont="1" applyBorder="1" applyAlignment="1">
      <alignment horizontal="center"/>
    </xf>
    <xf numFmtId="164" fontId="6" fillId="0" borderId="8" xfId="3" applyFont="1" applyBorder="1"/>
    <xf numFmtId="164" fontId="6" fillId="0" borderId="9" xfId="3" applyFont="1" applyBorder="1"/>
    <xf numFmtId="164" fontId="6" fillId="0" borderId="10" xfId="3" applyFont="1" applyBorder="1"/>
    <xf numFmtId="164" fontId="6" fillId="0" borderId="9" xfId="3" applyFont="1" applyBorder="1" applyAlignment="1"/>
    <xf numFmtId="164" fontId="6" fillId="0" borderId="8" xfId="3" applyFont="1" applyBorder="1" applyAlignment="1">
      <alignment horizontal="center"/>
    </xf>
    <xf numFmtId="164" fontId="6" fillId="0" borderId="9" xfId="3" applyFont="1" applyBorder="1" applyAlignment="1">
      <alignment horizontal="center"/>
    </xf>
    <xf numFmtId="164" fontId="6" fillId="0" borderId="10" xfId="3" applyFont="1" applyBorder="1" applyAlignment="1">
      <alignment horizontal="center"/>
    </xf>
    <xf numFmtId="164" fontId="6" fillId="0" borderId="11" xfId="3" applyFont="1" applyBorder="1" applyAlignment="1">
      <alignment horizontal="center"/>
    </xf>
    <xf numFmtId="164" fontId="6" fillId="0" borderId="14" xfId="3" applyFont="1" applyBorder="1"/>
    <xf numFmtId="164" fontId="6" fillId="0" borderId="15" xfId="3" applyFont="1" applyBorder="1"/>
    <xf numFmtId="164" fontId="6" fillId="0" borderId="0" xfId="3" applyFont="1" applyBorder="1" applyAlignment="1"/>
    <xf numFmtId="164" fontId="6" fillId="0" borderId="14" xfId="3" applyFont="1" applyBorder="1" applyAlignment="1">
      <alignment horizontal="center"/>
    </xf>
    <xf numFmtId="164" fontId="6" fillId="0" borderId="0" xfId="3" applyFont="1" applyFill="1" applyBorder="1" applyAlignment="1">
      <alignment horizontal="center"/>
    </xf>
    <xf numFmtId="164" fontId="6" fillId="0" borderId="15" xfId="3" applyFont="1" applyBorder="1" applyAlignment="1">
      <alignment horizontal="center"/>
    </xf>
    <xf numFmtId="164" fontId="6" fillId="0" borderId="16" xfId="3" applyFont="1" applyBorder="1" applyAlignment="1">
      <alignment horizontal="center"/>
    </xf>
    <xf numFmtId="164" fontId="5" fillId="0" borderId="14" xfId="3" applyFont="1" applyFill="1" applyBorder="1"/>
    <xf numFmtId="164" fontId="5" fillId="0" borderId="15" xfId="3" applyFont="1" applyFill="1" applyBorder="1"/>
    <xf numFmtId="164" fontId="6" fillId="0" borderId="14" xfId="5" applyFont="1" applyFill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166" fontId="5" fillId="0" borderId="0" xfId="3" applyNumberFormat="1" applyFont="1" applyBorder="1" applyAlignment="1">
      <alignment horizontal="center"/>
    </xf>
    <xf numFmtId="165" fontId="5" fillId="0" borderId="0" xfId="3" applyNumberFormat="1" applyFont="1" applyBorder="1"/>
    <xf numFmtId="168" fontId="5" fillId="0" borderId="0" xfId="7" applyNumberFormat="1" applyFont="1" applyBorder="1"/>
    <xf numFmtId="168" fontId="5" fillId="0" borderId="0" xfId="7" applyNumberFormat="1" applyFont="1" applyBorder="1" applyAlignment="1">
      <alignment horizontal="center"/>
    </xf>
    <xf numFmtId="166" fontId="5" fillId="0" borderId="14" xfId="3" applyNumberFormat="1" applyFont="1" applyBorder="1" applyAlignment="1">
      <alignment horizontal="center"/>
    </xf>
    <xf numFmtId="166" fontId="5" fillId="0" borderId="15" xfId="3" applyNumberFormat="1" applyFont="1" applyBorder="1" applyAlignment="1">
      <alignment horizontal="center"/>
    </xf>
    <xf numFmtId="165" fontId="5" fillId="0" borderId="14" xfId="3" applyNumberFormat="1" applyFont="1" applyBorder="1"/>
    <xf numFmtId="165" fontId="5" fillId="0" borderId="15" xfId="3" applyNumberFormat="1" applyFont="1" applyBorder="1"/>
    <xf numFmtId="165" fontId="5" fillId="0" borderId="15" xfId="3" applyNumberFormat="1" applyFont="1" applyFill="1" applyBorder="1"/>
    <xf numFmtId="166" fontId="5" fillId="0" borderId="16" xfId="3" applyNumberFormat="1" applyFont="1" applyBorder="1" applyAlignment="1">
      <alignment horizontal="center"/>
    </xf>
    <xf numFmtId="165" fontId="5" fillId="0" borderId="16" xfId="3" applyNumberFormat="1" applyFont="1" applyBorder="1"/>
    <xf numFmtId="164" fontId="5" fillId="0" borderId="15" xfId="3" applyFont="1" applyBorder="1"/>
    <xf numFmtId="164" fontId="5" fillId="0" borderId="14" xfId="3" applyFont="1" applyBorder="1"/>
    <xf numFmtId="165" fontId="5" fillId="0" borderId="14" xfId="3" quotePrefix="1" applyNumberFormat="1" applyFont="1" applyFill="1" applyBorder="1"/>
    <xf numFmtId="164" fontId="5" fillId="0" borderId="0" xfId="3" applyFont="1" applyBorder="1" applyAlignment="1"/>
    <xf numFmtId="167" fontId="5" fillId="0" borderId="0" xfId="3" applyNumberFormat="1" applyFont="1" applyBorder="1"/>
    <xf numFmtId="165" fontId="5" fillId="0" borderId="0" xfId="1047" applyNumberFormat="1" applyFont="1" applyFill="1" applyBorder="1"/>
    <xf numFmtId="165" fontId="5" fillId="0" borderId="15" xfId="1048" applyNumberFormat="1" applyFont="1" applyBorder="1"/>
    <xf numFmtId="165" fontId="5" fillId="0" borderId="15" xfId="1047" applyNumberFormat="1" applyFont="1" applyFill="1" applyBorder="1"/>
    <xf numFmtId="165" fontId="5" fillId="0" borderId="16" xfId="1047" applyNumberFormat="1" applyFont="1" applyFill="1" applyBorder="1"/>
    <xf numFmtId="1" fontId="5" fillId="0" borderId="0" xfId="3" applyNumberFormat="1" applyFont="1" applyFill="1" applyBorder="1" applyAlignment="1">
      <alignment horizontal="center" wrapText="1" readingOrder="1"/>
    </xf>
    <xf numFmtId="164" fontId="39" fillId="0" borderId="0" xfId="0" applyNumberFormat="1" applyFont="1" applyFill="1" applyBorder="1" applyAlignment="1"/>
    <xf numFmtId="164" fontId="40" fillId="0" borderId="0" xfId="0" applyNumberFormat="1" applyFont="1" applyFill="1" applyBorder="1" applyAlignment="1"/>
    <xf numFmtId="164" fontId="6" fillId="0" borderId="0" xfId="5" applyFont="1" applyFill="1" applyBorder="1" applyAlignment="1"/>
    <xf numFmtId="164" fontId="6" fillId="0" borderId="15" xfId="5" applyFont="1" applyFill="1" applyBorder="1" applyAlignment="1"/>
    <xf numFmtId="1" fontId="56" fillId="0" borderId="0" xfId="3" applyNumberFormat="1" applyFont="1" applyFill="1" applyBorder="1" applyAlignment="1">
      <alignment horizontal="center" vertical="center" wrapText="1" readingOrder="1"/>
    </xf>
    <xf numFmtId="1" fontId="56" fillId="0" borderId="0" xfId="3" applyNumberFormat="1" applyFont="1" applyFill="1" applyBorder="1" applyAlignment="1">
      <alignment horizontal="center" vertical="center"/>
    </xf>
    <xf numFmtId="164" fontId="6" fillId="0" borderId="14" xfId="5" applyFont="1" applyFill="1" applyBorder="1" applyAlignment="1"/>
    <xf numFmtId="0" fontId="6" fillId="0" borderId="0" xfId="3" applyNumberFormat="1" applyFont="1" applyBorder="1" applyAlignment="1">
      <alignment horizontal="center"/>
    </xf>
    <xf numFmtId="1" fontId="5" fillId="0" borderId="0" xfId="3" applyNumberFormat="1" applyFont="1" applyFill="1" applyBorder="1" applyAlignment="1">
      <alignment horizontal="left"/>
    </xf>
    <xf numFmtId="168" fontId="5" fillId="0" borderId="0" xfId="1050" applyNumberFormat="1" applyFont="1" applyBorder="1" applyAlignment="1">
      <alignment horizontal="center"/>
    </xf>
    <xf numFmtId="164" fontId="6" fillId="0" borderId="8" xfId="3" applyFont="1" applyBorder="1" applyAlignment="1"/>
    <xf numFmtId="164" fontId="6" fillId="0" borderId="10" xfId="3" applyFont="1" applyBorder="1" applyAlignment="1"/>
    <xf numFmtId="164" fontId="6" fillId="0" borderId="14" xfId="3" applyFont="1" applyBorder="1" applyAlignment="1"/>
    <xf numFmtId="164" fontId="6" fillId="0" borderId="15" xfId="3" applyFont="1" applyBorder="1" applyAlignment="1"/>
    <xf numFmtId="164" fontId="5" fillId="0" borderId="8" xfId="3" applyFont="1" applyFill="1" applyBorder="1"/>
    <xf numFmtId="164" fontId="5" fillId="0" borderId="9" xfId="3" applyFont="1" applyFill="1" applyBorder="1"/>
    <xf numFmtId="164" fontId="5" fillId="0" borderId="10" xfId="3" applyFont="1" applyFill="1" applyBorder="1"/>
    <xf numFmtId="165" fontId="5" fillId="0" borderId="14" xfId="1048" applyNumberFormat="1" applyFont="1" applyBorder="1"/>
    <xf numFmtId="165" fontId="5" fillId="0" borderId="14" xfId="1047" applyNumberFormat="1" applyFont="1" applyFill="1" applyBorder="1"/>
    <xf numFmtId="164" fontId="6" fillId="0" borderId="25" xfId="5" applyFont="1" applyFill="1" applyBorder="1" applyAlignment="1">
      <alignment horizontal="center"/>
    </xf>
    <xf numFmtId="164" fontId="6" fillId="0" borderId="25" xfId="3" applyFont="1" applyBorder="1" applyAlignment="1">
      <alignment horizontal="center"/>
    </xf>
    <xf numFmtId="164" fontId="6" fillId="0" borderId="26" xfId="3" applyFont="1" applyBorder="1" applyAlignment="1">
      <alignment horizontal="center"/>
    </xf>
    <xf numFmtId="164" fontId="6" fillId="0" borderId="24" xfId="3" applyFont="1" applyBorder="1" applyAlignment="1">
      <alignment horizontal="center"/>
    </xf>
    <xf numFmtId="10" fontId="6" fillId="0" borderId="26" xfId="3" applyNumberFormat="1" applyFont="1" applyBorder="1" applyAlignment="1">
      <alignment horizontal="center"/>
    </xf>
    <xf numFmtId="10" fontId="6" fillId="0" borderId="25" xfId="3" quotePrefix="1" applyNumberFormat="1" applyFont="1" applyBorder="1" applyAlignment="1">
      <alignment horizontal="center"/>
    </xf>
    <xf numFmtId="10" fontId="6" fillId="0" borderId="24" xfId="3" quotePrefix="1" applyNumberFormat="1" applyFont="1" applyBorder="1" applyAlignment="1">
      <alignment horizontal="center"/>
    </xf>
    <xf numFmtId="164" fontId="6" fillId="0" borderId="25" xfId="3" applyFont="1" applyFill="1" applyBorder="1" applyAlignment="1">
      <alignment horizontal="center"/>
    </xf>
    <xf numFmtId="14" fontId="6" fillId="0" borderId="27" xfId="3" applyNumberFormat="1" applyFont="1" applyBorder="1" applyAlignment="1">
      <alignment horizontal="center"/>
    </xf>
    <xf numFmtId="1" fontId="6" fillId="0" borderId="26" xfId="3" applyNumberFormat="1" applyFont="1" applyFill="1" applyBorder="1" applyAlignment="1">
      <alignment horizontal="center"/>
    </xf>
    <xf numFmtId="1" fontId="6" fillId="0" borderId="25" xfId="3" applyNumberFormat="1" applyFont="1" applyFill="1" applyBorder="1" applyAlignment="1">
      <alignment horizontal="center"/>
    </xf>
    <xf numFmtId="164" fontId="6" fillId="0" borderId="24" xfId="3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 vertical="center" wrapText="1" readingOrder="1"/>
    </xf>
    <xf numFmtId="0" fontId="40" fillId="0" borderId="29" xfId="0" applyNumberFormat="1" applyFont="1" applyFill="1" applyBorder="1" applyAlignment="1">
      <alignment horizontal="center" vertical="center"/>
    </xf>
    <xf numFmtId="168" fontId="40" fillId="0" borderId="29" xfId="2" applyNumberFormat="1" applyFont="1" applyFill="1" applyBorder="1"/>
    <xf numFmtId="165" fontId="40" fillId="0" borderId="29" xfId="1" applyNumberFormat="1" applyFont="1" applyFill="1" applyBorder="1"/>
    <xf numFmtId="165" fontId="40" fillId="0" borderId="30" xfId="1" applyNumberFormat="1" applyFont="1" applyFill="1" applyBorder="1"/>
    <xf numFmtId="165" fontId="40" fillId="0" borderId="28" xfId="1" applyNumberFormat="1" applyFont="1" applyFill="1" applyBorder="1"/>
    <xf numFmtId="165" fontId="40" fillId="0" borderId="29" xfId="0" applyNumberFormat="1" applyFont="1" applyFill="1" applyBorder="1"/>
    <xf numFmtId="165" fontId="40" fillId="0" borderId="28" xfId="0" applyNumberFormat="1" applyFont="1" applyFill="1" applyBorder="1"/>
    <xf numFmtId="165" fontId="40" fillId="0" borderId="30" xfId="0" applyNumberFormat="1" applyFont="1" applyFill="1" applyBorder="1"/>
    <xf numFmtId="165" fontId="40" fillId="0" borderId="31" xfId="0" applyNumberFormat="1" applyFont="1" applyFill="1" applyBorder="1"/>
    <xf numFmtId="168" fontId="5" fillId="0" borderId="25" xfId="7" applyNumberFormat="1" applyFont="1" applyBorder="1"/>
    <xf numFmtId="168" fontId="5" fillId="0" borderId="25" xfId="7" applyNumberFormat="1" applyFont="1" applyBorder="1" applyAlignment="1">
      <alignment horizontal="center"/>
    </xf>
    <xf numFmtId="165" fontId="5" fillId="0" borderId="26" xfId="4" applyNumberFormat="1" applyFont="1" applyBorder="1"/>
    <xf numFmtId="165" fontId="5" fillId="0" borderId="25" xfId="3" applyNumberFormat="1" applyFont="1" applyFill="1" applyBorder="1"/>
    <xf numFmtId="165" fontId="5" fillId="0" borderId="24" xfId="4" applyNumberFormat="1" applyFont="1" applyBorder="1"/>
    <xf numFmtId="165" fontId="5" fillId="0" borderId="26" xfId="3" applyNumberFormat="1" applyFont="1" applyFill="1" applyBorder="1"/>
    <xf numFmtId="165" fontId="5" fillId="0" borderId="24" xfId="3" applyNumberFormat="1" applyFont="1" applyFill="1" applyBorder="1"/>
    <xf numFmtId="165" fontId="5" fillId="0" borderId="27" xfId="3" applyNumberFormat="1" applyFont="1" applyFill="1" applyBorder="1"/>
    <xf numFmtId="1" fontId="56" fillId="0" borderId="25" xfId="3" applyNumberFormat="1" applyFont="1" applyFill="1" applyBorder="1" applyAlignment="1">
      <alignment horizontal="center" wrapText="1" readingOrder="1"/>
    </xf>
    <xf numFmtId="1" fontId="56" fillId="0" borderId="25" xfId="3" applyNumberFormat="1" applyFont="1" applyFill="1" applyBorder="1" applyAlignment="1">
      <alignment horizontal="left"/>
    </xf>
    <xf numFmtId="164" fontId="6" fillId="0" borderId="9" xfId="3" applyFont="1" applyFill="1" applyBorder="1" applyAlignment="1">
      <alignment horizontal="center"/>
    </xf>
    <xf numFmtId="164" fontId="39" fillId="0" borderId="0" xfId="0" applyNumberFormat="1" applyFont="1" applyFill="1" applyBorder="1"/>
    <xf numFmtId="164" fontId="56" fillId="0" borderId="0" xfId="0" applyNumberFormat="1" applyFont="1" applyFill="1" applyBorder="1"/>
    <xf numFmtId="164" fontId="40" fillId="0" borderId="0" xfId="0" applyNumberFormat="1" applyFont="1" applyFill="1" applyBorder="1"/>
    <xf numFmtId="165" fontId="56" fillId="0" borderId="0" xfId="1" applyNumberFormat="1" applyFont="1" applyFill="1" applyBorder="1"/>
    <xf numFmtId="164" fontId="40" fillId="0" borderId="0" xfId="0" applyNumberFormat="1" applyFont="1" applyFill="1" applyBorder="1" applyAlignment="1">
      <alignment horizontal="center"/>
    </xf>
    <xf numFmtId="164" fontId="57" fillId="0" borderId="0" xfId="5" applyFont="1" applyFill="1" applyBorder="1" applyAlignment="1"/>
    <xf numFmtId="0" fontId="40" fillId="0" borderId="0" xfId="0" applyNumberFormat="1" applyFont="1" applyFill="1" applyBorder="1" applyAlignment="1">
      <alignment horizontal="center"/>
    </xf>
    <xf numFmtId="164" fontId="40" fillId="0" borderId="25" xfId="5" applyFont="1" applyFill="1" applyBorder="1" applyAlignment="1">
      <alignment horizontal="center"/>
    </xf>
    <xf numFmtId="164" fontId="40" fillId="0" borderId="25" xfId="0" applyNumberFormat="1" applyFont="1" applyFill="1" applyBorder="1" applyAlignment="1">
      <alignment horizontal="center"/>
    </xf>
    <xf numFmtId="166" fontId="56" fillId="0" borderId="0" xfId="0" applyNumberFormat="1" applyFont="1" applyFill="1" applyBorder="1" applyAlignment="1">
      <alignment horizontal="center"/>
    </xf>
    <xf numFmtId="164" fontId="58" fillId="0" borderId="0" xfId="5" quotePrefix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center" readingOrder="1"/>
    </xf>
    <xf numFmtId="165" fontId="5" fillId="0" borderId="0" xfId="2020" applyNumberFormat="1" applyFont="1" applyBorder="1"/>
    <xf numFmtId="168" fontId="5" fillId="0" borderId="0" xfId="1571" applyNumberFormat="1" applyFont="1" applyBorder="1"/>
    <xf numFmtId="168" fontId="6" fillId="0" borderId="0" xfId="1571" applyNumberFormat="1" applyFont="1" applyBorder="1"/>
    <xf numFmtId="165" fontId="5" fillId="0" borderId="0" xfId="1" applyNumberFormat="1" applyFont="1" applyFill="1" applyBorder="1"/>
    <xf numFmtId="164" fontId="5" fillId="0" borderId="0" xfId="0" applyNumberFormat="1" applyFont="1" applyFill="1" applyBorder="1"/>
    <xf numFmtId="164" fontId="56" fillId="0" borderId="25" xfId="0" applyNumberFormat="1" applyFont="1" applyFill="1" applyBorder="1"/>
    <xf numFmtId="164" fontId="40" fillId="0" borderId="25" xfId="0" applyNumberFormat="1" applyFont="1" applyFill="1" applyBorder="1"/>
    <xf numFmtId="164" fontId="40" fillId="0" borderId="25" xfId="0" applyNumberFormat="1" applyFont="1" applyFill="1" applyBorder="1" applyAlignment="1">
      <alignment horizontal="left"/>
    </xf>
    <xf numFmtId="165" fontId="40" fillId="0" borderId="25" xfId="1" applyNumberFormat="1" applyFont="1" applyFill="1" applyBorder="1"/>
    <xf numFmtId="168" fontId="40" fillId="0" borderId="25" xfId="2" applyNumberFormat="1" applyFont="1" applyFill="1" applyBorder="1"/>
    <xf numFmtId="164" fontId="6" fillId="0" borderId="9" xfId="3" applyFont="1" applyFill="1" applyBorder="1" applyAlignment="1">
      <alignment horizontal="center"/>
    </xf>
    <xf numFmtId="165" fontId="5" fillId="0" borderId="0" xfId="1" applyNumberFormat="1" applyFont="1" applyBorder="1"/>
    <xf numFmtId="165" fontId="6" fillId="0" borderId="0" xfId="1" applyNumberFormat="1" applyFont="1" applyBorder="1"/>
    <xf numFmtId="165" fontId="56" fillId="0" borderId="25" xfId="1" applyNumberFormat="1" applyFont="1" applyFill="1" applyBorder="1"/>
    <xf numFmtId="165" fontId="40" fillId="0" borderId="0" xfId="1" applyNumberFormat="1" applyFont="1" applyFill="1" applyBorder="1"/>
    <xf numFmtId="43" fontId="56" fillId="0" borderId="0" xfId="1" applyFont="1" applyFill="1" applyBorder="1"/>
    <xf numFmtId="168" fontId="56" fillId="0" borderId="0" xfId="2" applyNumberFormat="1" applyFont="1" applyFill="1" applyBorder="1"/>
    <xf numFmtId="164" fontId="6" fillId="0" borderId="12" xfId="3" applyFont="1" applyFill="1" applyBorder="1" applyAlignment="1">
      <alignment horizontal="center"/>
    </xf>
    <xf numFmtId="164" fontId="6" fillId="0" borderId="13" xfId="3" applyFont="1" applyFill="1" applyBorder="1" applyAlignment="1">
      <alignment horizontal="center"/>
    </xf>
    <xf numFmtId="164" fontId="6" fillId="0" borderId="17" xfId="3" applyFont="1" applyFill="1" applyBorder="1" applyAlignment="1">
      <alignment horizontal="center"/>
    </xf>
    <xf numFmtId="164" fontId="6" fillId="0" borderId="5" xfId="3" applyFont="1" applyBorder="1" applyAlignment="1">
      <alignment horizontal="center"/>
    </xf>
    <xf numFmtId="164" fontId="6" fillId="0" borderId="6" xfId="3" applyFont="1" applyBorder="1" applyAlignment="1">
      <alignment horizontal="center"/>
    </xf>
    <xf numFmtId="164" fontId="6" fillId="0" borderId="7" xfId="3" applyFont="1" applyBorder="1" applyAlignment="1">
      <alignment horizontal="center"/>
    </xf>
    <xf numFmtId="164" fontId="6" fillId="0" borderId="8" xfId="3" applyFont="1" applyFill="1" applyBorder="1" applyAlignment="1">
      <alignment horizontal="center"/>
    </xf>
    <xf numFmtId="164" fontId="6" fillId="0" borderId="9" xfId="3" applyFont="1" applyFill="1" applyBorder="1" applyAlignment="1">
      <alignment horizontal="center"/>
    </xf>
    <xf numFmtId="164" fontId="6" fillId="0" borderId="10" xfId="3" applyFont="1" applyFill="1" applyBorder="1" applyAlignment="1">
      <alignment horizontal="center"/>
    </xf>
  </cellXfs>
  <cellStyles count="2023">
    <cellStyle name="20% - Accent1 2" xfId="8" xr:uid="{00000000-0005-0000-0000-000000000000}"/>
    <cellStyle name="20% - Accent1 2 2" xfId="9" xr:uid="{00000000-0005-0000-0000-000001000000}"/>
    <cellStyle name="20% - Accent1 2 2 2" xfId="10" xr:uid="{00000000-0005-0000-0000-000002000000}"/>
    <cellStyle name="20% - Accent1 2 2 2 2" xfId="1827" xr:uid="{00000000-0005-0000-0000-000003000000}"/>
    <cellStyle name="20% - Accent1 2 2 3" xfId="1646" xr:uid="{00000000-0005-0000-0000-000004000000}"/>
    <cellStyle name="20% - Accent1 2 3" xfId="11" xr:uid="{00000000-0005-0000-0000-000005000000}"/>
    <cellStyle name="20% - Accent1 2 3 2" xfId="1356" xr:uid="{00000000-0005-0000-0000-000006000000}"/>
    <cellStyle name="20% - Accent1 2 4" xfId="12" xr:uid="{00000000-0005-0000-0000-000007000000}"/>
    <cellStyle name="20% - Accent1 2 4 2" xfId="1800" xr:uid="{00000000-0005-0000-0000-000008000000}"/>
    <cellStyle name="20% - Accent1 3" xfId="13" xr:uid="{00000000-0005-0000-0000-000009000000}"/>
    <cellStyle name="20% - Accent1 3 2" xfId="14" xr:uid="{00000000-0005-0000-0000-00000A000000}"/>
    <cellStyle name="20% - Accent1 3 2 2" xfId="1213" xr:uid="{00000000-0005-0000-0000-00000B000000}"/>
    <cellStyle name="20% - Accent1 3 2 3" xfId="1992" xr:uid="{00000000-0005-0000-0000-00000C000000}"/>
    <cellStyle name="20% - Accent1 3 3" xfId="1214" xr:uid="{00000000-0005-0000-0000-00000D000000}"/>
    <cellStyle name="20% - Accent1 3 4" xfId="1720" xr:uid="{00000000-0005-0000-0000-00000E000000}"/>
    <cellStyle name="20% - Accent1 4" xfId="15" xr:uid="{00000000-0005-0000-0000-00000F000000}"/>
    <cellStyle name="20% - Accent1 4 2" xfId="16" xr:uid="{00000000-0005-0000-0000-000010000000}"/>
    <cellStyle name="20% - Accent1 4 2 2" xfId="1215" xr:uid="{00000000-0005-0000-0000-000011000000}"/>
    <cellStyle name="20% - Accent1 4 2 3" xfId="1993" xr:uid="{00000000-0005-0000-0000-000012000000}"/>
    <cellStyle name="20% - Accent1 4 3" xfId="1216" xr:uid="{00000000-0005-0000-0000-000013000000}"/>
    <cellStyle name="20% - Accent1 4 4" xfId="1721" xr:uid="{00000000-0005-0000-0000-000014000000}"/>
    <cellStyle name="20% - Accent1 5" xfId="17" xr:uid="{00000000-0005-0000-0000-000015000000}"/>
    <cellStyle name="20% - Accent1 5 2" xfId="1217" xr:uid="{00000000-0005-0000-0000-000016000000}"/>
    <cellStyle name="20% - Accent1 5 3" xfId="1762" xr:uid="{00000000-0005-0000-0000-000017000000}"/>
    <cellStyle name="20% - Accent1 6" xfId="1188" xr:uid="{00000000-0005-0000-0000-000018000000}"/>
    <cellStyle name="20% - Accent1 6 2" xfId="1218" xr:uid="{00000000-0005-0000-0000-000019000000}"/>
    <cellStyle name="20% - Accent2 2" xfId="18" xr:uid="{00000000-0005-0000-0000-00001A000000}"/>
    <cellStyle name="20% - Accent2 2 2" xfId="19" xr:uid="{00000000-0005-0000-0000-00001B000000}"/>
    <cellStyle name="20% - Accent2 2 2 2" xfId="20" xr:uid="{00000000-0005-0000-0000-00001C000000}"/>
    <cellStyle name="20% - Accent2 2 2 2 2" xfId="1828" xr:uid="{00000000-0005-0000-0000-00001D000000}"/>
    <cellStyle name="20% - Accent2 2 2 3" xfId="1647" xr:uid="{00000000-0005-0000-0000-00001E000000}"/>
    <cellStyle name="20% - Accent2 2 3" xfId="21" xr:uid="{00000000-0005-0000-0000-00001F000000}"/>
    <cellStyle name="20% - Accent2 2 3 2" xfId="1357" xr:uid="{00000000-0005-0000-0000-000020000000}"/>
    <cellStyle name="20% - Accent2 2 4" xfId="22" xr:uid="{00000000-0005-0000-0000-000021000000}"/>
    <cellStyle name="20% - Accent2 2 4 2" xfId="1802" xr:uid="{00000000-0005-0000-0000-000022000000}"/>
    <cellStyle name="20% - Accent2 3" xfId="23" xr:uid="{00000000-0005-0000-0000-000023000000}"/>
    <cellStyle name="20% - Accent2 3 2" xfId="24" xr:uid="{00000000-0005-0000-0000-000024000000}"/>
    <cellStyle name="20% - Accent2 3 2 2" xfId="1219" xr:uid="{00000000-0005-0000-0000-000025000000}"/>
    <cellStyle name="20% - Accent2 3 2 3" xfId="1994" xr:uid="{00000000-0005-0000-0000-000026000000}"/>
    <cellStyle name="20% - Accent2 3 3" xfId="1220" xr:uid="{00000000-0005-0000-0000-000027000000}"/>
    <cellStyle name="20% - Accent2 3 4" xfId="1722" xr:uid="{00000000-0005-0000-0000-000028000000}"/>
    <cellStyle name="20% - Accent2 4" xfId="25" xr:uid="{00000000-0005-0000-0000-000029000000}"/>
    <cellStyle name="20% - Accent2 4 2" xfId="26" xr:uid="{00000000-0005-0000-0000-00002A000000}"/>
    <cellStyle name="20% - Accent2 4 2 2" xfId="1221" xr:uid="{00000000-0005-0000-0000-00002B000000}"/>
    <cellStyle name="20% - Accent2 4 2 3" xfId="1995" xr:uid="{00000000-0005-0000-0000-00002C000000}"/>
    <cellStyle name="20% - Accent2 4 3" xfId="1222" xr:uid="{00000000-0005-0000-0000-00002D000000}"/>
    <cellStyle name="20% - Accent2 4 4" xfId="1723" xr:uid="{00000000-0005-0000-0000-00002E000000}"/>
    <cellStyle name="20% - Accent2 5" xfId="27" xr:uid="{00000000-0005-0000-0000-00002F000000}"/>
    <cellStyle name="20% - Accent2 5 2" xfId="1223" xr:uid="{00000000-0005-0000-0000-000030000000}"/>
    <cellStyle name="20% - Accent2 5 3" xfId="1764" xr:uid="{00000000-0005-0000-0000-000031000000}"/>
    <cellStyle name="20% - Accent2 6" xfId="1189" xr:uid="{00000000-0005-0000-0000-000032000000}"/>
    <cellStyle name="20% - Accent2 6 2" xfId="1224" xr:uid="{00000000-0005-0000-0000-000033000000}"/>
    <cellStyle name="20% - Accent3 2" xfId="28" xr:uid="{00000000-0005-0000-0000-000034000000}"/>
    <cellStyle name="20% - Accent3 2 2" xfId="29" xr:uid="{00000000-0005-0000-0000-000035000000}"/>
    <cellStyle name="20% - Accent3 2 2 2" xfId="30" xr:uid="{00000000-0005-0000-0000-000036000000}"/>
    <cellStyle name="20% - Accent3 2 2 2 2" xfId="1829" xr:uid="{00000000-0005-0000-0000-000037000000}"/>
    <cellStyle name="20% - Accent3 2 2 3" xfId="1648" xr:uid="{00000000-0005-0000-0000-000038000000}"/>
    <cellStyle name="20% - Accent3 2 3" xfId="31" xr:uid="{00000000-0005-0000-0000-000039000000}"/>
    <cellStyle name="20% - Accent3 2 3 2" xfId="1358" xr:uid="{00000000-0005-0000-0000-00003A000000}"/>
    <cellStyle name="20% - Accent3 2 4" xfId="32" xr:uid="{00000000-0005-0000-0000-00003B000000}"/>
    <cellStyle name="20% - Accent3 2 4 2" xfId="1804" xr:uid="{00000000-0005-0000-0000-00003C000000}"/>
    <cellStyle name="20% - Accent3 3" xfId="33" xr:uid="{00000000-0005-0000-0000-00003D000000}"/>
    <cellStyle name="20% - Accent3 3 2" xfId="34" xr:uid="{00000000-0005-0000-0000-00003E000000}"/>
    <cellStyle name="20% - Accent3 3 2 2" xfId="1225" xr:uid="{00000000-0005-0000-0000-00003F000000}"/>
    <cellStyle name="20% - Accent3 3 2 3" xfId="1996" xr:uid="{00000000-0005-0000-0000-000040000000}"/>
    <cellStyle name="20% - Accent3 3 3" xfId="1226" xr:uid="{00000000-0005-0000-0000-000041000000}"/>
    <cellStyle name="20% - Accent3 3 4" xfId="1724" xr:uid="{00000000-0005-0000-0000-000042000000}"/>
    <cellStyle name="20% - Accent3 4" xfId="35" xr:uid="{00000000-0005-0000-0000-000043000000}"/>
    <cellStyle name="20% - Accent3 4 2" xfId="36" xr:uid="{00000000-0005-0000-0000-000044000000}"/>
    <cellStyle name="20% - Accent3 4 2 2" xfId="1227" xr:uid="{00000000-0005-0000-0000-000045000000}"/>
    <cellStyle name="20% - Accent3 4 2 3" xfId="1997" xr:uid="{00000000-0005-0000-0000-000046000000}"/>
    <cellStyle name="20% - Accent3 4 3" xfId="1228" xr:uid="{00000000-0005-0000-0000-000047000000}"/>
    <cellStyle name="20% - Accent3 4 4" xfId="1725" xr:uid="{00000000-0005-0000-0000-000048000000}"/>
    <cellStyle name="20% - Accent3 5" xfId="37" xr:uid="{00000000-0005-0000-0000-000049000000}"/>
    <cellStyle name="20% - Accent3 5 2" xfId="1229" xr:uid="{00000000-0005-0000-0000-00004A000000}"/>
    <cellStyle name="20% - Accent3 5 3" xfId="1766" xr:uid="{00000000-0005-0000-0000-00004B000000}"/>
    <cellStyle name="20% - Accent3 6" xfId="1190" xr:uid="{00000000-0005-0000-0000-00004C000000}"/>
    <cellStyle name="20% - Accent3 6 2" xfId="1230" xr:uid="{00000000-0005-0000-0000-00004D000000}"/>
    <cellStyle name="20% - Accent4 2" xfId="38" xr:uid="{00000000-0005-0000-0000-00004E000000}"/>
    <cellStyle name="20% - Accent4 2 2" xfId="39" xr:uid="{00000000-0005-0000-0000-00004F000000}"/>
    <cellStyle name="20% - Accent4 2 2 2" xfId="40" xr:uid="{00000000-0005-0000-0000-000050000000}"/>
    <cellStyle name="20% - Accent4 2 2 2 2" xfId="1830" xr:uid="{00000000-0005-0000-0000-000051000000}"/>
    <cellStyle name="20% - Accent4 2 2 3" xfId="1649" xr:uid="{00000000-0005-0000-0000-000052000000}"/>
    <cellStyle name="20% - Accent4 2 3" xfId="41" xr:uid="{00000000-0005-0000-0000-000053000000}"/>
    <cellStyle name="20% - Accent4 2 3 2" xfId="1359" xr:uid="{00000000-0005-0000-0000-000054000000}"/>
    <cellStyle name="20% - Accent4 2 4" xfId="42" xr:uid="{00000000-0005-0000-0000-000055000000}"/>
    <cellStyle name="20% - Accent4 2 4 2" xfId="1806" xr:uid="{00000000-0005-0000-0000-000056000000}"/>
    <cellStyle name="20% - Accent4 3" xfId="43" xr:uid="{00000000-0005-0000-0000-000057000000}"/>
    <cellStyle name="20% - Accent4 3 2" xfId="44" xr:uid="{00000000-0005-0000-0000-000058000000}"/>
    <cellStyle name="20% - Accent4 3 2 2" xfId="1231" xr:uid="{00000000-0005-0000-0000-000059000000}"/>
    <cellStyle name="20% - Accent4 3 2 3" xfId="1998" xr:uid="{00000000-0005-0000-0000-00005A000000}"/>
    <cellStyle name="20% - Accent4 3 3" xfId="1232" xr:uid="{00000000-0005-0000-0000-00005B000000}"/>
    <cellStyle name="20% - Accent4 3 4" xfId="1726" xr:uid="{00000000-0005-0000-0000-00005C000000}"/>
    <cellStyle name="20% - Accent4 4" xfId="45" xr:uid="{00000000-0005-0000-0000-00005D000000}"/>
    <cellStyle name="20% - Accent4 4 2" xfId="46" xr:uid="{00000000-0005-0000-0000-00005E000000}"/>
    <cellStyle name="20% - Accent4 4 2 2" xfId="1233" xr:uid="{00000000-0005-0000-0000-00005F000000}"/>
    <cellStyle name="20% - Accent4 4 2 3" xfId="1999" xr:uid="{00000000-0005-0000-0000-000060000000}"/>
    <cellStyle name="20% - Accent4 4 3" xfId="1234" xr:uid="{00000000-0005-0000-0000-000061000000}"/>
    <cellStyle name="20% - Accent4 4 4" xfId="1727" xr:uid="{00000000-0005-0000-0000-000062000000}"/>
    <cellStyle name="20% - Accent4 5" xfId="47" xr:uid="{00000000-0005-0000-0000-000063000000}"/>
    <cellStyle name="20% - Accent4 5 2" xfId="1235" xr:uid="{00000000-0005-0000-0000-000064000000}"/>
    <cellStyle name="20% - Accent4 5 3" xfId="1768" xr:uid="{00000000-0005-0000-0000-000065000000}"/>
    <cellStyle name="20% - Accent4 6" xfId="1191" xr:uid="{00000000-0005-0000-0000-000066000000}"/>
    <cellStyle name="20% - Accent4 6 2" xfId="1236" xr:uid="{00000000-0005-0000-0000-000067000000}"/>
    <cellStyle name="20% - Accent5 2" xfId="48" xr:uid="{00000000-0005-0000-0000-000068000000}"/>
    <cellStyle name="20% - Accent5 2 2" xfId="49" xr:uid="{00000000-0005-0000-0000-000069000000}"/>
    <cellStyle name="20% - Accent5 2 2 2" xfId="50" xr:uid="{00000000-0005-0000-0000-00006A000000}"/>
    <cellStyle name="20% - Accent5 2 2 2 2" xfId="1831" xr:uid="{00000000-0005-0000-0000-00006B000000}"/>
    <cellStyle name="20% - Accent5 2 2 3" xfId="1650" xr:uid="{00000000-0005-0000-0000-00006C000000}"/>
    <cellStyle name="20% - Accent5 2 3" xfId="51" xr:uid="{00000000-0005-0000-0000-00006D000000}"/>
    <cellStyle name="20% - Accent5 2 3 2" xfId="1360" xr:uid="{00000000-0005-0000-0000-00006E000000}"/>
    <cellStyle name="20% - Accent5 2 4" xfId="52" xr:uid="{00000000-0005-0000-0000-00006F000000}"/>
    <cellStyle name="20% - Accent5 2 4 2" xfId="1808" xr:uid="{00000000-0005-0000-0000-000070000000}"/>
    <cellStyle name="20% - Accent5 3" xfId="53" xr:uid="{00000000-0005-0000-0000-000071000000}"/>
    <cellStyle name="20% - Accent5 3 2" xfId="54" xr:uid="{00000000-0005-0000-0000-000072000000}"/>
    <cellStyle name="20% - Accent5 3 2 2" xfId="1237" xr:uid="{00000000-0005-0000-0000-000073000000}"/>
    <cellStyle name="20% - Accent5 3 2 3" xfId="2000" xr:uid="{00000000-0005-0000-0000-000074000000}"/>
    <cellStyle name="20% - Accent5 3 3" xfId="1238" xr:uid="{00000000-0005-0000-0000-000075000000}"/>
    <cellStyle name="20% - Accent5 3 4" xfId="1728" xr:uid="{00000000-0005-0000-0000-000076000000}"/>
    <cellStyle name="20% - Accent5 4" xfId="55" xr:uid="{00000000-0005-0000-0000-000077000000}"/>
    <cellStyle name="20% - Accent5 4 2" xfId="56" xr:uid="{00000000-0005-0000-0000-000078000000}"/>
    <cellStyle name="20% - Accent5 4 2 2" xfId="1239" xr:uid="{00000000-0005-0000-0000-000079000000}"/>
    <cellStyle name="20% - Accent5 4 2 3" xfId="2001" xr:uid="{00000000-0005-0000-0000-00007A000000}"/>
    <cellStyle name="20% - Accent5 4 3" xfId="1240" xr:uid="{00000000-0005-0000-0000-00007B000000}"/>
    <cellStyle name="20% - Accent5 4 4" xfId="1729" xr:uid="{00000000-0005-0000-0000-00007C000000}"/>
    <cellStyle name="20% - Accent5 5" xfId="57" xr:uid="{00000000-0005-0000-0000-00007D000000}"/>
    <cellStyle name="20% - Accent5 5 2" xfId="1241" xr:uid="{00000000-0005-0000-0000-00007E000000}"/>
    <cellStyle name="20% - Accent5 5 3" xfId="1770" xr:uid="{00000000-0005-0000-0000-00007F000000}"/>
    <cellStyle name="20% - Accent5 6" xfId="1192" xr:uid="{00000000-0005-0000-0000-000080000000}"/>
    <cellStyle name="20% - Accent5 6 2" xfId="1242" xr:uid="{00000000-0005-0000-0000-000081000000}"/>
    <cellStyle name="20% - Accent6 2" xfId="58" xr:uid="{00000000-0005-0000-0000-000082000000}"/>
    <cellStyle name="20% - Accent6 2 2" xfId="59" xr:uid="{00000000-0005-0000-0000-000083000000}"/>
    <cellStyle name="20% - Accent6 2 2 2" xfId="60" xr:uid="{00000000-0005-0000-0000-000084000000}"/>
    <cellStyle name="20% - Accent6 2 2 2 2" xfId="1832" xr:uid="{00000000-0005-0000-0000-000085000000}"/>
    <cellStyle name="20% - Accent6 2 2 3" xfId="1651" xr:uid="{00000000-0005-0000-0000-000086000000}"/>
    <cellStyle name="20% - Accent6 2 3" xfId="61" xr:uid="{00000000-0005-0000-0000-000087000000}"/>
    <cellStyle name="20% - Accent6 2 3 2" xfId="1361" xr:uid="{00000000-0005-0000-0000-000088000000}"/>
    <cellStyle name="20% - Accent6 2 4" xfId="62" xr:uid="{00000000-0005-0000-0000-000089000000}"/>
    <cellStyle name="20% - Accent6 2 4 2" xfId="1810" xr:uid="{00000000-0005-0000-0000-00008A000000}"/>
    <cellStyle name="20% - Accent6 3" xfId="63" xr:uid="{00000000-0005-0000-0000-00008B000000}"/>
    <cellStyle name="20% - Accent6 3 2" xfId="64" xr:uid="{00000000-0005-0000-0000-00008C000000}"/>
    <cellStyle name="20% - Accent6 3 2 2" xfId="1243" xr:uid="{00000000-0005-0000-0000-00008D000000}"/>
    <cellStyle name="20% - Accent6 3 2 3" xfId="2002" xr:uid="{00000000-0005-0000-0000-00008E000000}"/>
    <cellStyle name="20% - Accent6 3 3" xfId="1244" xr:uid="{00000000-0005-0000-0000-00008F000000}"/>
    <cellStyle name="20% - Accent6 3 4" xfId="1730" xr:uid="{00000000-0005-0000-0000-000090000000}"/>
    <cellStyle name="20% - Accent6 4" xfId="65" xr:uid="{00000000-0005-0000-0000-000091000000}"/>
    <cellStyle name="20% - Accent6 4 2" xfId="66" xr:uid="{00000000-0005-0000-0000-000092000000}"/>
    <cellStyle name="20% - Accent6 4 2 2" xfId="1245" xr:uid="{00000000-0005-0000-0000-000093000000}"/>
    <cellStyle name="20% - Accent6 4 2 3" xfId="2003" xr:uid="{00000000-0005-0000-0000-000094000000}"/>
    <cellStyle name="20% - Accent6 4 3" xfId="1246" xr:uid="{00000000-0005-0000-0000-000095000000}"/>
    <cellStyle name="20% - Accent6 4 4" xfId="1731" xr:uid="{00000000-0005-0000-0000-000096000000}"/>
    <cellStyle name="20% - Accent6 5" xfId="67" xr:uid="{00000000-0005-0000-0000-000097000000}"/>
    <cellStyle name="20% - Accent6 5 2" xfId="1247" xr:uid="{00000000-0005-0000-0000-000098000000}"/>
    <cellStyle name="20% - Accent6 5 3" xfId="1772" xr:uid="{00000000-0005-0000-0000-000099000000}"/>
    <cellStyle name="20% - Accent6 6" xfId="1193" xr:uid="{00000000-0005-0000-0000-00009A000000}"/>
    <cellStyle name="20% - Accent6 6 2" xfId="1248" xr:uid="{00000000-0005-0000-0000-00009B000000}"/>
    <cellStyle name="40% - Accent1 2" xfId="68" xr:uid="{00000000-0005-0000-0000-00009C000000}"/>
    <cellStyle name="40% - Accent1 2 2" xfId="69" xr:uid="{00000000-0005-0000-0000-00009D000000}"/>
    <cellStyle name="40% - Accent1 2 2 2" xfId="70" xr:uid="{00000000-0005-0000-0000-00009E000000}"/>
    <cellStyle name="40% - Accent1 2 2 2 2" xfId="1833" xr:uid="{00000000-0005-0000-0000-00009F000000}"/>
    <cellStyle name="40% - Accent1 2 2 3" xfId="1652" xr:uid="{00000000-0005-0000-0000-0000A0000000}"/>
    <cellStyle name="40% - Accent1 2 3" xfId="71" xr:uid="{00000000-0005-0000-0000-0000A1000000}"/>
    <cellStyle name="40% - Accent1 2 3 2" xfId="1362" xr:uid="{00000000-0005-0000-0000-0000A2000000}"/>
    <cellStyle name="40% - Accent1 2 4" xfId="72" xr:uid="{00000000-0005-0000-0000-0000A3000000}"/>
    <cellStyle name="40% - Accent1 2 4 2" xfId="1801" xr:uid="{00000000-0005-0000-0000-0000A4000000}"/>
    <cellStyle name="40% - Accent1 3" xfId="73" xr:uid="{00000000-0005-0000-0000-0000A5000000}"/>
    <cellStyle name="40% - Accent1 3 2" xfId="74" xr:uid="{00000000-0005-0000-0000-0000A6000000}"/>
    <cellStyle name="40% - Accent1 3 2 2" xfId="1249" xr:uid="{00000000-0005-0000-0000-0000A7000000}"/>
    <cellStyle name="40% - Accent1 3 2 3" xfId="2004" xr:uid="{00000000-0005-0000-0000-0000A8000000}"/>
    <cellStyle name="40% - Accent1 3 3" xfId="1250" xr:uid="{00000000-0005-0000-0000-0000A9000000}"/>
    <cellStyle name="40% - Accent1 3 4" xfId="1732" xr:uid="{00000000-0005-0000-0000-0000AA000000}"/>
    <cellStyle name="40% - Accent1 4" xfId="75" xr:uid="{00000000-0005-0000-0000-0000AB000000}"/>
    <cellStyle name="40% - Accent1 4 2" xfId="76" xr:uid="{00000000-0005-0000-0000-0000AC000000}"/>
    <cellStyle name="40% - Accent1 4 2 2" xfId="1251" xr:uid="{00000000-0005-0000-0000-0000AD000000}"/>
    <cellStyle name="40% - Accent1 4 2 3" xfId="2005" xr:uid="{00000000-0005-0000-0000-0000AE000000}"/>
    <cellStyle name="40% - Accent1 4 3" xfId="1252" xr:uid="{00000000-0005-0000-0000-0000AF000000}"/>
    <cellStyle name="40% - Accent1 4 4" xfId="1733" xr:uid="{00000000-0005-0000-0000-0000B0000000}"/>
    <cellStyle name="40% - Accent1 5" xfId="77" xr:uid="{00000000-0005-0000-0000-0000B1000000}"/>
    <cellStyle name="40% - Accent1 5 2" xfId="1253" xr:uid="{00000000-0005-0000-0000-0000B2000000}"/>
    <cellStyle name="40% - Accent1 5 3" xfId="1763" xr:uid="{00000000-0005-0000-0000-0000B3000000}"/>
    <cellStyle name="40% - Accent1 6" xfId="1194" xr:uid="{00000000-0005-0000-0000-0000B4000000}"/>
    <cellStyle name="40% - Accent1 6 2" xfId="1254" xr:uid="{00000000-0005-0000-0000-0000B5000000}"/>
    <cellStyle name="40% - Accent2 2" xfId="78" xr:uid="{00000000-0005-0000-0000-0000B6000000}"/>
    <cellStyle name="40% - Accent2 2 2" xfId="79" xr:uid="{00000000-0005-0000-0000-0000B7000000}"/>
    <cellStyle name="40% - Accent2 2 2 2" xfId="80" xr:uid="{00000000-0005-0000-0000-0000B8000000}"/>
    <cellStyle name="40% - Accent2 2 2 2 2" xfId="1834" xr:uid="{00000000-0005-0000-0000-0000B9000000}"/>
    <cellStyle name="40% - Accent2 2 2 3" xfId="1653" xr:uid="{00000000-0005-0000-0000-0000BA000000}"/>
    <cellStyle name="40% - Accent2 2 3" xfId="81" xr:uid="{00000000-0005-0000-0000-0000BB000000}"/>
    <cellStyle name="40% - Accent2 2 3 2" xfId="1363" xr:uid="{00000000-0005-0000-0000-0000BC000000}"/>
    <cellStyle name="40% - Accent2 2 4" xfId="82" xr:uid="{00000000-0005-0000-0000-0000BD000000}"/>
    <cellStyle name="40% - Accent2 2 4 2" xfId="1803" xr:uid="{00000000-0005-0000-0000-0000BE000000}"/>
    <cellStyle name="40% - Accent2 3" xfId="83" xr:uid="{00000000-0005-0000-0000-0000BF000000}"/>
    <cellStyle name="40% - Accent2 3 2" xfId="84" xr:uid="{00000000-0005-0000-0000-0000C0000000}"/>
    <cellStyle name="40% - Accent2 3 2 2" xfId="1255" xr:uid="{00000000-0005-0000-0000-0000C1000000}"/>
    <cellStyle name="40% - Accent2 3 2 3" xfId="2006" xr:uid="{00000000-0005-0000-0000-0000C2000000}"/>
    <cellStyle name="40% - Accent2 3 3" xfId="1256" xr:uid="{00000000-0005-0000-0000-0000C3000000}"/>
    <cellStyle name="40% - Accent2 3 4" xfId="1734" xr:uid="{00000000-0005-0000-0000-0000C4000000}"/>
    <cellStyle name="40% - Accent2 4" xfId="85" xr:uid="{00000000-0005-0000-0000-0000C5000000}"/>
    <cellStyle name="40% - Accent2 4 2" xfId="86" xr:uid="{00000000-0005-0000-0000-0000C6000000}"/>
    <cellStyle name="40% - Accent2 4 2 2" xfId="1257" xr:uid="{00000000-0005-0000-0000-0000C7000000}"/>
    <cellStyle name="40% - Accent2 4 2 3" xfId="2007" xr:uid="{00000000-0005-0000-0000-0000C8000000}"/>
    <cellStyle name="40% - Accent2 4 3" xfId="1258" xr:uid="{00000000-0005-0000-0000-0000C9000000}"/>
    <cellStyle name="40% - Accent2 4 4" xfId="1735" xr:uid="{00000000-0005-0000-0000-0000CA000000}"/>
    <cellStyle name="40% - Accent2 5" xfId="87" xr:uid="{00000000-0005-0000-0000-0000CB000000}"/>
    <cellStyle name="40% - Accent2 5 2" xfId="1259" xr:uid="{00000000-0005-0000-0000-0000CC000000}"/>
    <cellStyle name="40% - Accent2 5 3" xfId="1765" xr:uid="{00000000-0005-0000-0000-0000CD000000}"/>
    <cellStyle name="40% - Accent2 6" xfId="1195" xr:uid="{00000000-0005-0000-0000-0000CE000000}"/>
    <cellStyle name="40% - Accent2 6 2" xfId="1260" xr:uid="{00000000-0005-0000-0000-0000CF000000}"/>
    <cellStyle name="40% - Accent3 2" xfId="88" xr:uid="{00000000-0005-0000-0000-0000D0000000}"/>
    <cellStyle name="40% - Accent3 2 2" xfId="89" xr:uid="{00000000-0005-0000-0000-0000D1000000}"/>
    <cellStyle name="40% - Accent3 2 2 2" xfId="90" xr:uid="{00000000-0005-0000-0000-0000D2000000}"/>
    <cellStyle name="40% - Accent3 2 2 2 2" xfId="1835" xr:uid="{00000000-0005-0000-0000-0000D3000000}"/>
    <cellStyle name="40% - Accent3 2 2 3" xfId="1654" xr:uid="{00000000-0005-0000-0000-0000D4000000}"/>
    <cellStyle name="40% - Accent3 2 3" xfId="91" xr:uid="{00000000-0005-0000-0000-0000D5000000}"/>
    <cellStyle name="40% - Accent3 2 3 2" xfId="1364" xr:uid="{00000000-0005-0000-0000-0000D6000000}"/>
    <cellStyle name="40% - Accent3 2 4" xfId="92" xr:uid="{00000000-0005-0000-0000-0000D7000000}"/>
    <cellStyle name="40% - Accent3 2 4 2" xfId="1805" xr:uid="{00000000-0005-0000-0000-0000D8000000}"/>
    <cellStyle name="40% - Accent3 3" xfId="93" xr:uid="{00000000-0005-0000-0000-0000D9000000}"/>
    <cellStyle name="40% - Accent3 3 2" xfId="94" xr:uid="{00000000-0005-0000-0000-0000DA000000}"/>
    <cellStyle name="40% - Accent3 3 2 2" xfId="1261" xr:uid="{00000000-0005-0000-0000-0000DB000000}"/>
    <cellStyle name="40% - Accent3 3 2 3" xfId="2008" xr:uid="{00000000-0005-0000-0000-0000DC000000}"/>
    <cellStyle name="40% - Accent3 3 3" xfId="1262" xr:uid="{00000000-0005-0000-0000-0000DD000000}"/>
    <cellStyle name="40% - Accent3 3 4" xfId="1736" xr:uid="{00000000-0005-0000-0000-0000DE000000}"/>
    <cellStyle name="40% - Accent3 4" xfId="95" xr:uid="{00000000-0005-0000-0000-0000DF000000}"/>
    <cellStyle name="40% - Accent3 4 2" xfId="96" xr:uid="{00000000-0005-0000-0000-0000E0000000}"/>
    <cellStyle name="40% - Accent3 4 2 2" xfId="1263" xr:uid="{00000000-0005-0000-0000-0000E1000000}"/>
    <cellStyle name="40% - Accent3 4 2 3" xfId="2009" xr:uid="{00000000-0005-0000-0000-0000E2000000}"/>
    <cellStyle name="40% - Accent3 4 3" xfId="1264" xr:uid="{00000000-0005-0000-0000-0000E3000000}"/>
    <cellStyle name="40% - Accent3 4 4" xfId="1737" xr:uid="{00000000-0005-0000-0000-0000E4000000}"/>
    <cellStyle name="40% - Accent3 5" xfId="97" xr:uid="{00000000-0005-0000-0000-0000E5000000}"/>
    <cellStyle name="40% - Accent3 5 2" xfId="1265" xr:uid="{00000000-0005-0000-0000-0000E6000000}"/>
    <cellStyle name="40% - Accent3 5 3" xfId="1767" xr:uid="{00000000-0005-0000-0000-0000E7000000}"/>
    <cellStyle name="40% - Accent3 6" xfId="1196" xr:uid="{00000000-0005-0000-0000-0000E8000000}"/>
    <cellStyle name="40% - Accent3 6 2" xfId="1266" xr:uid="{00000000-0005-0000-0000-0000E9000000}"/>
    <cellStyle name="40% - Accent4 2" xfId="98" xr:uid="{00000000-0005-0000-0000-0000EA000000}"/>
    <cellStyle name="40% - Accent4 2 2" xfId="99" xr:uid="{00000000-0005-0000-0000-0000EB000000}"/>
    <cellStyle name="40% - Accent4 2 2 2" xfId="100" xr:uid="{00000000-0005-0000-0000-0000EC000000}"/>
    <cellStyle name="40% - Accent4 2 2 2 2" xfId="1836" xr:uid="{00000000-0005-0000-0000-0000ED000000}"/>
    <cellStyle name="40% - Accent4 2 2 3" xfId="1655" xr:uid="{00000000-0005-0000-0000-0000EE000000}"/>
    <cellStyle name="40% - Accent4 2 3" xfId="101" xr:uid="{00000000-0005-0000-0000-0000EF000000}"/>
    <cellStyle name="40% - Accent4 2 3 2" xfId="1365" xr:uid="{00000000-0005-0000-0000-0000F0000000}"/>
    <cellStyle name="40% - Accent4 2 4" xfId="102" xr:uid="{00000000-0005-0000-0000-0000F1000000}"/>
    <cellStyle name="40% - Accent4 2 4 2" xfId="1807" xr:uid="{00000000-0005-0000-0000-0000F2000000}"/>
    <cellStyle name="40% - Accent4 3" xfId="103" xr:uid="{00000000-0005-0000-0000-0000F3000000}"/>
    <cellStyle name="40% - Accent4 3 2" xfId="104" xr:uid="{00000000-0005-0000-0000-0000F4000000}"/>
    <cellStyle name="40% - Accent4 3 2 2" xfId="1267" xr:uid="{00000000-0005-0000-0000-0000F5000000}"/>
    <cellStyle name="40% - Accent4 3 2 3" xfId="2010" xr:uid="{00000000-0005-0000-0000-0000F6000000}"/>
    <cellStyle name="40% - Accent4 3 3" xfId="1268" xr:uid="{00000000-0005-0000-0000-0000F7000000}"/>
    <cellStyle name="40% - Accent4 3 4" xfId="1738" xr:uid="{00000000-0005-0000-0000-0000F8000000}"/>
    <cellStyle name="40% - Accent4 4" xfId="105" xr:uid="{00000000-0005-0000-0000-0000F9000000}"/>
    <cellStyle name="40% - Accent4 4 2" xfId="106" xr:uid="{00000000-0005-0000-0000-0000FA000000}"/>
    <cellStyle name="40% - Accent4 4 2 2" xfId="1269" xr:uid="{00000000-0005-0000-0000-0000FB000000}"/>
    <cellStyle name="40% - Accent4 4 2 3" xfId="2011" xr:uid="{00000000-0005-0000-0000-0000FC000000}"/>
    <cellStyle name="40% - Accent4 4 3" xfId="1270" xr:uid="{00000000-0005-0000-0000-0000FD000000}"/>
    <cellStyle name="40% - Accent4 4 4" xfId="1739" xr:uid="{00000000-0005-0000-0000-0000FE000000}"/>
    <cellStyle name="40% - Accent4 5" xfId="107" xr:uid="{00000000-0005-0000-0000-0000FF000000}"/>
    <cellStyle name="40% - Accent4 5 2" xfId="1271" xr:uid="{00000000-0005-0000-0000-000000010000}"/>
    <cellStyle name="40% - Accent4 5 3" xfId="1769" xr:uid="{00000000-0005-0000-0000-000001010000}"/>
    <cellStyle name="40% - Accent4 6" xfId="1197" xr:uid="{00000000-0005-0000-0000-000002010000}"/>
    <cellStyle name="40% - Accent4 6 2" xfId="1272" xr:uid="{00000000-0005-0000-0000-000003010000}"/>
    <cellStyle name="40% - Accent5 2" xfId="108" xr:uid="{00000000-0005-0000-0000-000004010000}"/>
    <cellStyle name="40% - Accent5 2 2" xfId="109" xr:uid="{00000000-0005-0000-0000-000005010000}"/>
    <cellStyle name="40% - Accent5 2 2 2" xfId="110" xr:uid="{00000000-0005-0000-0000-000006010000}"/>
    <cellStyle name="40% - Accent5 2 2 2 2" xfId="1837" xr:uid="{00000000-0005-0000-0000-000007010000}"/>
    <cellStyle name="40% - Accent5 2 2 3" xfId="1656" xr:uid="{00000000-0005-0000-0000-000008010000}"/>
    <cellStyle name="40% - Accent5 2 3" xfId="111" xr:uid="{00000000-0005-0000-0000-000009010000}"/>
    <cellStyle name="40% - Accent5 2 3 2" xfId="1366" xr:uid="{00000000-0005-0000-0000-00000A010000}"/>
    <cellStyle name="40% - Accent5 2 4" xfId="112" xr:uid="{00000000-0005-0000-0000-00000B010000}"/>
    <cellStyle name="40% - Accent5 2 4 2" xfId="1809" xr:uid="{00000000-0005-0000-0000-00000C010000}"/>
    <cellStyle name="40% - Accent5 3" xfId="113" xr:uid="{00000000-0005-0000-0000-00000D010000}"/>
    <cellStyle name="40% - Accent5 3 2" xfId="114" xr:uid="{00000000-0005-0000-0000-00000E010000}"/>
    <cellStyle name="40% - Accent5 3 2 2" xfId="1273" xr:uid="{00000000-0005-0000-0000-00000F010000}"/>
    <cellStyle name="40% - Accent5 3 2 3" xfId="2012" xr:uid="{00000000-0005-0000-0000-000010010000}"/>
    <cellStyle name="40% - Accent5 3 3" xfId="1274" xr:uid="{00000000-0005-0000-0000-000011010000}"/>
    <cellStyle name="40% - Accent5 3 4" xfId="1740" xr:uid="{00000000-0005-0000-0000-000012010000}"/>
    <cellStyle name="40% - Accent5 4" xfId="115" xr:uid="{00000000-0005-0000-0000-000013010000}"/>
    <cellStyle name="40% - Accent5 4 2" xfId="116" xr:uid="{00000000-0005-0000-0000-000014010000}"/>
    <cellStyle name="40% - Accent5 4 2 2" xfId="1275" xr:uid="{00000000-0005-0000-0000-000015010000}"/>
    <cellStyle name="40% - Accent5 4 2 3" xfId="2013" xr:uid="{00000000-0005-0000-0000-000016010000}"/>
    <cellStyle name="40% - Accent5 4 3" xfId="1276" xr:uid="{00000000-0005-0000-0000-000017010000}"/>
    <cellStyle name="40% - Accent5 4 4" xfId="1741" xr:uid="{00000000-0005-0000-0000-000018010000}"/>
    <cellStyle name="40% - Accent5 5" xfId="117" xr:uid="{00000000-0005-0000-0000-000019010000}"/>
    <cellStyle name="40% - Accent5 5 2" xfId="1277" xr:uid="{00000000-0005-0000-0000-00001A010000}"/>
    <cellStyle name="40% - Accent5 5 3" xfId="1771" xr:uid="{00000000-0005-0000-0000-00001B010000}"/>
    <cellStyle name="40% - Accent5 6" xfId="1198" xr:uid="{00000000-0005-0000-0000-00001C010000}"/>
    <cellStyle name="40% - Accent5 6 2" xfId="1278" xr:uid="{00000000-0005-0000-0000-00001D010000}"/>
    <cellStyle name="40% - Accent6 2" xfId="118" xr:uid="{00000000-0005-0000-0000-00001E010000}"/>
    <cellStyle name="40% - Accent6 2 2" xfId="119" xr:uid="{00000000-0005-0000-0000-00001F010000}"/>
    <cellStyle name="40% - Accent6 2 2 2" xfId="120" xr:uid="{00000000-0005-0000-0000-000020010000}"/>
    <cellStyle name="40% - Accent6 2 2 2 2" xfId="1838" xr:uid="{00000000-0005-0000-0000-000021010000}"/>
    <cellStyle name="40% - Accent6 2 2 3" xfId="1657" xr:uid="{00000000-0005-0000-0000-000022010000}"/>
    <cellStyle name="40% - Accent6 2 3" xfId="121" xr:uid="{00000000-0005-0000-0000-000023010000}"/>
    <cellStyle name="40% - Accent6 2 3 2" xfId="1367" xr:uid="{00000000-0005-0000-0000-000024010000}"/>
    <cellStyle name="40% - Accent6 2 4" xfId="122" xr:uid="{00000000-0005-0000-0000-000025010000}"/>
    <cellStyle name="40% - Accent6 2 4 2" xfId="1811" xr:uid="{00000000-0005-0000-0000-000026010000}"/>
    <cellStyle name="40% - Accent6 3" xfId="123" xr:uid="{00000000-0005-0000-0000-000027010000}"/>
    <cellStyle name="40% - Accent6 3 2" xfId="124" xr:uid="{00000000-0005-0000-0000-000028010000}"/>
    <cellStyle name="40% - Accent6 3 2 2" xfId="1279" xr:uid="{00000000-0005-0000-0000-000029010000}"/>
    <cellStyle name="40% - Accent6 3 2 3" xfId="2014" xr:uid="{00000000-0005-0000-0000-00002A010000}"/>
    <cellStyle name="40% - Accent6 3 3" xfId="1280" xr:uid="{00000000-0005-0000-0000-00002B010000}"/>
    <cellStyle name="40% - Accent6 3 4" xfId="1742" xr:uid="{00000000-0005-0000-0000-00002C010000}"/>
    <cellStyle name="40% - Accent6 4" xfId="125" xr:uid="{00000000-0005-0000-0000-00002D010000}"/>
    <cellStyle name="40% - Accent6 4 2" xfId="126" xr:uid="{00000000-0005-0000-0000-00002E010000}"/>
    <cellStyle name="40% - Accent6 4 2 2" xfId="1281" xr:uid="{00000000-0005-0000-0000-00002F010000}"/>
    <cellStyle name="40% - Accent6 4 2 3" xfId="2015" xr:uid="{00000000-0005-0000-0000-000030010000}"/>
    <cellStyle name="40% - Accent6 4 3" xfId="1282" xr:uid="{00000000-0005-0000-0000-000031010000}"/>
    <cellStyle name="40% - Accent6 4 4" xfId="1743" xr:uid="{00000000-0005-0000-0000-000032010000}"/>
    <cellStyle name="40% - Accent6 5" xfId="127" xr:uid="{00000000-0005-0000-0000-000033010000}"/>
    <cellStyle name="40% - Accent6 5 2" xfId="1283" xr:uid="{00000000-0005-0000-0000-000034010000}"/>
    <cellStyle name="40% - Accent6 5 3" xfId="1773" xr:uid="{00000000-0005-0000-0000-000035010000}"/>
    <cellStyle name="40% - Accent6 6" xfId="1199" xr:uid="{00000000-0005-0000-0000-000036010000}"/>
    <cellStyle name="40% - Accent6 6 2" xfId="1284" xr:uid="{00000000-0005-0000-0000-000037010000}"/>
    <cellStyle name="60% - Accent1 2" xfId="1079" xr:uid="{00000000-0005-0000-0000-000038010000}"/>
    <cellStyle name="60% - Accent2 2" xfId="1081" xr:uid="{00000000-0005-0000-0000-000039010000}"/>
    <cellStyle name="60% - Accent3 2" xfId="1083" xr:uid="{00000000-0005-0000-0000-00003A010000}"/>
    <cellStyle name="60% - Accent4 2" xfId="1085" xr:uid="{00000000-0005-0000-0000-00003B010000}"/>
    <cellStyle name="60% - Accent5 2" xfId="1087" xr:uid="{00000000-0005-0000-0000-00003C010000}"/>
    <cellStyle name="60% - Accent6 2" xfId="1089" xr:uid="{00000000-0005-0000-0000-00003D010000}"/>
    <cellStyle name="Accent1 - 20%" xfId="128" xr:uid="{00000000-0005-0000-0000-00003E010000}"/>
    <cellStyle name="Accent1 - 40%" xfId="129" xr:uid="{00000000-0005-0000-0000-00003F010000}"/>
    <cellStyle name="Accent1 - 60%" xfId="130" xr:uid="{00000000-0005-0000-0000-000040010000}"/>
    <cellStyle name="Accent1 2" xfId="1078" xr:uid="{00000000-0005-0000-0000-000041010000}"/>
    <cellStyle name="Accent1 3" xfId="1105" xr:uid="{00000000-0005-0000-0000-000042010000}"/>
    <cellStyle name="Accent1 4" xfId="1090" xr:uid="{00000000-0005-0000-0000-000043010000}"/>
    <cellStyle name="Accent2 - 20%" xfId="131" xr:uid="{00000000-0005-0000-0000-000044010000}"/>
    <cellStyle name="Accent2 - 40%" xfId="132" xr:uid="{00000000-0005-0000-0000-000045010000}"/>
    <cellStyle name="Accent2 - 60%" xfId="133" xr:uid="{00000000-0005-0000-0000-000046010000}"/>
    <cellStyle name="Accent2 2" xfId="1080" xr:uid="{00000000-0005-0000-0000-000047010000}"/>
    <cellStyle name="Accent2 3" xfId="1063" xr:uid="{00000000-0005-0000-0000-000048010000}"/>
    <cellStyle name="Accent2 4" xfId="1093" xr:uid="{00000000-0005-0000-0000-000049010000}"/>
    <cellStyle name="Accent3 - 20%" xfId="134" xr:uid="{00000000-0005-0000-0000-00004A010000}"/>
    <cellStyle name="Accent3 - 40%" xfId="135" xr:uid="{00000000-0005-0000-0000-00004B010000}"/>
    <cellStyle name="Accent3 - 60%" xfId="136" xr:uid="{00000000-0005-0000-0000-00004C010000}"/>
    <cellStyle name="Accent3 2" xfId="1082" xr:uid="{00000000-0005-0000-0000-00004D010000}"/>
    <cellStyle name="Accent3 3" xfId="1115" xr:uid="{00000000-0005-0000-0000-00004E010000}"/>
    <cellStyle name="Accent3 4" xfId="1092" xr:uid="{00000000-0005-0000-0000-00004F010000}"/>
    <cellStyle name="Accent4 - 20%" xfId="137" xr:uid="{00000000-0005-0000-0000-000050010000}"/>
    <cellStyle name="Accent4 - 40%" xfId="138" xr:uid="{00000000-0005-0000-0000-000051010000}"/>
    <cellStyle name="Accent4 - 60%" xfId="139" xr:uid="{00000000-0005-0000-0000-000052010000}"/>
    <cellStyle name="Accent4 2" xfId="1084" xr:uid="{00000000-0005-0000-0000-000053010000}"/>
    <cellStyle name="Accent4 3" xfId="1051" xr:uid="{00000000-0005-0000-0000-000054010000}"/>
    <cellStyle name="Accent4 4" xfId="1172" xr:uid="{00000000-0005-0000-0000-000055010000}"/>
    <cellStyle name="Accent5 - 20%" xfId="140" xr:uid="{00000000-0005-0000-0000-000056010000}"/>
    <cellStyle name="Accent5 - 40%" xfId="141" xr:uid="{00000000-0005-0000-0000-000057010000}"/>
    <cellStyle name="Accent5 - 60%" xfId="142" xr:uid="{00000000-0005-0000-0000-000058010000}"/>
    <cellStyle name="Accent5 2" xfId="1086" xr:uid="{00000000-0005-0000-0000-000059010000}"/>
    <cellStyle name="Accent5 3" xfId="1055" xr:uid="{00000000-0005-0000-0000-00005A010000}"/>
    <cellStyle name="Accent5 4" xfId="2019" xr:uid="{00000000-0005-0000-0000-00005B010000}"/>
    <cellStyle name="Accent6 - 20%" xfId="143" xr:uid="{00000000-0005-0000-0000-00005C010000}"/>
    <cellStyle name="Accent6 - 40%" xfId="144" xr:uid="{00000000-0005-0000-0000-00005D010000}"/>
    <cellStyle name="Accent6 - 60%" xfId="145" xr:uid="{00000000-0005-0000-0000-00005E010000}"/>
    <cellStyle name="Accent6 2" xfId="1088" xr:uid="{00000000-0005-0000-0000-00005F010000}"/>
    <cellStyle name="Accent6 3" xfId="1109" xr:uid="{00000000-0005-0000-0000-000060010000}"/>
    <cellStyle name="Accent6 4" xfId="2018" xr:uid="{00000000-0005-0000-0000-000061010000}"/>
    <cellStyle name="arial mt" xfId="146" xr:uid="{00000000-0005-0000-0000-000062010000}"/>
    <cellStyle name="Bad 2" xfId="147" xr:uid="{00000000-0005-0000-0000-000063010000}"/>
    <cellStyle name="Bad 2 2" xfId="148" xr:uid="{00000000-0005-0000-0000-000064010000}"/>
    <cellStyle name="Bad 2 2 2" xfId="149" xr:uid="{00000000-0005-0000-0000-000065010000}"/>
    <cellStyle name="Bad 3" xfId="150" xr:uid="{00000000-0005-0000-0000-000066010000}"/>
    <cellStyle name="Bad 4" xfId="1068" xr:uid="{00000000-0005-0000-0000-000067010000}"/>
    <cellStyle name="Calculation 2" xfId="151" xr:uid="{00000000-0005-0000-0000-000068010000}"/>
    <cellStyle name="Calculation 2 2" xfId="152" xr:uid="{00000000-0005-0000-0000-000069010000}"/>
    <cellStyle name="Calculation 2 2 2" xfId="153" xr:uid="{00000000-0005-0000-0000-00006A010000}"/>
    <cellStyle name="Calculation 3" xfId="1072" xr:uid="{00000000-0005-0000-0000-00006B010000}"/>
    <cellStyle name="Check Cell 2" xfId="154" xr:uid="{00000000-0005-0000-0000-00006C010000}"/>
    <cellStyle name="Check Cell 3" xfId="1074" xr:uid="{00000000-0005-0000-0000-00006D010000}"/>
    <cellStyle name="Comma" xfId="1" builtinId="3"/>
    <cellStyle name="Comma [0] 2" xfId="155" xr:uid="{00000000-0005-0000-0000-00006F010000}"/>
    <cellStyle name="Comma 10" xfId="156" xr:uid="{00000000-0005-0000-0000-000070010000}"/>
    <cellStyle name="Comma 10 2" xfId="157" xr:uid="{00000000-0005-0000-0000-000071010000}"/>
    <cellStyle name="Comma 10 2 2" xfId="158" xr:uid="{00000000-0005-0000-0000-000072010000}"/>
    <cellStyle name="Comma 10 2 2 2" xfId="159" xr:uid="{00000000-0005-0000-0000-000073010000}"/>
    <cellStyle name="Comma 10 2 2 2 2" xfId="160" xr:uid="{00000000-0005-0000-0000-000074010000}"/>
    <cellStyle name="Comma 10 2 2 3" xfId="161" xr:uid="{00000000-0005-0000-0000-000075010000}"/>
    <cellStyle name="Comma 10 2 3" xfId="162" xr:uid="{00000000-0005-0000-0000-000076010000}"/>
    <cellStyle name="Comma 10 2 3 2" xfId="163" xr:uid="{00000000-0005-0000-0000-000077010000}"/>
    <cellStyle name="Comma 10 2 4" xfId="164" xr:uid="{00000000-0005-0000-0000-000078010000}"/>
    <cellStyle name="Comma 10 3" xfId="165" xr:uid="{00000000-0005-0000-0000-000079010000}"/>
    <cellStyle name="Comma 10 3 2" xfId="166" xr:uid="{00000000-0005-0000-0000-00007A010000}"/>
    <cellStyle name="Comma 10 3 2 2" xfId="167" xr:uid="{00000000-0005-0000-0000-00007B010000}"/>
    <cellStyle name="Comma 10 3 3" xfId="168" xr:uid="{00000000-0005-0000-0000-00007C010000}"/>
    <cellStyle name="Comma 10 4" xfId="169" xr:uid="{00000000-0005-0000-0000-00007D010000}"/>
    <cellStyle name="Comma 10 4 2" xfId="170" xr:uid="{00000000-0005-0000-0000-00007E010000}"/>
    <cellStyle name="Comma 10 5" xfId="171" xr:uid="{00000000-0005-0000-0000-00007F010000}"/>
    <cellStyle name="Comma 11" xfId="172" xr:uid="{00000000-0005-0000-0000-000080010000}"/>
    <cellStyle name="Comma 11 2" xfId="173" xr:uid="{00000000-0005-0000-0000-000081010000}"/>
    <cellStyle name="Comma 11 2 2" xfId="174" xr:uid="{00000000-0005-0000-0000-000082010000}"/>
    <cellStyle name="Comma 11 2 2 2" xfId="175" xr:uid="{00000000-0005-0000-0000-000083010000}"/>
    <cellStyle name="Comma 11 2 2 2 2" xfId="176" xr:uid="{00000000-0005-0000-0000-000084010000}"/>
    <cellStyle name="Comma 11 2 2 3" xfId="177" xr:uid="{00000000-0005-0000-0000-000085010000}"/>
    <cellStyle name="Comma 11 2 3" xfId="178" xr:uid="{00000000-0005-0000-0000-000086010000}"/>
    <cellStyle name="Comma 11 2 4" xfId="179" xr:uid="{00000000-0005-0000-0000-000087010000}"/>
    <cellStyle name="Comma 11 2 4 2" xfId="180" xr:uid="{00000000-0005-0000-0000-000088010000}"/>
    <cellStyle name="Comma 11 2 5" xfId="181" xr:uid="{00000000-0005-0000-0000-000089010000}"/>
    <cellStyle name="Comma 11 3" xfId="182" xr:uid="{00000000-0005-0000-0000-00008A010000}"/>
    <cellStyle name="Comma 11 3 2" xfId="183" xr:uid="{00000000-0005-0000-0000-00008B010000}"/>
    <cellStyle name="Comma 11 3 2 2" xfId="184" xr:uid="{00000000-0005-0000-0000-00008C010000}"/>
    <cellStyle name="Comma 11 3 3" xfId="185" xr:uid="{00000000-0005-0000-0000-00008D010000}"/>
    <cellStyle name="Comma 11 4" xfId="186" xr:uid="{00000000-0005-0000-0000-00008E010000}"/>
    <cellStyle name="Comma 11 5" xfId="187" xr:uid="{00000000-0005-0000-0000-00008F010000}"/>
    <cellStyle name="Comma 11 5 2" xfId="188" xr:uid="{00000000-0005-0000-0000-000090010000}"/>
    <cellStyle name="Comma 11 6" xfId="189" xr:uid="{00000000-0005-0000-0000-000091010000}"/>
    <cellStyle name="Comma 12" xfId="190" xr:uid="{00000000-0005-0000-0000-000092010000}"/>
    <cellStyle name="Comma 12 2" xfId="191" xr:uid="{00000000-0005-0000-0000-000093010000}"/>
    <cellStyle name="Comma 12 2 2" xfId="192" xr:uid="{00000000-0005-0000-0000-000094010000}"/>
    <cellStyle name="Comma 12 2 3" xfId="193" xr:uid="{00000000-0005-0000-0000-000095010000}"/>
    <cellStyle name="Comma 12 2 3 2" xfId="194" xr:uid="{00000000-0005-0000-0000-000096010000}"/>
    <cellStyle name="Comma 12 2 4" xfId="195" xr:uid="{00000000-0005-0000-0000-000097010000}"/>
    <cellStyle name="Comma 12 3" xfId="196" xr:uid="{00000000-0005-0000-0000-000098010000}"/>
    <cellStyle name="Comma 12 4" xfId="197" xr:uid="{00000000-0005-0000-0000-000099010000}"/>
    <cellStyle name="Comma 12 4 2" xfId="198" xr:uid="{00000000-0005-0000-0000-00009A010000}"/>
    <cellStyle name="Comma 12 5" xfId="199" xr:uid="{00000000-0005-0000-0000-00009B010000}"/>
    <cellStyle name="Comma 13" xfId="200" xr:uid="{00000000-0005-0000-0000-00009C010000}"/>
    <cellStyle name="Comma 13 2" xfId="201" xr:uid="{00000000-0005-0000-0000-00009D010000}"/>
    <cellStyle name="Comma 13 2 2" xfId="202" xr:uid="{00000000-0005-0000-0000-00009E010000}"/>
    <cellStyle name="Comma 13 3" xfId="203" xr:uid="{00000000-0005-0000-0000-00009F010000}"/>
    <cellStyle name="Comma 14" xfId="204" xr:uid="{00000000-0005-0000-0000-0000A0010000}"/>
    <cellStyle name="Comma 14 2" xfId="205" xr:uid="{00000000-0005-0000-0000-0000A1010000}"/>
    <cellStyle name="Comma 14 2 2" xfId="206" xr:uid="{00000000-0005-0000-0000-0000A2010000}"/>
    <cellStyle name="Comma 14 3" xfId="207" xr:uid="{00000000-0005-0000-0000-0000A3010000}"/>
    <cellStyle name="Comma 15" xfId="208" xr:uid="{00000000-0005-0000-0000-0000A4010000}"/>
    <cellStyle name="Comma 16" xfId="209" xr:uid="{00000000-0005-0000-0000-0000A5010000}"/>
    <cellStyle name="Comma 16 2" xfId="210" xr:uid="{00000000-0005-0000-0000-0000A6010000}"/>
    <cellStyle name="Comma 16 3" xfId="211" xr:uid="{00000000-0005-0000-0000-0000A7010000}"/>
    <cellStyle name="Comma 17" xfId="212" xr:uid="{00000000-0005-0000-0000-0000A8010000}"/>
    <cellStyle name="Comma 17 2" xfId="213" xr:uid="{00000000-0005-0000-0000-0000A9010000}"/>
    <cellStyle name="Comma 18" xfId="214" xr:uid="{00000000-0005-0000-0000-0000AA010000}"/>
    <cellStyle name="Comma 18 2" xfId="215" xr:uid="{00000000-0005-0000-0000-0000AB010000}"/>
    <cellStyle name="Comma 19" xfId="216" xr:uid="{00000000-0005-0000-0000-0000AC010000}"/>
    <cellStyle name="Comma 19 2" xfId="217" xr:uid="{00000000-0005-0000-0000-0000AD010000}"/>
    <cellStyle name="Comma 19 2 2" xfId="218" xr:uid="{00000000-0005-0000-0000-0000AE010000}"/>
    <cellStyle name="Comma 19 2 2 2" xfId="1368" xr:uid="{00000000-0005-0000-0000-0000AF010000}"/>
    <cellStyle name="Comma 19 2 2 3" xfId="1145" xr:uid="{00000000-0005-0000-0000-0000B0010000}"/>
    <cellStyle name="Comma 19 2 3" xfId="1369" xr:uid="{00000000-0005-0000-0000-0000B1010000}"/>
    <cellStyle name="Comma 19 2 4" xfId="1094" xr:uid="{00000000-0005-0000-0000-0000B2010000}"/>
    <cellStyle name="Comma 19 3" xfId="219" xr:uid="{00000000-0005-0000-0000-0000B3010000}"/>
    <cellStyle name="Comma 19 3 2" xfId="1370" xr:uid="{00000000-0005-0000-0000-0000B4010000}"/>
    <cellStyle name="Comma 19 3 2 2" xfId="1371" xr:uid="{00000000-0005-0000-0000-0000B5010000}"/>
    <cellStyle name="Comma 19 3 3" xfId="1372" xr:uid="{00000000-0005-0000-0000-0000B6010000}"/>
    <cellStyle name="Comma 19 3 4" xfId="1140" xr:uid="{00000000-0005-0000-0000-0000B7010000}"/>
    <cellStyle name="Comma 19 4" xfId="1373" xr:uid="{00000000-0005-0000-0000-0000B8010000}"/>
    <cellStyle name="Comma 19 4 2" xfId="1374" xr:uid="{00000000-0005-0000-0000-0000B9010000}"/>
    <cellStyle name="Comma 19 5" xfId="1375" xr:uid="{00000000-0005-0000-0000-0000BA010000}"/>
    <cellStyle name="Comma 2" xfId="4" xr:uid="{00000000-0005-0000-0000-0000BB010000}"/>
    <cellStyle name="Comma 2 2" xfId="220" xr:uid="{00000000-0005-0000-0000-0000BC010000}"/>
    <cellStyle name="Comma 2 2 2" xfId="221" xr:uid="{00000000-0005-0000-0000-0000BD010000}"/>
    <cellStyle name="Comma 2 3" xfId="222" xr:uid="{00000000-0005-0000-0000-0000BE010000}"/>
    <cellStyle name="Comma 2 3 2" xfId="223" xr:uid="{00000000-0005-0000-0000-0000BF010000}"/>
    <cellStyle name="Comma 2 3 3" xfId="224" xr:uid="{00000000-0005-0000-0000-0000C0010000}"/>
    <cellStyle name="Comma 2 4" xfId="225" xr:uid="{00000000-0005-0000-0000-0000C1010000}"/>
    <cellStyle name="Comma 2 4 2" xfId="226" xr:uid="{00000000-0005-0000-0000-0000C2010000}"/>
    <cellStyle name="Comma 2 4 3" xfId="227" xr:uid="{00000000-0005-0000-0000-0000C3010000}"/>
    <cellStyle name="Comma 2 4 3 2" xfId="1111" xr:uid="{00000000-0005-0000-0000-0000C4010000}"/>
    <cellStyle name="Comma 2 5" xfId="228" xr:uid="{00000000-0005-0000-0000-0000C5010000}"/>
    <cellStyle name="Comma 2 5 2" xfId="229" xr:uid="{00000000-0005-0000-0000-0000C6010000}"/>
    <cellStyle name="Comma 2 5 2 2" xfId="230" xr:uid="{00000000-0005-0000-0000-0000C7010000}"/>
    <cellStyle name="Comma 2 5 2 2 2" xfId="231" xr:uid="{00000000-0005-0000-0000-0000C8010000}"/>
    <cellStyle name="Comma 2 5 2 2 2 2" xfId="232" xr:uid="{00000000-0005-0000-0000-0000C9010000}"/>
    <cellStyle name="Comma 2 5 2 2 3" xfId="233" xr:uid="{00000000-0005-0000-0000-0000CA010000}"/>
    <cellStyle name="Comma 2 5 2 3" xfId="234" xr:uid="{00000000-0005-0000-0000-0000CB010000}"/>
    <cellStyle name="Comma 2 5 2 3 2" xfId="235" xr:uid="{00000000-0005-0000-0000-0000CC010000}"/>
    <cellStyle name="Comma 2 5 2 4" xfId="236" xr:uid="{00000000-0005-0000-0000-0000CD010000}"/>
    <cellStyle name="Comma 2 5 3" xfId="237" xr:uid="{00000000-0005-0000-0000-0000CE010000}"/>
    <cellStyle name="Comma 2 5 3 2" xfId="238" xr:uid="{00000000-0005-0000-0000-0000CF010000}"/>
    <cellStyle name="Comma 2 5 3 2 2" xfId="239" xr:uid="{00000000-0005-0000-0000-0000D0010000}"/>
    <cellStyle name="Comma 2 5 3 3" xfId="240" xr:uid="{00000000-0005-0000-0000-0000D1010000}"/>
    <cellStyle name="Comma 2 5 4" xfId="241" xr:uid="{00000000-0005-0000-0000-0000D2010000}"/>
    <cellStyle name="Comma 2 5 4 2" xfId="242" xr:uid="{00000000-0005-0000-0000-0000D3010000}"/>
    <cellStyle name="Comma 2 5 5" xfId="243" xr:uid="{00000000-0005-0000-0000-0000D4010000}"/>
    <cellStyle name="Comma 2 6" xfId="244" xr:uid="{00000000-0005-0000-0000-0000D5010000}"/>
    <cellStyle name="Comma 2 6 2" xfId="245" xr:uid="{00000000-0005-0000-0000-0000D6010000}"/>
    <cellStyle name="Comma 2 6 2 2" xfId="246" xr:uid="{00000000-0005-0000-0000-0000D7010000}"/>
    <cellStyle name="Comma 2 6 3" xfId="247" xr:uid="{00000000-0005-0000-0000-0000D8010000}"/>
    <cellStyle name="Comma 2 7" xfId="248" xr:uid="{00000000-0005-0000-0000-0000D9010000}"/>
    <cellStyle name="Comma 2 8" xfId="249" xr:uid="{00000000-0005-0000-0000-0000DA010000}"/>
    <cellStyle name="Comma 2 8 2" xfId="250" xr:uid="{00000000-0005-0000-0000-0000DB010000}"/>
    <cellStyle name="Comma 2 8 3" xfId="1108" xr:uid="{00000000-0005-0000-0000-0000DC010000}"/>
    <cellStyle name="Comma 2 9" xfId="251" xr:uid="{00000000-0005-0000-0000-0000DD010000}"/>
    <cellStyle name="Comma 2 9 2" xfId="1179" xr:uid="{00000000-0005-0000-0000-0000DE010000}"/>
    <cellStyle name="Comma 20" xfId="252" xr:uid="{00000000-0005-0000-0000-0000DF010000}"/>
    <cellStyle name="Comma 20 2" xfId="253" xr:uid="{00000000-0005-0000-0000-0000E0010000}"/>
    <cellStyle name="Comma 21" xfId="254" xr:uid="{00000000-0005-0000-0000-0000E1010000}"/>
    <cellStyle name="Comma 21 2" xfId="255" xr:uid="{00000000-0005-0000-0000-0000E2010000}"/>
    <cellStyle name="Comma 21 2 2" xfId="1376" xr:uid="{00000000-0005-0000-0000-0000E3010000}"/>
    <cellStyle name="Comma 21 2 2 2" xfId="1377" xr:uid="{00000000-0005-0000-0000-0000E4010000}"/>
    <cellStyle name="Comma 21 2 3" xfId="1378" xr:uid="{00000000-0005-0000-0000-0000E5010000}"/>
    <cellStyle name="Comma 21 2 4" xfId="1171" xr:uid="{00000000-0005-0000-0000-0000E6010000}"/>
    <cellStyle name="Comma 21 3" xfId="256" xr:uid="{00000000-0005-0000-0000-0000E7010000}"/>
    <cellStyle name="Comma 21 3 2" xfId="1379" xr:uid="{00000000-0005-0000-0000-0000E8010000}"/>
    <cellStyle name="Comma 21 3 3" xfId="1144" xr:uid="{00000000-0005-0000-0000-0000E9010000}"/>
    <cellStyle name="Comma 21 4" xfId="1380" xr:uid="{00000000-0005-0000-0000-0000EA010000}"/>
    <cellStyle name="Comma 22" xfId="257" xr:uid="{00000000-0005-0000-0000-0000EB010000}"/>
    <cellStyle name="Comma 22 2" xfId="258" xr:uid="{00000000-0005-0000-0000-0000EC010000}"/>
    <cellStyle name="Comma 22 2 2" xfId="259" xr:uid="{00000000-0005-0000-0000-0000ED010000}"/>
    <cellStyle name="Comma 22 2 2 2" xfId="260" xr:uid="{00000000-0005-0000-0000-0000EE010000}"/>
    <cellStyle name="Comma 22 2 2 2 2" xfId="1840" xr:uid="{00000000-0005-0000-0000-0000EF010000}"/>
    <cellStyle name="Comma 22 2 2 3" xfId="1659" xr:uid="{00000000-0005-0000-0000-0000F0010000}"/>
    <cellStyle name="Comma 22 2 3" xfId="261" xr:uid="{00000000-0005-0000-0000-0000F1010000}"/>
    <cellStyle name="Comma 22 2 3 2" xfId="1381" xr:uid="{00000000-0005-0000-0000-0000F2010000}"/>
    <cellStyle name="Comma 22 2 4" xfId="262" xr:uid="{00000000-0005-0000-0000-0000F3010000}"/>
    <cellStyle name="Comma 22 2 4 2" xfId="1797" xr:uid="{00000000-0005-0000-0000-0000F4010000}"/>
    <cellStyle name="Comma 22 3" xfId="263" xr:uid="{00000000-0005-0000-0000-0000F5010000}"/>
    <cellStyle name="Comma 22 3 2" xfId="264" xr:uid="{00000000-0005-0000-0000-0000F6010000}"/>
    <cellStyle name="Comma 22 3 2 2" xfId="1839" xr:uid="{00000000-0005-0000-0000-0000F7010000}"/>
    <cellStyle name="Comma 22 3 3" xfId="1658" xr:uid="{00000000-0005-0000-0000-0000F8010000}"/>
    <cellStyle name="Comma 22 4" xfId="265" xr:uid="{00000000-0005-0000-0000-0000F9010000}"/>
    <cellStyle name="Comma 22 4 2" xfId="1382" xr:uid="{00000000-0005-0000-0000-0000FA010000}"/>
    <cellStyle name="Comma 22 5" xfId="266" xr:uid="{00000000-0005-0000-0000-0000FB010000}"/>
    <cellStyle name="Comma 22 5 2" xfId="1759" xr:uid="{00000000-0005-0000-0000-0000FC010000}"/>
    <cellStyle name="Comma 23" xfId="267" xr:uid="{00000000-0005-0000-0000-0000FD010000}"/>
    <cellStyle name="Comma 23 2" xfId="268" xr:uid="{00000000-0005-0000-0000-0000FE010000}"/>
    <cellStyle name="Comma 23 2 2" xfId="269" xr:uid="{00000000-0005-0000-0000-0000FF010000}"/>
    <cellStyle name="Comma 23 2 2 2" xfId="270" xr:uid="{00000000-0005-0000-0000-000000020000}"/>
    <cellStyle name="Comma 23 2 2 2 2" xfId="1842" xr:uid="{00000000-0005-0000-0000-000001020000}"/>
    <cellStyle name="Comma 23 2 2 3" xfId="1661" xr:uid="{00000000-0005-0000-0000-000002020000}"/>
    <cellStyle name="Comma 23 2 3" xfId="271" xr:uid="{00000000-0005-0000-0000-000003020000}"/>
    <cellStyle name="Comma 23 2 3 2" xfId="1906" xr:uid="{00000000-0005-0000-0000-000004020000}"/>
    <cellStyle name="Comma 23 2 4" xfId="272" xr:uid="{00000000-0005-0000-0000-000005020000}"/>
    <cellStyle name="Comma 23 2 4 2" xfId="1799" xr:uid="{00000000-0005-0000-0000-000006020000}"/>
    <cellStyle name="Comma 23 2 5" xfId="1636" xr:uid="{00000000-0005-0000-0000-000007020000}"/>
    <cellStyle name="Comma 23 3" xfId="273" xr:uid="{00000000-0005-0000-0000-000008020000}"/>
    <cellStyle name="Comma 23 3 2" xfId="274" xr:uid="{00000000-0005-0000-0000-000009020000}"/>
    <cellStyle name="Comma 23 3 2 2" xfId="1841" xr:uid="{00000000-0005-0000-0000-00000A020000}"/>
    <cellStyle name="Comma 23 3 3" xfId="1660" xr:uid="{00000000-0005-0000-0000-00000B020000}"/>
    <cellStyle name="Comma 23 4" xfId="275" xr:uid="{00000000-0005-0000-0000-00000C020000}"/>
    <cellStyle name="Comma 23 4 2" xfId="1905" xr:uid="{00000000-0005-0000-0000-00000D020000}"/>
    <cellStyle name="Comma 23 5" xfId="276" xr:uid="{00000000-0005-0000-0000-00000E020000}"/>
    <cellStyle name="Comma 23 5 2" xfId="1761" xr:uid="{00000000-0005-0000-0000-00000F020000}"/>
    <cellStyle name="Comma 23 6" xfId="1611" xr:uid="{00000000-0005-0000-0000-000010020000}"/>
    <cellStyle name="Comma 24" xfId="277" xr:uid="{00000000-0005-0000-0000-000011020000}"/>
    <cellStyle name="Comma 24 2" xfId="278" xr:uid="{00000000-0005-0000-0000-000012020000}"/>
    <cellStyle name="Comma 24 2 2" xfId="279" xr:uid="{00000000-0005-0000-0000-000013020000}"/>
    <cellStyle name="Comma 24 2 2 2" xfId="280" xr:uid="{00000000-0005-0000-0000-000014020000}"/>
    <cellStyle name="Comma 24 2 2 2 2" xfId="1844" xr:uid="{00000000-0005-0000-0000-000015020000}"/>
    <cellStyle name="Comma 24 2 2 3" xfId="1663" xr:uid="{00000000-0005-0000-0000-000016020000}"/>
    <cellStyle name="Comma 24 2 3" xfId="281" xr:uid="{00000000-0005-0000-0000-000017020000}"/>
    <cellStyle name="Comma 24 2 3 2" xfId="1908" xr:uid="{00000000-0005-0000-0000-000018020000}"/>
    <cellStyle name="Comma 24 2 4" xfId="282" xr:uid="{00000000-0005-0000-0000-000019020000}"/>
    <cellStyle name="Comma 24 2 4 2" xfId="1813" xr:uid="{00000000-0005-0000-0000-00001A020000}"/>
    <cellStyle name="Comma 24 2 5" xfId="1638" xr:uid="{00000000-0005-0000-0000-00001B020000}"/>
    <cellStyle name="Comma 24 3" xfId="283" xr:uid="{00000000-0005-0000-0000-00001C020000}"/>
    <cellStyle name="Comma 24 3 2" xfId="284" xr:uid="{00000000-0005-0000-0000-00001D020000}"/>
    <cellStyle name="Comma 24 3 2 2" xfId="1843" xr:uid="{00000000-0005-0000-0000-00001E020000}"/>
    <cellStyle name="Comma 24 3 3" xfId="1662" xr:uid="{00000000-0005-0000-0000-00001F020000}"/>
    <cellStyle name="Comma 24 4" xfId="285" xr:uid="{00000000-0005-0000-0000-000020020000}"/>
    <cellStyle name="Comma 24 4 2" xfId="1907" xr:uid="{00000000-0005-0000-0000-000021020000}"/>
    <cellStyle name="Comma 24 5" xfId="286" xr:uid="{00000000-0005-0000-0000-000022020000}"/>
    <cellStyle name="Comma 24 5 2" xfId="1775" xr:uid="{00000000-0005-0000-0000-000023020000}"/>
    <cellStyle name="Comma 24 6" xfId="1613" xr:uid="{00000000-0005-0000-0000-000024020000}"/>
    <cellStyle name="Comma 25" xfId="287" xr:uid="{00000000-0005-0000-0000-000025020000}"/>
    <cellStyle name="Comma 25 2" xfId="288" xr:uid="{00000000-0005-0000-0000-000026020000}"/>
    <cellStyle name="Comma 25 2 2" xfId="289" xr:uid="{00000000-0005-0000-0000-000027020000}"/>
    <cellStyle name="Comma 25 2 3" xfId="290" xr:uid="{00000000-0005-0000-0000-000028020000}"/>
    <cellStyle name="Comma 25 2 3 2" xfId="1845" xr:uid="{00000000-0005-0000-0000-000029020000}"/>
    <cellStyle name="Comma 25 2 4" xfId="1664" xr:uid="{00000000-0005-0000-0000-00002A020000}"/>
    <cellStyle name="Comma 25 3" xfId="291" xr:uid="{00000000-0005-0000-0000-00002B020000}"/>
    <cellStyle name="Comma 25 3 2" xfId="292" xr:uid="{00000000-0005-0000-0000-00002C020000}"/>
    <cellStyle name="Comma 25 3 2 2" xfId="1909" xr:uid="{00000000-0005-0000-0000-00002D020000}"/>
    <cellStyle name="Comma 25 3 3" xfId="1749" xr:uid="{00000000-0005-0000-0000-00002E020000}"/>
    <cellStyle name="Comma 25 4" xfId="293" xr:uid="{00000000-0005-0000-0000-00002F020000}"/>
    <cellStyle name="Comma 25 4 2" xfId="1779" xr:uid="{00000000-0005-0000-0000-000030020000}"/>
    <cellStyle name="Comma 25 5" xfId="1617" xr:uid="{00000000-0005-0000-0000-000031020000}"/>
    <cellStyle name="Comma 26" xfId="294" xr:uid="{00000000-0005-0000-0000-000032020000}"/>
    <cellStyle name="Comma 26 2" xfId="295" xr:uid="{00000000-0005-0000-0000-000033020000}"/>
    <cellStyle name="Comma 26 2 2" xfId="296" xr:uid="{00000000-0005-0000-0000-000034020000}"/>
    <cellStyle name="Comma 26 2 2 2" xfId="1978" xr:uid="{00000000-0005-0000-0000-000035020000}"/>
    <cellStyle name="Comma 26 2 3" xfId="1719" xr:uid="{00000000-0005-0000-0000-000036020000}"/>
    <cellStyle name="Comma 26 3" xfId="297" xr:uid="{00000000-0005-0000-0000-000037020000}"/>
    <cellStyle name="Comma 26 3 2" xfId="1818" xr:uid="{00000000-0005-0000-0000-000038020000}"/>
    <cellStyle name="Comma 26 4" xfId="1642" xr:uid="{00000000-0005-0000-0000-000039020000}"/>
    <cellStyle name="Comma 27" xfId="298" xr:uid="{00000000-0005-0000-0000-00003A020000}"/>
    <cellStyle name="Comma 27 2" xfId="299" xr:uid="{00000000-0005-0000-0000-00003B020000}"/>
    <cellStyle name="Comma 27 2 2" xfId="1979" xr:uid="{00000000-0005-0000-0000-00003C020000}"/>
    <cellStyle name="Comma 27 3" xfId="300" xr:uid="{00000000-0005-0000-0000-00003D020000}"/>
    <cellStyle name="Comma 27 3 2" xfId="1822" xr:uid="{00000000-0005-0000-0000-00003E020000}"/>
    <cellStyle name="Comma 27 4" xfId="1643" xr:uid="{00000000-0005-0000-0000-00003F020000}"/>
    <cellStyle name="Comma 28" xfId="301" xr:uid="{00000000-0005-0000-0000-000040020000}"/>
    <cellStyle name="Comma 28 2" xfId="302" xr:uid="{00000000-0005-0000-0000-000041020000}"/>
    <cellStyle name="Comma 28 2 2" xfId="1980" xr:uid="{00000000-0005-0000-0000-000042020000}"/>
    <cellStyle name="Comma 28 3" xfId="303" xr:uid="{00000000-0005-0000-0000-000043020000}"/>
    <cellStyle name="Comma 28 3 2" xfId="1824" xr:uid="{00000000-0005-0000-0000-000044020000}"/>
    <cellStyle name="Comma 28 4" xfId="1644" xr:uid="{00000000-0005-0000-0000-000045020000}"/>
    <cellStyle name="Comma 29" xfId="304" xr:uid="{00000000-0005-0000-0000-000046020000}"/>
    <cellStyle name="Comma 29 2" xfId="305" xr:uid="{00000000-0005-0000-0000-000047020000}"/>
    <cellStyle name="Comma 29 3" xfId="306" xr:uid="{00000000-0005-0000-0000-000048020000}"/>
    <cellStyle name="Comma 29 3 2" xfId="1900" xr:uid="{00000000-0005-0000-0000-000049020000}"/>
    <cellStyle name="Comma 29 4" xfId="1747" xr:uid="{00000000-0005-0000-0000-00004A020000}"/>
    <cellStyle name="Comma 3" xfId="307" xr:uid="{00000000-0005-0000-0000-00004B020000}"/>
    <cellStyle name="Comma 3 2" xfId="308" xr:uid="{00000000-0005-0000-0000-00004C020000}"/>
    <cellStyle name="Comma 3 2 2" xfId="309" xr:uid="{00000000-0005-0000-0000-00004D020000}"/>
    <cellStyle name="Comma 3 2 2 2" xfId="310" xr:uid="{00000000-0005-0000-0000-00004E020000}"/>
    <cellStyle name="Comma 3 2 2 2 2" xfId="311" xr:uid="{00000000-0005-0000-0000-00004F020000}"/>
    <cellStyle name="Comma 3 2 2 2 2 2" xfId="1846" xr:uid="{00000000-0005-0000-0000-000050020000}"/>
    <cellStyle name="Comma 3 2 2 2 3" xfId="1665" xr:uid="{00000000-0005-0000-0000-000051020000}"/>
    <cellStyle name="Comma 3 2 2 3" xfId="312" xr:uid="{00000000-0005-0000-0000-000052020000}"/>
    <cellStyle name="Comma 3 2 2 3 2" xfId="1910" xr:uid="{00000000-0005-0000-0000-000053020000}"/>
    <cellStyle name="Comma 3 2 2 4" xfId="313" xr:uid="{00000000-0005-0000-0000-000054020000}"/>
    <cellStyle name="Comma 3 2 2 4 2" xfId="1789" xr:uid="{00000000-0005-0000-0000-000055020000}"/>
    <cellStyle name="Comma 3 2 2 5" xfId="1627" xr:uid="{00000000-0005-0000-0000-000056020000}"/>
    <cellStyle name="Comma 3 2 3" xfId="1200" xr:uid="{00000000-0005-0000-0000-000057020000}"/>
    <cellStyle name="Comma 3 2 3 2" xfId="1285" xr:uid="{00000000-0005-0000-0000-000058020000}"/>
    <cellStyle name="Comma 3 2 4" xfId="1383" xr:uid="{00000000-0005-0000-0000-000059020000}"/>
    <cellStyle name="Comma 3 2 4 2" xfId="1384" xr:uid="{00000000-0005-0000-0000-00005A020000}"/>
    <cellStyle name="Comma 3 2 5" xfId="1385" xr:uid="{00000000-0005-0000-0000-00005B020000}"/>
    <cellStyle name="Comma 3 3" xfId="314" xr:uid="{00000000-0005-0000-0000-00005C020000}"/>
    <cellStyle name="Comma 3 4" xfId="315" xr:uid="{00000000-0005-0000-0000-00005D020000}"/>
    <cellStyle name="Comma 3 4 2" xfId="1752" xr:uid="{00000000-0005-0000-0000-00005E020000}"/>
    <cellStyle name="Comma 30" xfId="316" xr:uid="{00000000-0005-0000-0000-00005F020000}"/>
    <cellStyle name="Comma 30 2" xfId="1903" xr:uid="{00000000-0005-0000-0000-000060020000}"/>
    <cellStyle name="Comma 31" xfId="317" xr:uid="{00000000-0005-0000-0000-000061020000}"/>
    <cellStyle name="Comma 31 2" xfId="1954" xr:uid="{00000000-0005-0000-0000-000062020000}"/>
    <cellStyle name="Comma 31 3" xfId="2022" xr:uid="{8F15654F-1239-438A-A615-90897FD2DCCD}"/>
    <cellStyle name="Comma 32" xfId="318" xr:uid="{00000000-0005-0000-0000-000063020000}"/>
    <cellStyle name="Comma 32 2" xfId="1982" xr:uid="{00000000-0005-0000-0000-000064020000}"/>
    <cellStyle name="Comma 33" xfId="319" xr:uid="{00000000-0005-0000-0000-000065020000}"/>
    <cellStyle name="Comma 33 2" xfId="1950" xr:uid="{00000000-0005-0000-0000-000066020000}"/>
    <cellStyle name="Comma 34" xfId="320" xr:uid="{00000000-0005-0000-0000-000067020000}"/>
    <cellStyle name="Comma 34 2" xfId="1981" xr:uid="{00000000-0005-0000-0000-000068020000}"/>
    <cellStyle name="Comma 35" xfId="321" xr:uid="{00000000-0005-0000-0000-000069020000}"/>
    <cellStyle name="Comma 35 2" xfId="1984" xr:uid="{00000000-0005-0000-0000-00006A020000}"/>
    <cellStyle name="Comma 36" xfId="322" xr:uid="{00000000-0005-0000-0000-00006B020000}"/>
    <cellStyle name="Comma 36 2" xfId="1986" xr:uid="{00000000-0005-0000-0000-00006C020000}"/>
    <cellStyle name="Comma 37" xfId="323" xr:uid="{00000000-0005-0000-0000-00006D020000}"/>
    <cellStyle name="Comma 37 2" xfId="1991" xr:uid="{00000000-0005-0000-0000-00006E020000}"/>
    <cellStyle name="Comma 38" xfId="324" xr:uid="{00000000-0005-0000-0000-00006F020000}"/>
    <cellStyle name="Comma 38 2" xfId="1990" xr:uid="{00000000-0005-0000-0000-000070020000}"/>
    <cellStyle name="Comma 39" xfId="325" xr:uid="{00000000-0005-0000-0000-000071020000}"/>
    <cellStyle name="Comma 39 2" xfId="1944" xr:uid="{00000000-0005-0000-0000-000072020000}"/>
    <cellStyle name="Comma 4" xfId="326" xr:uid="{00000000-0005-0000-0000-000073020000}"/>
    <cellStyle name="Comma 4 2" xfId="327" xr:uid="{00000000-0005-0000-0000-000074020000}"/>
    <cellStyle name="Comma 4 2 2" xfId="328" xr:uid="{00000000-0005-0000-0000-000075020000}"/>
    <cellStyle name="Comma 4 2 2 2" xfId="329" xr:uid="{00000000-0005-0000-0000-000076020000}"/>
    <cellStyle name="Comma 4 2 2 2 2" xfId="1888" xr:uid="{00000000-0005-0000-0000-000077020000}"/>
    <cellStyle name="Comma 4 2 2 3" xfId="1707" xr:uid="{00000000-0005-0000-0000-000078020000}"/>
    <cellStyle name="Comma 4 2 3" xfId="330" xr:uid="{00000000-0005-0000-0000-000079020000}"/>
    <cellStyle name="Comma 4 2 3 2" xfId="1286" xr:uid="{00000000-0005-0000-0000-00007A020000}"/>
    <cellStyle name="Comma 4 2 3 3" xfId="1955" xr:uid="{00000000-0005-0000-0000-00007B020000}"/>
    <cellStyle name="Comma 4 2 4" xfId="331" xr:uid="{00000000-0005-0000-0000-00007C020000}"/>
    <cellStyle name="Comma 4 2 4 2" xfId="1386" xr:uid="{00000000-0005-0000-0000-00007D020000}"/>
    <cellStyle name="Comma 4 2 5" xfId="1387" xr:uid="{00000000-0005-0000-0000-00007E020000}"/>
    <cellStyle name="Comma 4 3" xfId="1388" xr:uid="{00000000-0005-0000-0000-00007F020000}"/>
    <cellStyle name="Comma 4 4" xfId="1389" xr:uid="{00000000-0005-0000-0000-000080020000}"/>
    <cellStyle name="Comma 40" xfId="332" xr:uid="{00000000-0005-0000-0000-000081020000}"/>
    <cellStyle name="Comma 40 2" xfId="1988" xr:uid="{00000000-0005-0000-0000-000082020000}"/>
    <cellStyle name="Comma 41" xfId="333" xr:uid="{00000000-0005-0000-0000-000083020000}"/>
    <cellStyle name="Comma 41 2" xfId="1941" xr:uid="{00000000-0005-0000-0000-000084020000}"/>
    <cellStyle name="Comma 42" xfId="334" xr:uid="{00000000-0005-0000-0000-000085020000}"/>
    <cellStyle name="Comma 42 2" xfId="1989" xr:uid="{00000000-0005-0000-0000-000086020000}"/>
    <cellStyle name="Comma 43" xfId="335" xr:uid="{00000000-0005-0000-0000-000087020000}"/>
    <cellStyle name="Comma 43 2" xfId="1942" xr:uid="{00000000-0005-0000-0000-000088020000}"/>
    <cellStyle name="Comma 44" xfId="336" xr:uid="{00000000-0005-0000-0000-000089020000}"/>
    <cellStyle name="Comma 44 2" xfId="1983" xr:uid="{00000000-0005-0000-0000-00008A020000}"/>
    <cellStyle name="Comma 45" xfId="337" xr:uid="{00000000-0005-0000-0000-00008B020000}"/>
    <cellStyle name="Comma 45 2" xfId="1963" xr:uid="{00000000-0005-0000-0000-00008C020000}"/>
    <cellStyle name="Comma 46" xfId="338" xr:uid="{00000000-0005-0000-0000-00008D020000}"/>
    <cellStyle name="Comma 46 2" xfId="1985" xr:uid="{00000000-0005-0000-0000-00008E020000}"/>
    <cellStyle name="Comma 47" xfId="339" xr:uid="{00000000-0005-0000-0000-00008F020000}"/>
    <cellStyle name="Comma 47 2" xfId="1987" xr:uid="{00000000-0005-0000-0000-000090020000}"/>
    <cellStyle name="Comma 48" xfId="1187" xr:uid="{00000000-0005-0000-0000-000091020000}"/>
    <cellStyle name="Comma 48 2" xfId="2020" xr:uid="{4F23B330-8945-4320-B916-FC23E3B27130}"/>
    <cellStyle name="Comma 49" xfId="1048" xr:uid="{00000000-0005-0000-0000-000092020000}"/>
    <cellStyle name="Comma 5" xfId="340" xr:uid="{00000000-0005-0000-0000-000093020000}"/>
    <cellStyle name="Comma 5 2" xfId="341" xr:uid="{00000000-0005-0000-0000-000094020000}"/>
    <cellStyle name="Comma 5 2 2" xfId="342" xr:uid="{00000000-0005-0000-0000-000095020000}"/>
    <cellStyle name="Comma 5 2 2 2" xfId="343" xr:uid="{00000000-0005-0000-0000-000096020000}"/>
    <cellStyle name="Comma 5 2 2 2 2" xfId="1889" xr:uid="{00000000-0005-0000-0000-000097020000}"/>
    <cellStyle name="Comma 5 2 2 3" xfId="1708" xr:uid="{00000000-0005-0000-0000-000098020000}"/>
    <cellStyle name="Comma 5 2 3" xfId="344" xr:uid="{00000000-0005-0000-0000-000099020000}"/>
    <cellStyle name="Comma 5 2 3 2" xfId="1287" xr:uid="{00000000-0005-0000-0000-00009A020000}"/>
    <cellStyle name="Comma 5 2 3 3" xfId="1956" xr:uid="{00000000-0005-0000-0000-00009B020000}"/>
    <cellStyle name="Comma 5 2 4" xfId="345" xr:uid="{00000000-0005-0000-0000-00009C020000}"/>
    <cellStyle name="Comma 5 2 4 2" xfId="1390" xr:uid="{00000000-0005-0000-0000-00009D020000}"/>
    <cellStyle name="Comma 5 2 5" xfId="1391" xr:uid="{00000000-0005-0000-0000-00009E020000}"/>
    <cellStyle name="Comma 5 3" xfId="1392" xr:uid="{00000000-0005-0000-0000-00009F020000}"/>
    <cellStyle name="Comma 50" xfId="1091" xr:uid="{00000000-0005-0000-0000-0000A0020000}"/>
    <cellStyle name="Comma 51" xfId="1127" xr:uid="{00000000-0005-0000-0000-0000A1020000}"/>
    <cellStyle name="Comma 6" xfId="346" xr:uid="{00000000-0005-0000-0000-0000A2020000}"/>
    <cellStyle name="Comma 6 2" xfId="347" xr:uid="{00000000-0005-0000-0000-0000A3020000}"/>
    <cellStyle name="Comma 6 2 2" xfId="348" xr:uid="{00000000-0005-0000-0000-0000A4020000}"/>
    <cellStyle name="Comma 6 2 2 2" xfId="349" xr:uid="{00000000-0005-0000-0000-0000A5020000}"/>
    <cellStyle name="Comma 6 2 2 2 2" xfId="1890" xr:uid="{00000000-0005-0000-0000-0000A6020000}"/>
    <cellStyle name="Comma 6 2 2 3" xfId="1709" xr:uid="{00000000-0005-0000-0000-0000A7020000}"/>
    <cellStyle name="Comma 6 2 3" xfId="350" xr:uid="{00000000-0005-0000-0000-0000A8020000}"/>
    <cellStyle name="Comma 6 2 3 2" xfId="1288" xr:uid="{00000000-0005-0000-0000-0000A9020000}"/>
    <cellStyle name="Comma 6 2 3 3" xfId="1957" xr:uid="{00000000-0005-0000-0000-0000AA020000}"/>
    <cellStyle name="Comma 6 2 4" xfId="351" xr:uid="{00000000-0005-0000-0000-0000AB020000}"/>
    <cellStyle name="Comma 6 2 4 2" xfId="1393" xr:uid="{00000000-0005-0000-0000-0000AC020000}"/>
    <cellStyle name="Comma 6 2 5" xfId="1394" xr:uid="{00000000-0005-0000-0000-0000AD020000}"/>
    <cellStyle name="Comma 7" xfId="352" xr:uid="{00000000-0005-0000-0000-0000AE020000}"/>
    <cellStyle name="Comma 7 2" xfId="353" xr:uid="{00000000-0005-0000-0000-0000AF020000}"/>
    <cellStyle name="Comma 7 2 2" xfId="354" xr:uid="{00000000-0005-0000-0000-0000B0020000}"/>
    <cellStyle name="Comma 7 2 2 2" xfId="1289" xr:uid="{00000000-0005-0000-0000-0000B1020000}"/>
    <cellStyle name="Comma 7 2 2 3" xfId="1972" xr:uid="{00000000-0005-0000-0000-0000B2020000}"/>
    <cellStyle name="Comma 7 2 3" xfId="1201" xr:uid="{00000000-0005-0000-0000-0000B3020000}"/>
    <cellStyle name="Comma 7 2 3 2" xfId="1290" xr:uid="{00000000-0005-0000-0000-0000B4020000}"/>
    <cellStyle name="Comma 7 2 4" xfId="1291" xr:uid="{00000000-0005-0000-0000-0000B5020000}"/>
    <cellStyle name="Comma 7 2 4 2" xfId="1395" xr:uid="{00000000-0005-0000-0000-0000B6020000}"/>
    <cellStyle name="Comma 7 2 5" xfId="1396" xr:uid="{00000000-0005-0000-0000-0000B7020000}"/>
    <cellStyle name="Comma 8" xfId="355" xr:uid="{00000000-0005-0000-0000-0000B8020000}"/>
    <cellStyle name="Comma 9" xfId="356" xr:uid="{00000000-0005-0000-0000-0000B9020000}"/>
    <cellStyle name="Currency 10" xfId="1292" xr:uid="{00000000-0005-0000-0000-0000BA020000}"/>
    <cellStyle name="Currency 10 2" xfId="1293" xr:uid="{00000000-0005-0000-0000-0000BB020000}"/>
    <cellStyle name="Currency 11" xfId="1294" xr:uid="{00000000-0005-0000-0000-0000BC020000}"/>
    <cellStyle name="Currency 12" xfId="1049" xr:uid="{00000000-0005-0000-0000-0000BD020000}"/>
    <cellStyle name="Currency 2" xfId="357" xr:uid="{00000000-0005-0000-0000-0000BE020000}"/>
    <cellStyle name="Currency 2 2" xfId="358" xr:uid="{00000000-0005-0000-0000-0000BF020000}"/>
    <cellStyle name="Currency 2 2 2" xfId="359" xr:uid="{00000000-0005-0000-0000-0000C0020000}"/>
    <cellStyle name="Currency 2 3" xfId="360" xr:uid="{00000000-0005-0000-0000-0000C1020000}"/>
    <cellStyle name="Currency 2 4" xfId="361" xr:uid="{00000000-0005-0000-0000-0000C2020000}"/>
    <cellStyle name="Currency 2 5" xfId="362" xr:uid="{00000000-0005-0000-0000-0000C3020000}"/>
    <cellStyle name="Currency 3" xfId="363" xr:uid="{00000000-0005-0000-0000-0000C4020000}"/>
    <cellStyle name="Currency 3 2" xfId="364" xr:uid="{00000000-0005-0000-0000-0000C5020000}"/>
    <cellStyle name="Currency 3 2 2" xfId="365" xr:uid="{00000000-0005-0000-0000-0000C6020000}"/>
    <cellStyle name="Currency 3 2 2 2" xfId="366" xr:uid="{00000000-0005-0000-0000-0000C7020000}"/>
    <cellStyle name="Currency 3 2 2 2 2" xfId="1973" xr:uid="{00000000-0005-0000-0000-0000C8020000}"/>
    <cellStyle name="Currency 3 2 2 3" xfId="1112" xr:uid="{00000000-0005-0000-0000-0000C9020000}"/>
    <cellStyle name="Currency 3 2 3" xfId="1202" xr:uid="{00000000-0005-0000-0000-0000CA020000}"/>
    <cellStyle name="Currency 3 2 3 2" xfId="1295" xr:uid="{00000000-0005-0000-0000-0000CB020000}"/>
    <cellStyle name="Currency 3 2 4" xfId="1296" xr:uid="{00000000-0005-0000-0000-0000CC020000}"/>
    <cellStyle name="Currency 3 2 4 2" xfId="1397" xr:uid="{00000000-0005-0000-0000-0000CD020000}"/>
    <cellStyle name="Currency 3 2 5" xfId="1398" xr:uid="{00000000-0005-0000-0000-0000CE020000}"/>
    <cellStyle name="Currency 3 3" xfId="367" xr:uid="{00000000-0005-0000-0000-0000CF020000}"/>
    <cellStyle name="Currency 3 3 2" xfId="368" xr:uid="{00000000-0005-0000-0000-0000D0020000}"/>
    <cellStyle name="Currency 3 3 3" xfId="1106" xr:uid="{00000000-0005-0000-0000-0000D1020000}"/>
    <cellStyle name="Currency 3 4" xfId="369" xr:uid="{00000000-0005-0000-0000-0000D2020000}"/>
    <cellStyle name="Currency 3 4 2" xfId="1177" xr:uid="{00000000-0005-0000-0000-0000D3020000}"/>
    <cellStyle name="Currency 4" xfId="370" xr:uid="{00000000-0005-0000-0000-0000D4020000}"/>
    <cellStyle name="Currency 4 2" xfId="1399" xr:uid="{00000000-0005-0000-0000-0000D5020000}"/>
    <cellStyle name="Currency 5" xfId="371" xr:uid="{00000000-0005-0000-0000-0000D6020000}"/>
    <cellStyle name="Currency 5 2" xfId="372" xr:uid="{00000000-0005-0000-0000-0000D7020000}"/>
    <cellStyle name="Currency 5 2 2" xfId="373" xr:uid="{00000000-0005-0000-0000-0000D8020000}"/>
    <cellStyle name="Currency 5 2 2 2" xfId="374" xr:uid="{00000000-0005-0000-0000-0000D9020000}"/>
    <cellStyle name="Currency 5 2 2 3" xfId="375" xr:uid="{00000000-0005-0000-0000-0000DA020000}"/>
    <cellStyle name="Currency 5 2 3" xfId="376" xr:uid="{00000000-0005-0000-0000-0000DB020000}"/>
    <cellStyle name="Currency 5 2 3 2" xfId="377" xr:uid="{00000000-0005-0000-0000-0000DC020000}"/>
    <cellStyle name="Currency 5 2 4" xfId="378" xr:uid="{00000000-0005-0000-0000-0000DD020000}"/>
    <cellStyle name="Currency 5 3" xfId="379" xr:uid="{00000000-0005-0000-0000-0000DE020000}"/>
    <cellStyle name="Currency 5 3 2" xfId="380" xr:uid="{00000000-0005-0000-0000-0000DF020000}"/>
    <cellStyle name="Currency 5 3 3" xfId="381" xr:uid="{00000000-0005-0000-0000-0000E0020000}"/>
    <cellStyle name="Currency 5 4" xfId="382" xr:uid="{00000000-0005-0000-0000-0000E1020000}"/>
    <cellStyle name="Currency 5 4 2" xfId="383" xr:uid="{00000000-0005-0000-0000-0000E2020000}"/>
    <cellStyle name="Currency 5 5" xfId="384" xr:uid="{00000000-0005-0000-0000-0000E3020000}"/>
    <cellStyle name="Currency 6" xfId="385" xr:uid="{00000000-0005-0000-0000-0000E4020000}"/>
    <cellStyle name="Currency 6 2" xfId="386" xr:uid="{00000000-0005-0000-0000-0000E5020000}"/>
    <cellStyle name="Currency 6 2 2" xfId="387" xr:uid="{00000000-0005-0000-0000-0000E6020000}"/>
    <cellStyle name="Currency 6 2 2 2" xfId="388" xr:uid="{00000000-0005-0000-0000-0000E7020000}"/>
    <cellStyle name="Currency 6 2 2 2 2" xfId="389" xr:uid="{00000000-0005-0000-0000-0000E8020000}"/>
    <cellStyle name="Currency 6 2 2 3" xfId="390" xr:uid="{00000000-0005-0000-0000-0000E9020000}"/>
    <cellStyle name="Currency 6 2 3" xfId="391" xr:uid="{00000000-0005-0000-0000-0000EA020000}"/>
    <cellStyle name="Currency 6 2 3 2" xfId="392" xr:uid="{00000000-0005-0000-0000-0000EB020000}"/>
    <cellStyle name="Currency 6 2 4" xfId="393" xr:uid="{00000000-0005-0000-0000-0000EC020000}"/>
    <cellStyle name="Currency 6 3" xfId="394" xr:uid="{00000000-0005-0000-0000-0000ED020000}"/>
    <cellStyle name="Currency 6 3 2" xfId="395" xr:uid="{00000000-0005-0000-0000-0000EE020000}"/>
    <cellStyle name="Currency 6 3 2 2" xfId="396" xr:uid="{00000000-0005-0000-0000-0000EF020000}"/>
    <cellStyle name="Currency 6 3 3" xfId="397" xr:uid="{00000000-0005-0000-0000-0000F0020000}"/>
    <cellStyle name="Currency 6 4" xfId="398" xr:uid="{00000000-0005-0000-0000-0000F1020000}"/>
    <cellStyle name="Currency 6 4 2" xfId="399" xr:uid="{00000000-0005-0000-0000-0000F2020000}"/>
    <cellStyle name="Currency 6 5" xfId="400" xr:uid="{00000000-0005-0000-0000-0000F3020000}"/>
    <cellStyle name="Currency 7" xfId="401" xr:uid="{00000000-0005-0000-0000-0000F4020000}"/>
    <cellStyle name="Currency 7 2" xfId="402" xr:uid="{00000000-0005-0000-0000-0000F5020000}"/>
    <cellStyle name="Currency 7 3" xfId="403" xr:uid="{00000000-0005-0000-0000-0000F6020000}"/>
    <cellStyle name="Currency 8" xfId="404" xr:uid="{00000000-0005-0000-0000-0000F7020000}"/>
    <cellStyle name="Currency 8 2" xfId="405" xr:uid="{00000000-0005-0000-0000-0000F8020000}"/>
    <cellStyle name="Currency 8 2 2" xfId="406" xr:uid="{00000000-0005-0000-0000-0000F9020000}"/>
    <cellStyle name="Currency 8 2 2 2" xfId="407" xr:uid="{00000000-0005-0000-0000-0000FA020000}"/>
    <cellStyle name="Currency 8 2 2 2 2" xfId="1848" xr:uid="{00000000-0005-0000-0000-0000FB020000}"/>
    <cellStyle name="Currency 8 2 2 3" xfId="1667" xr:uid="{00000000-0005-0000-0000-0000FC020000}"/>
    <cellStyle name="Currency 8 2 3" xfId="408" xr:uid="{00000000-0005-0000-0000-0000FD020000}"/>
    <cellStyle name="Currency 8 2 3 2" xfId="1912" xr:uid="{00000000-0005-0000-0000-0000FE020000}"/>
    <cellStyle name="Currency 8 2 4" xfId="409" xr:uid="{00000000-0005-0000-0000-0000FF020000}"/>
    <cellStyle name="Currency 8 2 4 2" xfId="1815" xr:uid="{00000000-0005-0000-0000-000000030000}"/>
    <cellStyle name="Currency 8 2 5" xfId="1640" xr:uid="{00000000-0005-0000-0000-000001030000}"/>
    <cellStyle name="Currency 8 3" xfId="410" xr:uid="{00000000-0005-0000-0000-000002030000}"/>
    <cellStyle name="Currency 8 3 2" xfId="411" xr:uid="{00000000-0005-0000-0000-000003030000}"/>
    <cellStyle name="Currency 8 3 3" xfId="412" xr:uid="{00000000-0005-0000-0000-000004030000}"/>
    <cellStyle name="Currency 8 3 3 2" xfId="1847" xr:uid="{00000000-0005-0000-0000-000005030000}"/>
    <cellStyle name="Currency 8 3 4" xfId="1666" xr:uid="{00000000-0005-0000-0000-000006030000}"/>
    <cellStyle name="Currency 8 4" xfId="413" xr:uid="{00000000-0005-0000-0000-000007030000}"/>
    <cellStyle name="Currency 8 5" xfId="414" xr:uid="{00000000-0005-0000-0000-000008030000}"/>
    <cellStyle name="Currency 8 5 2" xfId="1911" xr:uid="{00000000-0005-0000-0000-000009030000}"/>
    <cellStyle name="Currency 8 6" xfId="415" xr:uid="{00000000-0005-0000-0000-00000A030000}"/>
    <cellStyle name="Currency 8 6 2" xfId="1777" xr:uid="{00000000-0005-0000-0000-00000B030000}"/>
    <cellStyle name="Currency 8 7" xfId="1615" xr:uid="{00000000-0005-0000-0000-00000C030000}"/>
    <cellStyle name="Currency 9" xfId="416" xr:uid="{00000000-0005-0000-0000-00000D030000}"/>
    <cellStyle name="Currency 9 2" xfId="417" xr:uid="{00000000-0005-0000-0000-00000E030000}"/>
    <cellStyle name="Currency 9 2 2" xfId="418" xr:uid="{00000000-0005-0000-0000-00000F030000}"/>
    <cellStyle name="Currency 9 2 3" xfId="419" xr:uid="{00000000-0005-0000-0000-000010030000}"/>
    <cellStyle name="Currency 9 2 3 2" xfId="1849" xr:uid="{00000000-0005-0000-0000-000011030000}"/>
    <cellStyle name="Currency 9 2 4" xfId="1668" xr:uid="{00000000-0005-0000-0000-000012030000}"/>
    <cellStyle name="Currency 9 3" xfId="420" xr:uid="{00000000-0005-0000-0000-000013030000}"/>
    <cellStyle name="Currency 9 3 2" xfId="1913" xr:uid="{00000000-0005-0000-0000-000014030000}"/>
    <cellStyle name="Currency 9 4" xfId="421" xr:uid="{00000000-0005-0000-0000-000015030000}"/>
    <cellStyle name="Currency 9 4 2" xfId="1780" xr:uid="{00000000-0005-0000-0000-000016030000}"/>
    <cellStyle name="Currency 9 5" xfId="1618" xr:uid="{00000000-0005-0000-0000-000017030000}"/>
    <cellStyle name="Emphasis 1" xfId="422" xr:uid="{00000000-0005-0000-0000-000018030000}"/>
    <cellStyle name="Emphasis 2" xfId="423" xr:uid="{00000000-0005-0000-0000-000019030000}"/>
    <cellStyle name="Emphasis 3" xfId="424" xr:uid="{00000000-0005-0000-0000-00001A030000}"/>
    <cellStyle name="Excel Built-in Comma" xfId="425" xr:uid="{00000000-0005-0000-0000-00001B030000}"/>
    <cellStyle name="Excel Built-in Normal" xfId="5" xr:uid="{00000000-0005-0000-0000-00001C030000}"/>
    <cellStyle name="Excel Built-in Normal 2" xfId="6" xr:uid="{00000000-0005-0000-0000-00001D030000}"/>
    <cellStyle name="Excel Built-in Percent" xfId="426" xr:uid="{00000000-0005-0000-0000-00001E030000}"/>
    <cellStyle name="Explanatory Text 2" xfId="1076" xr:uid="{00000000-0005-0000-0000-00001F030000}"/>
    <cellStyle name="FRxAmtStyle 2" xfId="427" xr:uid="{00000000-0005-0000-0000-000020030000}"/>
    <cellStyle name="FRxAmtStyle 2 2" xfId="428" xr:uid="{00000000-0005-0000-0000-000021030000}"/>
    <cellStyle name="FRxAmtStyle 2 3" xfId="429" xr:uid="{00000000-0005-0000-0000-000022030000}"/>
    <cellStyle name="FRxCurrStyle 2" xfId="430" xr:uid="{00000000-0005-0000-0000-000023030000}"/>
    <cellStyle name="FRxCurrStyle 6" xfId="431" xr:uid="{00000000-0005-0000-0000-000024030000}"/>
    <cellStyle name="FRxCurrStyle 7" xfId="432" xr:uid="{00000000-0005-0000-0000-000025030000}"/>
    <cellStyle name="Good 2" xfId="433" xr:uid="{00000000-0005-0000-0000-000026030000}"/>
    <cellStyle name="Good 2 2" xfId="434" xr:uid="{00000000-0005-0000-0000-000027030000}"/>
    <cellStyle name="Good 2 2 2" xfId="435" xr:uid="{00000000-0005-0000-0000-000028030000}"/>
    <cellStyle name="Good 2 3" xfId="436" xr:uid="{00000000-0005-0000-0000-000029030000}"/>
    <cellStyle name="Heading 1 2" xfId="1064" xr:uid="{00000000-0005-0000-0000-00002A030000}"/>
    <cellStyle name="Heading 2 2" xfId="1065" xr:uid="{00000000-0005-0000-0000-00002B030000}"/>
    <cellStyle name="Heading 3 2" xfId="1066" xr:uid="{00000000-0005-0000-0000-00002C030000}"/>
    <cellStyle name="Heading 4 2" xfId="1067" xr:uid="{00000000-0005-0000-0000-00002D030000}"/>
    <cellStyle name="Hyperlink 2" xfId="437" xr:uid="{00000000-0005-0000-0000-00002E030000}"/>
    <cellStyle name="Hyperlink 2 2" xfId="438" xr:uid="{00000000-0005-0000-0000-00002F030000}"/>
    <cellStyle name="Hyperlink 3" xfId="439" xr:uid="{00000000-0005-0000-0000-000030030000}"/>
    <cellStyle name="Hyperlink 3 2" xfId="440" xr:uid="{00000000-0005-0000-0000-000031030000}"/>
    <cellStyle name="Input 2" xfId="1070" xr:uid="{00000000-0005-0000-0000-000032030000}"/>
    <cellStyle name="Linked Cell 2" xfId="1073" xr:uid="{00000000-0005-0000-0000-000033030000}"/>
    <cellStyle name="Neutral 2" xfId="1069" xr:uid="{00000000-0005-0000-0000-000034030000}"/>
    <cellStyle name="no dec" xfId="441" xr:uid="{00000000-0005-0000-0000-000035030000}"/>
    <cellStyle name="Normal" xfId="0" builtinId="0"/>
    <cellStyle name="Normal 10" xfId="442" xr:uid="{00000000-0005-0000-0000-000037030000}"/>
    <cellStyle name="Normal 10 2" xfId="443" xr:uid="{00000000-0005-0000-0000-000038030000}"/>
    <cellStyle name="Normal 10 2 2" xfId="444" xr:uid="{00000000-0005-0000-0000-000039030000}"/>
    <cellStyle name="Normal 10 2 2 2" xfId="445" xr:uid="{00000000-0005-0000-0000-00003A030000}"/>
    <cellStyle name="Normal 10 2 2 2 2" xfId="446" xr:uid="{00000000-0005-0000-0000-00003B030000}"/>
    <cellStyle name="Normal 10 2 2 2 2 2" xfId="447" xr:uid="{00000000-0005-0000-0000-00003C030000}"/>
    <cellStyle name="Normal 10 2 2 2 2 2 2" xfId="1400" xr:uid="{00000000-0005-0000-0000-00003D030000}"/>
    <cellStyle name="Normal 10 2 2 2 2 2 2 2" xfId="1401" xr:uid="{00000000-0005-0000-0000-00003E030000}"/>
    <cellStyle name="Normal 10 2 2 2 2 2 3" xfId="1402" xr:uid="{00000000-0005-0000-0000-00003F030000}"/>
    <cellStyle name="Normal 10 2 2 2 2 2 4" xfId="1164" xr:uid="{00000000-0005-0000-0000-000040030000}"/>
    <cellStyle name="Normal 10 2 2 2 2 3" xfId="448" xr:uid="{00000000-0005-0000-0000-000041030000}"/>
    <cellStyle name="Normal 10 2 2 2 2 3 2" xfId="1403" xr:uid="{00000000-0005-0000-0000-000042030000}"/>
    <cellStyle name="Normal 10 2 2 2 2 3 3" xfId="1133" xr:uid="{00000000-0005-0000-0000-000043030000}"/>
    <cellStyle name="Normal 10 2 2 2 2 4" xfId="1404" xr:uid="{00000000-0005-0000-0000-000044030000}"/>
    <cellStyle name="Normal 10 2 2 2 2 5" xfId="1095" xr:uid="{00000000-0005-0000-0000-000045030000}"/>
    <cellStyle name="Normal 10 2 2 2 3" xfId="449" xr:uid="{00000000-0005-0000-0000-000046030000}"/>
    <cellStyle name="Normal 10 2 2 2 3 2" xfId="1405" xr:uid="{00000000-0005-0000-0000-000047030000}"/>
    <cellStyle name="Normal 10 2 2 2 3 2 2" xfId="1406" xr:uid="{00000000-0005-0000-0000-000048030000}"/>
    <cellStyle name="Normal 10 2 2 2 3 3" xfId="1407" xr:uid="{00000000-0005-0000-0000-000049030000}"/>
    <cellStyle name="Normal 10 2 2 2 3 4" xfId="1153" xr:uid="{00000000-0005-0000-0000-00004A030000}"/>
    <cellStyle name="Normal 10 2 2 2 4" xfId="450" xr:uid="{00000000-0005-0000-0000-00004B030000}"/>
    <cellStyle name="Normal 10 2 2 2 4 2" xfId="1408" xr:uid="{00000000-0005-0000-0000-00004C030000}"/>
    <cellStyle name="Normal 10 2 2 2 4 3" xfId="1121" xr:uid="{00000000-0005-0000-0000-00004D030000}"/>
    <cellStyle name="Normal 10 2 2 2 5" xfId="451" xr:uid="{00000000-0005-0000-0000-00004E030000}"/>
    <cellStyle name="Normal 10 2 2 2 5 2" xfId="1182" xr:uid="{00000000-0005-0000-0000-00004F030000}"/>
    <cellStyle name="Normal 10 2 2 2 6" xfId="1054" xr:uid="{00000000-0005-0000-0000-000050030000}"/>
    <cellStyle name="Normal 10 2 2 3" xfId="452" xr:uid="{00000000-0005-0000-0000-000051030000}"/>
    <cellStyle name="Normal 10 2 2 3 2" xfId="453" xr:uid="{00000000-0005-0000-0000-000052030000}"/>
    <cellStyle name="Normal 10 2 2 3 2 2" xfId="1409" xr:uid="{00000000-0005-0000-0000-000053030000}"/>
    <cellStyle name="Normal 10 2 2 3 2 2 2" xfId="1410" xr:uid="{00000000-0005-0000-0000-000054030000}"/>
    <cellStyle name="Normal 10 2 2 3 2 3" xfId="1411" xr:uid="{00000000-0005-0000-0000-000055030000}"/>
    <cellStyle name="Normal 10 2 2 3 2 4" xfId="1163" xr:uid="{00000000-0005-0000-0000-000056030000}"/>
    <cellStyle name="Normal 10 2 2 3 3" xfId="454" xr:uid="{00000000-0005-0000-0000-000057030000}"/>
    <cellStyle name="Normal 10 2 2 3 3 2" xfId="1412" xr:uid="{00000000-0005-0000-0000-000058030000}"/>
    <cellStyle name="Normal 10 2 2 3 3 3" xfId="1132" xr:uid="{00000000-0005-0000-0000-000059030000}"/>
    <cellStyle name="Normal 10 2 2 3 4" xfId="1413" xr:uid="{00000000-0005-0000-0000-00005A030000}"/>
    <cellStyle name="Normal 10 2 2 3 5" xfId="1096" xr:uid="{00000000-0005-0000-0000-00005B030000}"/>
    <cellStyle name="Normal 10 2 2 4" xfId="455" xr:uid="{00000000-0005-0000-0000-00005C030000}"/>
    <cellStyle name="Normal 10 2 2 4 2" xfId="1414" xr:uid="{00000000-0005-0000-0000-00005D030000}"/>
    <cellStyle name="Normal 10 2 2 4 2 2" xfId="1415" xr:uid="{00000000-0005-0000-0000-00005E030000}"/>
    <cellStyle name="Normal 10 2 2 4 3" xfId="1416" xr:uid="{00000000-0005-0000-0000-00005F030000}"/>
    <cellStyle name="Normal 10 2 2 4 4" xfId="1152" xr:uid="{00000000-0005-0000-0000-000060030000}"/>
    <cellStyle name="Normal 10 2 2 5" xfId="456" xr:uid="{00000000-0005-0000-0000-000061030000}"/>
    <cellStyle name="Normal 10 2 2 5 2" xfId="1417" xr:uid="{00000000-0005-0000-0000-000062030000}"/>
    <cellStyle name="Normal 10 2 2 5 3" xfId="1120" xr:uid="{00000000-0005-0000-0000-000063030000}"/>
    <cellStyle name="Normal 10 2 2 6" xfId="457" xr:uid="{00000000-0005-0000-0000-000064030000}"/>
    <cellStyle name="Normal 10 2 2 6 2" xfId="1181" xr:uid="{00000000-0005-0000-0000-000065030000}"/>
    <cellStyle name="Normal 10 2 2 7" xfId="1053" xr:uid="{00000000-0005-0000-0000-000066030000}"/>
    <cellStyle name="Normal 10 2 3" xfId="458" xr:uid="{00000000-0005-0000-0000-000067030000}"/>
    <cellStyle name="Normal 10 2 3 2" xfId="459" xr:uid="{00000000-0005-0000-0000-000068030000}"/>
    <cellStyle name="Normal 10 2 4" xfId="460" xr:uid="{00000000-0005-0000-0000-000069030000}"/>
    <cellStyle name="Normal 10 2 4 2" xfId="461" xr:uid="{00000000-0005-0000-0000-00006A030000}"/>
    <cellStyle name="Normal 10 2 4 2 2" xfId="1418" xr:uid="{00000000-0005-0000-0000-00006B030000}"/>
    <cellStyle name="Normal 10 2 4 2 2 2" xfId="1419" xr:uid="{00000000-0005-0000-0000-00006C030000}"/>
    <cellStyle name="Normal 10 2 4 2 3" xfId="1420" xr:uid="{00000000-0005-0000-0000-00006D030000}"/>
    <cellStyle name="Normal 10 2 4 2 4" xfId="1162" xr:uid="{00000000-0005-0000-0000-00006E030000}"/>
    <cellStyle name="Normal 10 2 4 3" xfId="462" xr:uid="{00000000-0005-0000-0000-00006F030000}"/>
    <cellStyle name="Normal 10 2 4 3 2" xfId="1421" xr:uid="{00000000-0005-0000-0000-000070030000}"/>
    <cellStyle name="Normal 10 2 4 3 3" xfId="1131" xr:uid="{00000000-0005-0000-0000-000071030000}"/>
    <cellStyle name="Normal 10 2 4 4" xfId="1422" xr:uid="{00000000-0005-0000-0000-000072030000}"/>
    <cellStyle name="Normal 10 2 4 5" xfId="1097" xr:uid="{00000000-0005-0000-0000-000073030000}"/>
    <cellStyle name="Normal 10 2 5" xfId="463" xr:uid="{00000000-0005-0000-0000-000074030000}"/>
    <cellStyle name="Normal 10 2 5 2" xfId="1423" xr:uid="{00000000-0005-0000-0000-000075030000}"/>
    <cellStyle name="Normal 10 2 5 2 2" xfId="1424" xr:uid="{00000000-0005-0000-0000-000076030000}"/>
    <cellStyle name="Normal 10 2 5 3" xfId="1425" xr:uid="{00000000-0005-0000-0000-000077030000}"/>
    <cellStyle name="Normal 10 2 5 4" xfId="1151" xr:uid="{00000000-0005-0000-0000-000078030000}"/>
    <cellStyle name="Normal 10 2 6" xfId="464" xr:uid="{00000000-0005-0000-0000-000079030000}"/>
    <cellStyle name="Normal 10 2 6 2" xfId="1426" xr:uid="{00000000-0005-0000-0000-00007A030000}"/>
    <cellStyle name="Normal 10 2 6 3" xfId="1119" xr:uid="{00000000-0005-0000-0000-00007B030000}"/>
    <cellStyle name="Normal 10 2 7" xfId="465" xr:uid="{00000000-0005-0000-0000-00007C030000}"/>
    <cellStyle name="Normal 10 2 7 2" xfId="1180" xr:uid="{00000000-0005-0000-0000-00007D030000}"/>
    <cellStyle name="Normal 10 2 8" xfId="1052" xr:uid="{00000000-0005-0000-0000-00007E030000}"/>
    <cellStyle name="Normal 10 3" xfId="466" xr:uid="{00000000-0005-0000-0000-00007F030000}"/>
    <cellStyle name="Normal 10 3 2" xfId="467" xr:uid="{00000000-0005-0000-0000-000080030000}"/>
    <cellStyle name="Normal 10 3 2 2" xfId="468" xr:uid="{00000000-0005-0000-0000-000081030000}"/>
    <cellStyle name="Normal 10 3 2 2 2" xfId="469" xr:uid="{00000000-0005-0000-0000-000082030000}"/>
    <cellStyle name="Normal 10 3 2 2 3" xfId="470" xr:uid="{00000000-0005-0000-0000-000083030000}"/>
    <cellStyle name="Normal 10 3 2 3" xfId="471" xr:uid="{00000000-0005-0000-0000-000084030000}"/>
    <cellStyle name="Normal 10 3 2 4" xfId="472" xr:uid="{00000000-0005-0000-0000-000085030000}"/>
    <cellStyle name="Normal 10 3 3" xfId="473" xr:uid="{00000000-0005-0000-0000-000086030000}"/>
    <cellStyle name="Normal 10 3 3 2" xfId="474" xr:uid="{00000000-0005-0000-0000-000087030000}"/>
    <cellStyle name="Normal 10 3 3 3" xfId="475" xr:uid="{00000000-0005-0000-0000-000088030000}"/>
    <cellStyle name="Normal 10 3 4" xfId="476" xr:uid="{00000000-0005-0000-0000-000089030000}"/>
    <cellStyle name="Normal 10 3 5" xfId="477" xr:uid="{00000000-0005-0000-0000-00008A030000}"/>
    <cellStyle name="Normal 10 4" xfId="478" xr:uid="{00000000-0005-0000-0000-00008B030000}"/>
    <cellStyle name="Normal 10 4 2" xfId="479" xr:uid="{00000000-0005-0000-0000-00008C030000}"/>
    <cellStyle name="Normal 10 4 2 2" xfId="480" xr:uid="{00000000-0005-0000-0000-00008D030000}"/>
    <cellStyle name="Normal 10 4 2 3" xfId="481" xr:uid="{00000000-0005-0000-0000-00008E030000}"/>
    <cellStyle name="Normal 10 4 3" xfId="482" xr:uid="{00000000-0005-0000-0000-00008F030000}"/>
    <cellStyle name="Normal 10 4 4" xfId="483" xr:uid="{00000000-0005-0000-0000-000090030000}"/>
    <cellStyle name="Normal 10 5" xfId="484" xr:uid="{00000000-0005-0000-0000-000091030000}"/>
    <cellStyle name="Normal 10 5 2" xfId="485" xr:uid="{00000000-0005-0000-0000-000092030000}"/>
    <cellStyle name="Normal 10 5 2 2" xfId="486" xr:uid="{00000000-0005-0000-0000-000093030000}"/>
    <cellStyle name="Normal 10 5 3" xfId="487" xr:uid="{00000000-0005-0000-0000-000094030000}"/>
    <cellStyle name="Normal 10 6" xfId="488" xr:uid="{00000000-0005-0000-0000-000095030000}"/>
    <cellStyle name="Normal 10 6 2" xfId="489" xr:uid="{00000000-0005-0000-0000-000096030000}"/>
    <cellStyle name="Normal 10 6 3" xfId="490" xr:uid="{00000000-0005-0000-0000-000097030000}"/>
    <cellStyle name="Normal 10 7" xfId="491" xr:uid="{00000000-0005-0000-0000-000098030000}"/>
    <cellStyle name="Normal 10 8" xfId="492" xr:uid="{00000000-0005-0000-0000-000099030000}"/>
    <cellStyle name="Normal 11" xfId="493" xr:uid="{00000000-0005-0000-0000-00009A030000}"/>
    <cellStyle name="Normal 11 10" xfId="1606" xr:uid="{00000000-0005-0000-0000-00009B030000}"/>
    <cellStyle name="Normal 11 2" xfId="494" xr:uid="{00000000-0005-0000-0000-00009C030000}"/>
    <cellStyle name="Normal 11 2 2" xfId="495" xr:uid="{00000000-0005-0000-0000-00009D030000}"/>
    <cellStyle name="Normal 11 2 2 2" xfId="496" xr:uid="{00000000-0005-0000-0000-00009E030000}"/>
    <cellStyle name="Normal 11 2 2 2 2" xfId="497" xr:uid="{00000000-0005-0000-0000-00009F030000}"/>
    <cellStyle name="Normal 11 2 2 2 2 2" xfId="498" xr:uid="{00000000-0005-0000-0000-0000A0030000}"/>
    <cellStyle name="Normal 11 2 2 2 2 2 2" xfId="1970" xr:uid="{00000000-0005-0000-0000-0000A1030000}"/>
    <cellStyle name="Normal 11 2 2 2 2 3" xfId="499" xr:uid="{00000000-0005-0000-0000-0000A2030000}"/>
    <cellStyle name="Normal 11 2 2 2 2 3 2" xfId="1852" xr:uid="{00000000-0005-0000-0000-0000A3030000}"/>
    <cellStyle name="Normal 11 2 2 2 2 4" xfId="1671" xr:uid="{00000000-0005-0000-0000-0000A4030000}"/>
    <cellStyle name="Normal 11 2 2 2 3" xfId="500" xr:uid="{00000000-0005-0000-0000-0000A5030000}"/>
    <cellStyle name="Normal 11 2 2 2 3 2" xfId="1297" xr:uid="{00000000-0005-0000-0000-0000A6030000}"/>
    <cellStyle name="Normal 11 2 2 2 3 3" xfId="1916" xr:uid="{00000000-0005-0000-0000-0000A7030000}"/>
    <cellStyle name="Normal 11 2 2 2 4" xfId="501" xr:uid="{00000000-0005-0000-0000-0000A8030000}"/>
    <cellStyle name="Normal 11 2 2 2 4 2" xfId="1427" xr:uid="{00000000-0005-0000-0000-0000A9030000}"/>
    <cellStyle name="Normal 11 2 2 2 4 3" xfId="1792" xr:uid="{00000000-0005-0000-0000-0000AA030000}"/>
    <cellStyle name="Normal 11 2 2 2 5" xfId="1428" xr:uid="{00000000-0005-0000-0000-0000AB030000}"/>
    <cellStyle name="Normal 11 2 2 2 6" xfId="1630" xr:uid="{00000000-0005-0000-0000-0000AC030000}"/>
    <cellStyle name="Normal 11 2 2 3" xfId="502" xr:uid="{00000000-0005-0000-0000-0000AD030000}"/>
    <cellStyle name="Normal 11 2 2 3 2" xfId="503" xr:uid="{00000000-0005-0000-0000-0000AE030000}"/>
    <cellStyle name="Normal 11 2 2 3 2 2" xfId="1965" xr:uid="{00000000-0005-0000-0000-0000AF030000}"/>
    <cellStyle name="Normal 11 2 2 3 3" xfId="504" xr:uid="{00000000-0005-0000-0000-0000B0030000}"/>
    <cellStyle name="Normal 11 2 2 3 3 2" xfId="1851" xr:uid="{00000000-0005-0000-0000-0000B1030000}"/>
    <cellStyle name="Normal 11 2 2 3 4" xfId="1670" xr:uid="{00000000-0005-0000-0000-0000B2030000}"/>
    <cellStyle name="Normal 11 2 2 4" xfId="505" xr:uid="{00000000-0005-0000-0000-0000B3030000}"/>
    <cellStyle name="Normal 11 2 2 4 2" xfId="1298" xr:uid="{00000000-0005-0000-0000-0000B4030000}"/>
    <cellStyle name="Normal 11 2 2 4 3" xfId="1915" xr:uid="{00000000-0005-0000-0000-0000B5030000}"/>
    <cellStyle name="Normal 11 2 2 5" xfId="506" xr:uid="{00000000-0005-0000-0000-0000B6030000}"/>
    <cellStyle name="Normal 11 2 2 5 2" xfId="1429" xr:uid="{00000000-0005-0000-0000-0000B7030000}"/>
    <cellStyle name="Normal 11 2 2 5 3" xfId="1755" xr:uid="{00000000-0005-0000-0000-0000B8030000}"/>
    <cellStyle name="Normal 11 2 2 6" xfId="1430" xr:uid="{00000000-0005-0000-0000-0000B9030000}"/>
    <cellStyle name="Normal 11 2 2 7" xfId="1608" xr:uid="{00000000-0005-0000-0000-0000BA030000}"/>
    <cellStyle name="Normal 11 2 3" xfId="507" xr:uid="{00000000-0005-0000-0000-0000BB030000}"/>
    <cellStyle name="Normal 11 2 3 2" xfId="508" xr:uid="{00000000-0005-0000-0000-0000BC030000}"/>
    <cellStyle name="Normal 11 2 3 2 2" xfId="509" xr:uid="{00000000-0005-0000-0000-0000BD030000}"/>
    <cellStyle name="Normal 11 2 3 2 2 2" xfId="1968" xr:uid="{00000000-0005-0000-0000-0000BE030000}"/>
    <cellStyle name="Normal 11 2 3 2 3" xfId="510" xr:uid="{00000000-0005-0000-0000-0000BF030000}"/>
    <cellStyle name="Normal 11 2 3 2 3 2" xfId="1853" xr:uid="{00000000-0005-0000-0000-0000C0030000}"/>
    <cellStyle name="Normal 11 2 3 2 4" xfId="1672" xr:uid="{00000000-0005-0000-0000-0000C1030000}"/>
    <cellStyle name="Normal 11 2 3 3" xfId="511" xr:uid="{00000000-0005-0000-0000-0000C2030000}"/>
    <cellStyle name="Normal 11 2 3 3 2" xfId="1299" xr:uid="{00000000-0005-0000-0000-0000C3030000}"/>
    <cellStyle name="Normal 11 2 3 3 3" xfId="1917" xr:uid="{00000000-0005-0000-0000-0000C4030000}"/>
    <cellStyle name="Normal 11 2 3 4" xfId="512" xr:uid="{00000000-0005-0000-0000-0000C5030000}"/>
    <cellStyle name="Normal 11 2 3 4 2" xfId="1431" xr:uid="{00000000-0005-0000-0000-0000C6030000}"/>
    <cellStyle name="Normal 11 2 3 4 3" xfId="1791" xr:uid="{00000000-0005-0000-0000-0000C7030000}"/>
    <cellStyle name="Normal 11 2 3 5" xfId="1432" xr:uid="{00000000-0005-0000-0000-0000C8030000}"/>
    <cellStyle name="Normal 11 2 3 6" xfId="1629" xr:uid="{00000000-0005-0000-0000-0000C9030000}"/>
    <cellStyle name="Normal 11 2 4" xfId="513" xr:uid="{00000000-0005-0000-0000-0000CA030000}"/>
    <cellStyle name="Normal 11 2 4 2" xfId="514" xr:uid="{00000000-0005-0000-0000-0000CB030000}"/>
    <cellStyle name="Normal 11 2 4 2 2" xfId="1964" xr:uid="{00000000-0005-0000-0000-0000CC030000}"/>
    <cellStyle name="Normal 11 2 4 3" xfId="515" xr:uid="{00000000-0005-0000-0000-0000CD030000}"/>
    <cellStyle name="Normal 11 2 4 3 2" xfId="1850" xr:uid="{00000000-0005-0000-0000-0000CE030000}"/>
    <cellStyle name="Normal 11 2 4 4" xfId="1669" xr:uid="{00000000-0005-0000-0000-0000CF030000}"/>
    <cellStyle name="Normal 11 2 5" xfId="516" xr:uid="{00000000-0005-0000-0000-0000D0030000}"/>
    <cellStyle name="Normal 11 2 5 2" xfId="1300" xr:uid="{00000000-0005-0000-0000-0000D1030000}"/>
    <cellStyle name="Normal 11 2 5 3" xfId="1914" xr:uid="{00000000-0005-0000-0000-0000D2030000}"/>
    <cellStyle name="Normal 11 2 6" xfId="517" xr:uid="{00000000-0005-0000-0000-0000D3030000}"/>
    <cellStyle name="Normal 11 2 6 2" xfId="1433" xr:uid="{00000000-0005-0000-0000-0000D4030000}"/>
    <cellStyle name="Normal 11 2 6 3" xfId="1754" xr:uid="{00000000-0005-0000-0000-0000D5030000}"/>
    <cellStyle name="Normal 11 2 7" xfId="1434" xr:uid="{00000000-0005-0000-0000-0000D6030000}"/>
    <cellStyle name="Normal 11 2 8" xfId="1607" xr:uid="{00000000-0005-0000-0000-0000D7030000}"/>
    <cellStyle name="Normal 11 3" xfId="518" xr:uid="{00000000-0005-0000-0000-0000D8030000}"/>
    <cellStyle name="Normal 11 4" xfId="519" xr:uid="{00000000-0005-0000-0000-0000D9030000}"/>
    <cellStyle name="Normal 11 4 2" xfId="520" xr:uid="{00000000-0005-0000-0000-0000DA030000}"/>
    <cellStyle name="Normal 11 4 2 2" xfId="521" xr:uid="{00000000-0005-0000-0000-0000DB030000}"/>
    <cellStyle name="Normal 11 4 2 3" xfId="522" xr:uid="{00000000-0005-0000-0000-0000DC030000}"/>
    <cellStyle name="Normal 11 4 2 3 2" xfId="1854" xr:uid="{00000000-0005-0000-0000-0000DD030000}"/>
    <cellStyle name="Normal 11 4 2 4" xfId="1673" xr:uid="{00000000-0005-0000-0000-0000DE030000}"/>
    <cellStyle name="Normal 11 4 3" xfId="523" xr:uid="{00000000-0005-0000-0000-0000DF030000}"/>
    <cellStyle name="Normal 11 4 3 2" xfId="1918" xr:uid="{00000000-0005-0000-0000-0000E0030000}"/>
    <cellStyle name="Normal 11 4 4" xfId="524" xr:uid="{00000000-0005-0000-0000-0000E1030000}"/>
    <cellStyle name="Normal 11 4 4 2" xfId="1790" xr:uid="{00000000-0005-0000-0000-0000E2030000}"/>
    <cellStyle name="Normal 11 4 5" xfId="1628" xr:uid="{00000000-0005-0000-0000-0000E3030000}"/>
    <cellStyle name="Normal 11 5" xfId="525" xr:uid="{00000000-0005-0000-0000-0000E4030000}"/>
    <cellStyle name="Normal 11 6" xfId="526" xr:uid="{00000000-0005-0000-0000-0000E5030000}"/>
    <cellStyle name="Normal 11 6 2" xfId="527" xr:uid="{00000000-0005-0000-0000-0000E6030000}"/>
    <cellStyle name="Normal 11 6 2 2" xfId="1826" xr:uid="{00000000-0005-0000-0000-0000E7030000}"/>
    <cellStyle name="Normal 11 6 3" xfId="1645" xr:uid="{00000000-0005-0000-0000-0000E8030000}"/>
    <cellStyle name="Normal 11 7" xfId="528" xr:uid="{00000000-0005-0000-0000-0000E9030000}"/>
    <cellStyle name="Normal 11 7 2" xfId="1301" xr:uid="{00000000-0005-0000-0000-0000EA030000}"/>
    <cellStyle name="Normal 11 7 3" xfId="1904" xr:uid="{00000000-0005-0000-0000-0000EB030000}"/>
    <cellStyle name="Normal 11 8" xfId="529" xr:uid="{00000000-0005-0000-0000-0000EC030000}"/>
    <cellStyle name="Normal 11 8 2" xfId="1302" xr:uid="{00000000-0005-0000-0000-0000ED030000}"/>
    <cellStyle name="Normal 11 8 3" xfId="1753" xr:uid="{00000000-0005-0000-0000-0000EE030000}"/>
    <cellStyle name="Normal 11 9" xfId="1303" xr:uid="{00000000-0005-0000-0000-0000EF030000}"/>
    <cellStyle name="Normal 12" xfId="530" xr:uid="{00000000-0005-0000-0000-0000F0030000}"/>
    <cellStyle name="Normal 12 2" xfId="531" xr:uid="{00000000-0005-0000-0000-0000F1030000}"/>
    <cellStyle name="Normal 12 2 2" xfId="532" xr:uid="{00000000-0005-0000-0000-0000F2030000}"/>
    <cellStyle name="Normal 12 3" xfId="533" xr:uid="{00000000-0005-0000-0000-0000F3030000}"/>
    <cellStyle name="Normal 13" xfId="534" xr:uid="{00000000-0005-0000-0000-0000F4030000}"/>
    <cellStyle name="Normal 13 2" xfId="535" xr:uid="{00000000-0005-0000-0000-0000F5030000}"/>
    <cellStyle name="Normal 13 2 2" xfId="536" xr:uid="{00000000-0005-0000-0000-0000F6030000}"/>
    <cellStyle name="Normal 13 2 2 2" xfId="537" xr:uid="{00000000-0005-0000-0000-0000F7030000}"/>
    <cellStyle name="Normal 13 2 2 2 2" xfId="1969" xr:uid="{00000000-0005-0000-0000-0000F8030000}"/>
    <cellStyle name="Normal 13 2 2 3" xfId="538" xr:uid="{00000000-0005-0000-0000-0000F9030000}"/>
    <cellStyle name="Normal 13 2 2 3 2" xfId="1856" xr:uid="{00000000-0005-0000-0000-0000FA030000}"/>
    <cellStyle name="Normal 13 2 2 4" xfId="1675" xr:uid="{00000000-0005-0000-0000-0000FB030000}"/>
    <cellStyle name="Normal 13 2 3" xfId="539" xr:uid="{00000000-0005-0000-0000-0000FC030000}"/>
    <cellStyle name="Normal 13 2 3 2" xfId="1304" xr:uid="{00000000-0005-0000-0000-0000FD030000}"/>
    <cellStyle name="Normal 13 2 3 3" xfId="1920" xr:uid="{00000000-0005-0000-0000-0000FE030000}"/>
    <cellStyle name="Normal 13 2 4" xfId="540" xr:uid="{00000000-0005-0000-0000-0000FF030000}"/>
    <cellStyle name="Normal 13 2 4 2" xfId="1435" xr:uid="{00000000-0005-0000-0000-000000040000}"/>
    <cellStyle name="Normal 13 2 4 3" xfId="1793" xr:uid="{00000000-0005-0000-0000-000001040000}"/>
    <cellStyle name="Normal 13 2 5" xfId="1436" xr:uid="{00000000-0005-0000-0000-000002040000}"/>
    <cellStyle name="Normal 13 2 6" xfId="1631" xr:uid="{00000000-0005-0000-0000-000003040000}"/>
    <cellStyle name="Normal 13 3" xfId="541" xr:uid="{00000000-0005-0000-0000-000004040000}"/>
    <cellStyle name="Normal 13 3 2" xfId="542" xr:uid="{00000000-0005-0000-0000-000005040000}"/>
    <cellStyle name="Normal 13 3 2 2" xfId="1966" xr:uid="{00000000-0005-0000-0000-000006040000}"/>
    <cellStyle name="Normal 13 3 3" xfId="543" xr:uid="{00000000-0005-0000-0000-000007040000}"/>
    <cellStyle name="Normal 13 3 3 2" xfId="1855" xr:uid="{00000000-0005-0000-0000-000008040000}"/>
    <cellStyle name="Normal 13 3 4" xfId="1674" xr:uid="{00000000-0005-0000-0000-000009040000}"/>
    <cellStyle name="Normal 13 4" xfId="544" xr:uid="{00000000-0005-0000-0000-00000A040000}"/>
    <cellStyle name="Normal 13 4 2" xfId="1305" xr:uid="{00000000-0005-0000-0000-00000B040000}"/>
    <cellStyle name="Normal 13 4 3" xfId="1919" xr:uid="{00000000-0005-0000-0000-00000C040000}"/>
    <cellStyle name="Normal 13 5" xfId="545" xr:uid="{00000000-0005-0000-0000-00000D040000}"/>
    <cellStyle name="Normal 13 5 2" xfId="1437" xr:uid="{00000000-0005-0000-0000-00000E040000}"/>
    <cellStyle name="Normal 13 5 3" xfId="1756" xr:uid="{00000000-0005-0000-0000-00000F040000}"/>
    <cellStyle name="Normal 13 6" xfId="1438" xr:uid="{00000000-0005-0000-0000-000010040000}"/>
    <cellStyle name="Normal 13 7" xfId="1609" xr:uid="{00000000-0005-0000-0000-000011040000}"/>
    <cellStyle name="Normal 14" xfId="546" xr:uid="{00000000-0005-0000-0000-000012040000}"/>
    <cellStyle name="Normal 14 2" xfId="547" xr:uid="{00000000-0005-0000-0000-000013040000}"/>
    <cellStyle name="Normal 15" xfId="548" xr:uid="{00000000-0005-0000-0000-000014040000}"/>
    <cellStyle name="Normal 15 2" xfId="549" xr:uid="{00000000-0005-0000-0000-000015040000}"/>
    <cellStyle name="Normal 15 2 2" xfId="550" xr:uid="{00000000-0005-0000-0000-000016040000}"/>
    <cellStyle name="Normal 15 2 2 2" xfId="551" xr:uid="{00000000-0005-0000-0000-000017040000}"/>
    <cellStyle name="Normal 15 2 2 3" xfId="552" xr:uid="{00000000-0005-0000-0000-000018040000}"/>
    <cellStyle name="Normal 15 2 2 3 2" xfId="1858" xr:uid="{00000000-0005-0000-0000-000019040000}"/>
    <cellStyle name="Normal 15 2 2 4" xfId="1677" xr:uid="{00000000-0005-0000-0000-00001A040000}"/>
    <cellStyle name="Normal 15 2 3" xfId="553" xr:uid="{00000000-0005-0000-0000-00001B040000}"/>
    <cellStyle name="Normal 15 2 3 2" xfId="1922" xr:uid="{00000000-0005-0000-0000-00001C040000}"/>
    <cellStyle name="Normal 15 2 4" xfId="554" xr:uid="{00000000-0005-0000-0000-00001D040000}"/>
    <cellStyle name="Normal 15 2 4 2" xfId="1798" xr:uid="{00000000-0005-0000-0000-00001E040000}"/>
    <cellStyle name="Normal 15 2 5" xfId="1635" xr:uid="{00000000-0005-0000-0000-00001F040000}"/>
    <cellStyle name="Normal 15 3" xfId="555" xr:uid="{00000000-0005-0000-0000-000020040000}"/>
    <cellStyle name="Normal 15 3 2" xfId="556" xr:uid="{00000000-0005-0000-0000-000021040000}"/>
    <cellStyle name="Normal 15 3 3" xfId="557" xr:uid="{00000000-0005-0000-0000-000022040000}"/>
    <cellStyle name="Normal 15 3 3 2" xfId="1857" xr:uid="{00000000-0005-0000-0000-000023040000}"/>
    <cellStyle name="Normal 15 3 4" xfId="1676" xr:uid="{00000000-0005-0000-0000-000024040000}"/>
    <cellStyle name="Normal 15 4" xfId="558" xr:uid="{00000000-0005-0000-0000-000025040000}"/>
    <cellStyle name="Normal 15 4 2" xfId="1921" xr:uid="{00000000-0005-0000-0000-000026040000}"/>
    <cellStyle name="Normal 15 5" xfId="559" xr:uid="{00000000-0005-0000-0000-000027040000}"/>
    <cellStyle name="Normal 15 5 2" xfId="1760" xr:uid="{00000000-0005-0000-0000-000028040000}"/>
    <cellStyle name="Normal 15 6" xfId="1610" xr:uid="{00000000-0005-0000-0000-000029040000}"/>
    <cellStyle name="Normal 16" xfId="560" xr:uid="{00000000-0005-0000-0000-00002A040000}"/>
    <cellStyle name="Normal 16 2" xfId="561" xr:uid="{00000000-0005-0000-0000-00002B040000}"/>
    <cellStyle name="Normal 16 2 2" xfId="562" xr:uid="{00000000-0005-0000-0000-00002C040000}"/>
    <cellStyle name="Normal 16 2 2 2" xfId="563" xr:uid="{00000000-0005-0000-0000-00002D040000}"/>
    <cellStyle name="Normal 16 2 2 2 2" xfId="1439" xr:uid="{00000000-0005-0000-0000-00002E040000}"/>
    <cellStyle name="Normal 16 2 2 2 3" xfId="1173" xr:uid="{00000000-0005-0000-0000-00002F040000}"/>
    <cellStyle name="Normal 16 2 2 3" xfId="564" xr:uid="{00000000-0005-0000-0000-000030040000}"/>
    <cellStyle name="Normal 16 2 2 3 2" xfId="1860" xr:uid="{00000000-0005-0000-0000-000031040000}"/>
    <cellStyle name="Normal 16 2 2 4" xfId="1679" xr:uid="{00000000-0005-0000-0000-000032040000}"/>
    <cellStyle name="Normal 16 2 3" xfId="565" xr:uid="{00000000-0005-0000-0000-000033040000}"/>
    <cellStyle name="Normal 16 2 3 2" xfId="1440" xr:uid="{00000000-0005-0000-0000-000034040000}"/>
    <cellStyle name="Normal 16 2 3 3" xfId="1146" xr:uid="{00000000-0005-0000-0000-000035040000}"/>
    <cellStyle name="Normal 16 2 4" xfId="566" xr:uid="{00000000-0005-0000-0000-000036040000}"/>
    <cellStyle name="Normal 16 2 4 2" xfId="1924" xr:uid="{00000000-0005-0000-0000-000037040000}"/>
    <cellStyle name="Normal 16 2 5" xfId="567" xr:uid="{00000000-0005-0000-0000-000038040000}"/>
    <cellStyle name="Normal 16 2 5 2" xfId="1812" xr:uid="{00000000-0005-0000-0000-000039040000}"/>
    <cellStyle name="Normal 16 2 6" xfId="1637" xr:uid="{00000000-0005-0000-0000-00003A040000}"/>
    <cellStyle name="Normal 16 3" xfId="568" xr:uid="{00000000-0005-0000-0000-00003B040000}"/>
    <cellStyle name="Normal 16 3 2" xfId="569" xr:uid="{00000000-0005-0000-0000-00003C040000}"/>
    <cellStyle name="Normal 16 3 2 2" xfId="1139" xr:uid="{00000000-0005-0000-0000-00003D040000}"/>
    <cellStyle name="Normal 16 3 3" xfId="570" xr:uid="{00000000-0005-0000-0000-00003E040000}"/>
    <cellStyle name="Normal 16 3 3 2" xfId="1859" xr:uid="{00000000-0005-0000-0000-00003F040000}"/>
    <cellStyle name="Normal 16 3 4" xfId="1678" xr:uid="{00000000-0005-0000-0000-000040040000}"/>
    <cellStyle name="Normal 16 4" xfId="571" xr:uid="{00000000-0005-0000-0000-000041040000}"/>
    <cellStyle name="Normal 16 4 2" xfId="1923" xr:uid="{00000000-0005-0000-0000-000042040000}"/>
    <cellStyle name="Normal 16 5" xfId="572" xr:uid="{00000000-0005-0000-0000-000043040000}"/>
    <cellStyle name="Normal 16 5 2" xfId="1774" xr:uid="{00000000-0005-0000-0000-000044040000}"/>
    <cellStyle name="Normal 16 6" xfId="1612" xr:uid="{00000000-0005-0000-0000-000045040000}"/>
    <cellStyle name="Normal 17" xfId="573" xr:uid="{00000000-0005-0000-0000-000046040000}"/>
    <cellStyle name="Normal 17 2" xfId="574" xr:uid="{00000000-0005-0000-0000-000047040000}"/>
    <cellStyle name="Normal 17 2 2" xfId="575" xr:uid="{00000000-0005-0000-0000-000048040000}"/>
    <cellStyle name="Normal 17 2 2 2" xfId="1441" xr:uid="{00000000-0005-0000-0000-000049040000}"/>
    <cellStyle name="Normal 17 2 2 3" xfId="1147" xr:uid="{00000000-0005-0000-0000-00004A040000}"/>
    <cellStyle name="Normal 17 2 3" xfId="1442" xr:uid="{00000000-0005-0000-0000-00004B040000}"/>
    <cellStyle name="Normal 17 2 4" xfId="1098" xr:uid="{00000000-0005-0000-0000-00004C040000}"/>
    <cellStyle name="Normal 17 3" xfId="576" xr:uid="{00000000-0005-0000-0000-00004D040000}"/>
    <cellStyle name="Normal 17 3 2" xfId="577" xr:uid="{00000000-0005-0000-0000-00004E040000}"/>
    <cellStyle name="Normal 17 3 2 2" xfId="1443" xr:uid="{00000000-0005-0000-0000-00004F040000}"/>
    <cellStyle name="Normal 17 3 2 3" xfId="1174" xr:uid="{00000000-0005-0000-0000-000050040000}"/>
    <cellStyle name="Normal 17 3 3" xfId="578" xr:uid="{00000000-0005-0000-0000-000051040000}"/>
    <cellStyle name="Normal 17 3 3 2" xfId="1861" xr:uid="{00000000-0005-0000-0000-000052040000}"/>
    <cellStyle name="Normal 17 3 4" xfId="1680" xr:uid="{00000000-0005-0000-0000-000053040000}"/>
    <cellStyle name="Normal 17 4" xfId="579" xr:uid="{00000000-0005-0000-0000-000054040000}"/>
    <cellStyle name="Normal 17 4 2" xfId="580" xr:uid="{00000000-0005-0000-0000-000055040000}"/>
    <cellStyle name="Normal 17 4 2 2" xfId="1141" xr:uid="{00000000-0005-0000-0000-000056040000}"/>
    <cellStyle name="Normal 17 4 3" xfId="1748" xr:uid="{00000000-0005-0000-0000-000057040000}"/>
    <cellStyle name="Normal 17 5" xfId="581" xr:uid="{00000000-0005-0000-0000-000058040000}"/>
    <cellStyle name="Normal 17 5 2" xfId="1925" xr:uid="{00000000-0005-0000-0000-000059040000}"/>
    <cellStyle name="Normal 17 6" xfId="582" xr:uid="{00000000-0005-0000-0000-00005A040000}"/>
    <cellStyle name="Normal 17 6 2" xfId="1778" xr:uid="{00000000-0005-0000-0000-00005B040000}"/>
    <cellStyle name="Normal 17 7" xfId="1616" xr:uid="{00000000-0005-0000-0000-00005C040000}"/>
    <cellStyle name="Normal 18" xfId="583" xr:uid="{00000000-0005-0000-0000-00005D040000}"/>
    <cellStyle name="Normal 18 2" xfId="584" xr:uid="{00000000-0005-0000-0000-00005E040000}"/>
    <cellStyle name="Normal 18 3" xfId="585" xr:uid="{00000000-0005-0000-0000-00005F040000}"/>
    <cellStyle name="Normal 18 3 2" xfId="586" xr:uid="{00000000-0005-0000-0000-000060040000}"/>
    <cellStyle name="Normal 18 3 2 2" xfId="1891" xr:uid="{00000000-0005-0000-0000-000061040000}"/>
    <cellStyle name="Normal 18 3 3" xfId="1710" xr:uid="{00000000-0005-0000-0000-000062040000}"/>
    <cellStyle name="Normal 18 4" xfId="587" xr:uid="{00000000-0005-0000-0000-000063040000}"/>
    <cellStyle name="Normal 18 4 2" xfId="1444" xr:uid="{00000000-0005-0000-0000-000064040000}"/>
    <cellStyle name="Normal 18 5" xfId="588" xr:uid="{00000000-0005-0000-0000-000065040000}"/>
    <cellStyle name="Normal 18 5 2" xfId="1816" xr:uid="{00000000-0005-0000-0000-000066040000}"/>
    <cellStyle name="Normal 19" xfId="589" xr:uid="{00000000-0005-0000-0000-000067040000}"/>
    <cellStyle name="Normal 19 2" xfId="590" xr:uid="{00000000-0005-0000-0000-000068040000}"/>
    <cellStyle name="Normal 19 2 2" xfId="591" xr:uid="{00000000-0005-0000-0000-000069040000}"/>
    <cellStyle name="Normal 19 2 2 2" xfId="1892" xr:uid="{00000000-0005-0000-0000-00006A040000}"/>
    <cellStyle name="Normal 19 2 3" xfId="1711" xr:uid="{00000000-0005-0000-0000-00006B040000}"/>
    <cellStyle name="Normal 19 3" xfId="592" xr:uid="{00000000-0005-0000-0000-00006C040000}"/>
    <cellStyle name="Normal 19 3 2" xfId="1445" xr:uid="{00000000-0005-0000-0000-00006D040000}"/>
    <cellStyle name="Normal 19 4" xfId="593" xr:uid="{00000000-0005-0000-0000-00006E040000}"/>
    <cellStyle name="Normal 19 4 2" xfId="1819" xr:uid="{00000000-0005-0000-0000-00006F040000}"/>
    <cellStyle name="Normal 2" xfId="3" xr:uid="{00000000-0005-0000-0000-000070040000}"/>
    <cellStyle name="Normal 2 2" xfId="594" xr:uid="{00000000-0005-0000-0000-000071040000}"/>
    <cellStyle name="Normal 2 2 2" xfId="595" xr:uid="{00000000-0005-0000-0000-000072040000}"/>
    <cellStyle name="Normal 2 2 3" xfId="596" xr:uid="{00000000-0005-0000-0000-000073040000}"/>
    <cellStyle name="Normal 2 2 3 2" xfId="597" xr:uid="{00000000-0005-0000-0000-000074040000}"/>
    <cellStyle name="Normal 2 2 4" xfId="598" xr:uid="{00000000-0005-0000-0000-000075040000}"/>
    <cellStyle name="Normal 2 2 4 2" xfId="599" xr:uid="{00000000-0005-0000-0000-000076040000}"/>
    <cellStyle name="Normal 2 3" xfId="600" xr:uid="{00000000-0005-0000-0000-000077040000}"/>
    <cellStyle name="Normal 2 3 2" xfId="601" xr:uid="{00000000-0005-0000-0000-000078040000}"/>
    <cellStyle name="Normal 2 3 2 2" xfId="602" xr:uid="{00000000-0005-0000-0000-000079040000}"/>
    <cellStyle name="Normal 2 3 2 2 2" xfId="603" xr:uid="{00000000-0005-0000-0000-00007A040000}"/>
    <cellStyle name="Normal 2 3 2 3" xfId="604" xr:uid="{00000000-0005-0000-0000-00007B040000}"/>
    <cellStyle name="Normal 2 3 3" xfId="605" xr:uid="{00000000-0005-0000-0000-00007C040000}"/>
    <cellStyle name="Normal 2 3 3 2" xfId="606" xr:uid="{00000000-0005-0000-0000-00007D040000}"/>
    <cellStyle name="Normal 2 4" xfId="607" xr:uid="{00000000-0005-0000-0000-00007E040000}"/>
    <cellStyle name="Normal 2 4 2" xfId="608" xr:uid="{00000000-0005-0000-0000-00007F040000}"/>
    <cellStyle name="Normal 2 4 2 2" xfId="609" xr:uid="{00000000-0005-0000-0000-000080040000}"/>
    <cellStyle name="Normal 2 4 2 3" xfId="610" xr:uid="{00000000-0005-0000-0000-000081040000}"/>
    <cellStyle name="Normal 2 5" xfId="611" xr:uid="{00000000-0005-0000-0000-000082040000}"/>
    <cellStyle name="Normal 2 5 2" xfId="612" xr:uid="{00000000-0005-0000-0000-000083040000}"/>
    <cellStyle name="Normal 2 5 2 2" xfId="613" xr:uid="{00000000-0005-0000-0000-000084040000}"/>
    <cellStyle name="Normal 2 5 2 3" xfId="614" xr:uid="{00000000-0005-0000-0000-000085040000}"/>
    <cellStyle name="Normal 2 5 3" xfId="615" xr:uid="{00000000-0005-0000-0000-000086040000}"/>
    <cellStyle name="Normal 2 5 3 2" xfId="616" xr:uid="{00000000-0005-0000-0000-000087040000}"/>
    <cellStyle name="Normal 2 6" xfId="617" xr:uid="{00000000-0005-0000-0000-000088040000}"/>
    <cellStyle name="Normal 2 6 2" xfId="618" xr:uid="{00000000-0005-0000-0000-000089040000}"/>
    <cellStyle name="Normal 2 7" xfId="619" xr:uid="{00000000-0005-0000-0000-00008A040000}"/>
    <cellStyle name="Normal 2 7 2" xfId="620" xr:uid="{00000000-0005-0000-0000-00008B040000}"/>
    <cellStyle name="Normal 2 8" xfId="621" xr:uid="{00000000-0005-0000-0000-00008C040000}"/>
    <cellStyle name="Normal 2 9" xfId="622" xr:uid="{00000000-0005-0000-0000-00008D040000}"/>
    <cellStyle name="Normal 20" xfId="623" xr:uid="{00000000-0005-0000-0000-00008E040000}"/>
    <cellStyle name="Normal 20 2" xfId="624" xr:uid="{00000000-0005-0000-0000-00008F040000}"/>
    <cellStyle name="Normal 20 2 2" xfId="1306" xr:uid="{00000000-0005-0000-0000-000090040000}"/>
    <cellStyle name="Normal 20 3" xfId="625" xr:uid="{00000000-0005-0000-0000-000091040000}"/>
    <cellStyle name="Normal 20 3 2" xfId="1823" xr:uid="{00000000-0005-0000-0000-000092040000}"/>
    <cellStyle name="Normal 20 4" xfId="1446" xr:uid="{00000000-0005-0000-0000-000093040000}"/>
    <cellStyle name="Normal 21" xfId="626" xr:uid="{00000000-0005-0000-0000-000094040000}"/>
    <cellStyle name="Normal 21 2" xfId="627" xr:uid="{00000000-0005-0000-0000-000095040000}"/>
    <cellStyle name="Normal 21 2 2" xfId="1307" xr:uid="{00000000-0005-0000-0000-000096040000}"/>
    <cellStyle name="Normal 21 2 3" xfId="1902" xr:uid="{00000000-0005-0000-0000-000097040000}"/>
    <cellStyle name="Normal 21 3" xfId="1308" xr:uid="{00000000-0005-0000-0000-000098040000}"/>
    <cellStyle name="Normal 21 4" xfId="1744" xr:uid="{00000000-0005-0000-0000-000099040000}"/>
    <cellStyle name="Normal 22" xfId="628" xr:uid="{00000000-0005-0000-0000-00009A040000}"/>
    <cellStyle name="Normal 22 2" xfId="1309" xr:uid="{00000000-0005-0000-0000-00009B040000}"/>
    <cellStyle name="Normal 22 2 2" xfId="1310" xr:uid="{00000000-0005-0000-0000-00009C040000}"/>
    <cellStyle name="Normal 22 2 3" xfId="1447" xr:uid="{00000000-0005-0000-0000-00009D040000}"/>
    <cellStyle name="Normal 22 3" xfId="1311" xr:uid="{00000000-0005-0000-0000-00009E040000}"/>
    <cellStyle name="Normal 23" xfId="1185" xr:uid="{00000000-0005-0000-0000-00009F040000}"/>
    <cellStyle name="Normal 23 2" xfId="1312" xr:uid="{00000000-0005-0000-0000-0000A0040000}"/>
    <cellStyle name="Normal 24" xfId="1203" xr:uid="{00000000-0005-0000-0000-0000A1040000}"/>
    <cellStyle name="Normal 24 2" xfId="1313" xr:uid="{00000000-0005-0000-0000-0000A2040000}"/>
    <cellStyle name="Normal 25" xfId="1314" xr:uid="{00000000-0005-0000-0000-0000A3040000}"/>
    <cellStyle name="Normal 25 2" xfId="1315" xr:uid="{00000000-0005-0000-0000-0000A4040000}"/>
    <cellStyle name="Normal 26" xfId="1316" xr:uid="{00000000-0005-0000-0000-0000A5040000}"/>
    <cellStyle name="Normal 27" xfId="1317" xr:uid="{00000000-0005-0000-0000-0000A6040000}"/>
    <cellStyle name="Normal 28" xfId="1448" xr:uid="{00000000-0005-0000-0000-0000A7040000}"/>
    <cellStyle name="Normal 29" xfId="1449" xr:uid="{00000000-0005-0000-0000-0000A8040000}"/>
    <cellStyle name="Normal 29 2" xfId="2021" xr:uid="{E7583B74-CF73-4AF9-BC9D-3535E5DE9EFD}"/>
    <cellStyle name="Normal 3" xfId="629" xr:uid="{00000000-0005-0000-0000-0000A9040000}"/>
    <cellStyle name="Normal 3 10" xfId="630" xr:uid="{00000000-0005-0000-0000-0000AA040000}"/>
    <cellStyle name="Normal 3 10 2" xfId="631" xr:uid="{00000000-0005-0000-0000-0000AB040000}"/>
    <cellStyle name="Normal 3 11" xfId="632" xr:uid="{00000000-0005-0000-0000-0000AC040000}"/>
    <cellStyle name="Normal 3 11 2" xfId="633" xr:uid="{00000000-0005-0000-0000-0000AD040000}"/>
    <cellStyle name="Normal 3 12" xfId="634" xr:uid="{00000000-0005-0000-0000-0000AE040000}"/>
    <cellStyle name="Normal 3 12 2" xfId="635" xr:uid="{00000000-0005-0000-0000-0000AF040000}"/>
    <cellStyle name="Normal 3 2" xfId="636" xr:uid="{00000000-0005-0000-0000-0000B0040000}"/>
    <cellStyle name="Normal 3 2 10" xfId="637" xr:uid="{00000000-0005-0000-0000-0000B1040000}"/>
    <cellStyle name="Normal 3 2 10 2" xfId="1757" xr:uid="{00000000-0005-0000-0000-0000B2040000}"/>
    <cellStyle name="Normal 3 2 2" xfId="638" xr:uid="{00000000-0005-0000-0000-0000B3040000}"/>
    <cellStyle name="Normal 3 2 2 2" xfId="639" xr:uid="{00000000-0005-0000-0000-0000B4040000}"/>
    <cellStyle name="Normal 3 2 2 2 2" xfId="640" xr:uid="{00000000-0005-0000-0000-0000B5040000}"/>
    <cellStyle name="Normal 3 2 2 2 2 2" xfId="641" xr:uid="{00000000-0005-0000-0000-0000B6040000}"/>
    <cellStyle name="Normal 3 2 2 2 2 2 2" xfId="642" xr:uid="{00000000-0005-0000-0000-0000B7040000}"/>
    <cellStyle name="Normal 3 2 2 2 2 2 2 2" xfId="1865" xr:uid="{00000000-0005-0000-0000-0000B8040000}"/>
    <cellStyle name="Normal 3 2 2 2 2 2 3" xfId="1684" xr:uid="{00000000-0005-0000-0000-0000B9040000}"/>
    <cellStyle name="Normal 3 2 2 2 2 3" xfId="643" xr:uid="{00000000-0005-0000-0000-0000BA040000}"/>
    <cellStyle name="Normal 3 2 2 2 2 3 2" xfId="1318" xr:uid="{00000000-0005-0000-0000-0000BB040000}"/>
    <cellStyle name="Normal 3 2 2 2 2 3 3" xfId="1927" xr:uid="{00000000-0005-0000-0000-0000BC040000}"/>
    <cellStyle name="Normal 3 2 2 2 2 4" xfId="644" xr:uid="{00000000-0005-0000-0000-0000BD040000}"/>
    <cellStyle name="Normal 3 2 2 2 2 4 2" xfId="1450" xr:uid="{00000000-0005-0000-0000-0000BE040000}"/>
    <cellStyle name="Normal 3 2 2 2 2 5" xfId="1451" xr:uid="{00000000-0005-0000-0000-0000BF040000}"/>
    <cellStyle name="Normal 3 2 2 2 3" xfId="645" xr:uid="{00000000-0005-0000-0000-0000C0040000}"/>
    <cellStyle name="Normal 3 2 2 2 3 2" xfId="646" xr:uid="{00000000-0005-0000-0000-0000C1040000}"/>
    <cellStyle name="Normal 3 2 2 2 3 2 2" xfId="1864" xr:uid="{00000000-0005-0000-0000-0000C2040000}"/>
    <cellStyle name="Normal 3 2 2 2 3 3" xfId="1683" xr:uid="{00000000-0005-0000-0000-0000C3040000}"/>
    <cellStyle name="Normal 3 2 2 2 4" xfId="647" xr:uid="{00000000-0005-0000-0000-0000C4040000}"/>
    <cellStyle name="Normal 3 2 2 2 4 2" xfId="1319" xr:uid="{00000000-0005-0000-0000-0000C5040000}"/>
    <cellStyle name="Normal 3 2 2 2 4 3" xfId="1926" xr:uid="{00000000-0005-0000-0000-0000C6040000}"/>
    <cellStyle name="Normal 3 2 2 2 5" xfId="648" xr:uid="{00000000-0005-0000-0000-0000C7040000}"/>
    <cellStyle name="Normal 3 2 2 2 5 2" xfId="1452" xr:uid="{00000000-0005-0000-0000-0000C8040000}"/>
    <cellStyle name="Normal 3 2 2 2 6" xfId="1453" xr:uid="{00000000-0005-0000-0000-0000C9040000}"/>
    <cellStyle name="Normal 3 2 2 3" xfId="649" xr:uid="{00000000-0005-0000-0000-0000CA040000}"/>
    <cellStyle name="Normal 3 2 2 3 2" xfId="650" xr:uid="{00000000-0005-0000-0000-0000CB040000}"/>
    <cellStyle name="Normal 3 2 2 3 2 2" xfId="651" xr:uid="{00000000-0005-0000-0000-0000CC040000}"/>
    <cellStyle name="Normal 3 2 2 3 2 2 2" xfId="652" xr:uid="{00000000-0005-0000-0000-0000CD040000}"/>
    <cellStyle name="Normal 3 2 2 3 2 2 2 2" xfId="1867" xr:uid="{00000000-0005-0000-0000-0000CE040000}"/>
    <cellStyle name="Normal 3 2 2 3 2 2 3" xfId="1686" xr:uid="{00000000-0005-0000-0000-0000CF040000}"/>
    <cellStyle name="Normal 3 2 2 3 2 3" xfId="653" xr:uid="{00000000-0005-0000-0000-0000D0040000}"/>
    <cellStyle name="Normal 3 2 2 3 2 3 2" xfId="1320" xr:uid="{00000000-0005-0000-0000-0000D1040000}"/>
    <cellStyle name="Normal 3 2 2 3 2 3 3" xfId="1929" xr:uid="{00000000-0005-0000-0000-0000D2040000}"/>
    <cellStyle name="Normal 3 2 2 3 2 4" xfId="654" xr:uid="{00000000-0005-0000-0000-0000D3040000}"/>
    <cellStyle name="Normal 3 2 2 3 2 4 2" xfId="1454" xr:uid="{00000000-0005-0000-0000-0000D4040000}"/>
    <cellStyle name="Normal 3 2 2 3 2 5" xfId="1455" xr:uid="{00000000-0005-0000-0000-0000D5040000}"/>
    <cellStyle name="Normal 3 2 2 3 3" xfId="655" xr:uid="{00000000-0005-0000-0000-0000D6040000}"/>
    <cellStyle name="Normal 3 2 2 3 3 2" xfId="656" xr:uid="{00000000-0005-0000-0000-0000D7040000}"/>
    <cellStyle name="Normal 3 2 2 3 3 2 2" xfId="1866" xr:uid="{00000000-0005-0000-0000-0000D8040000}"/>
    <cellStyle name="Normal 3 2 2 3 3 3" xfId="1685" xr:uid="{00000000-0005-0000-0000-0000D9040000}"/>
    <cellStyle name="Normal 3 2 2 3 4" xfId="657" xr:uid="{00000000-0005-0000-0000-0000DA040000}"/>
    <cellStyle name="Normal 3 2 2 3 4 2" xfId="1321" xr:uid="{00000000-0005-0000-0000-0000DB040000}"/>
    <cellStyle name="Normal 3 2 2 3 4 3" xfId="1928" xr:uid="{00000000-0005-0000-0000-0000DC040000}"/>
    <cellStyle name="Normal 3 2 2 3 5" xfId="658" xr:uid="{00000000-0005-0000-0000-0000DD040000}"/>
    <cellStyle name="Normal 3 2 2 3 5 2" xfId="1456" xr:uid="{00000000-0005-0000-0000-0000DE040000}"/>
    <cellStyle name="Normal 3 2 2 3 6" xfId="1457" xr:uid="{00000000-0005-0000-0000-0000DF040000}"/>
    <cellStyle name="Normal 3 2 2 4" xfId="659" xr:uid="{00000000-0005-0000-0000-0000E0040000}"/>
    <cellStyle name="Normal 3 2 2 4 2" xfId="660" xr:uid="{00000000-0005-0000-0000-0000E1040000}"/>
    <cellStyle name="Normal 3 2 2 4 2 2" xfId="661" xr:uid="{00000000-0005-0000-0000-0000E2040000}"/>
    <cellStyle name="Normal 3 2 2 4 2 2 2" xfId="1967" xr:uid="{00000000-0005-0000-0000-0000E3040000}"/>
    <cellStyle name="Normal 3 2 2 4 2 3" xfId="662" xr:uid="{00000000-0005-0000-0000-0000E4040000}"/>
    <cellStyle name="Normal 3 2 2 4 2 3 2" xfId="1868" xr:uid="{00000000-0005-0000-0000-0000E5040000}"/>
    <cellStyle name="Normal 3 2 2 4 2 4" xfId="1687" xr:uid="{00000000-0005-0000-0000-0000E6040000}"/>
    <cellStyle name="Normal 3 2 2 4 3" xfId="663" xr:uid="{00000000-0005-0000-0000-0000E7040000}"/>
    <cellStyle name="Normal 3 2 2 4 3 2" xfId="1322" xr:uid="{00000000-0005-0000-0000-0000E8040000}"/>
    <cellStyle name="Normal 3 2 2 4 3 3" xfId="1930" xr:uid="{00000000-0005-0000-0000-0000E9040000}"/>
    <cellStyle name="Normal 3 2 2 4 4" xfId="664" xr:uid="{00000000-0005-0000-0000-0000EA040000}"/>
    <cellStyle name="Normal 3 2 2 4 4 2" xfId="1458" xr:uid="{00000000-0005-0000-0000-0000EB040000}"/>
    <cellStyle name="Normal 3 2 2 4 4 3" xfId="1783" xr:uid="{00000000-0005-0000-0000-0000EC040000}"/>
    <cellStyle name="Normal 3 2 2 4 5" xfId="1459" xr:uid="{00000000-0005-0000-0000-0000ED040000}"/>
    <cellStyle name="Normal 3 2 2 4 6" xfId="1621" xr:uid="{00000000-0005-0000-0000-0000EE040000}"/>
    <cellStyle name="Normal 3 2 2 5" xfId="665" xr:uid="{00000000-0005-0000-0000-0000EF040000}"/>
    <cellStyle name="Normal 3 2 2 5 2" xfId="666" xr:uid="{00000000-0005-0000-0000-0000F0040000}"/>
    <cellStyle name="Normal 3 2 2 5 2 2" xfId="667" xr:uid="{00000000-0005-0000-0000-0000F1040000}"/>
    <cellStyle name="Normal 3 2 2 5 2 2 2" xfId="1869" xr:uid="{00000000-0005-0000-0000-0000F2040000}"/>
    <cellStyle name="Normal 3 2 2 5 2 3" xfId="1688" xr:uid="{00000000-0005-0000-0000-0000F3040000}"/>
    <cellStyle name="Normal 3 2 2 5 3" xfId="668" xr:uid="{00000000-0005-0000-0000-0000F4040000}"/>
    <cellStyle name="Normal 3 2 2 5 3 2" xfId="1931" xr:uid="{00000000-0005-0000-0000-0000F5040000}"/>
    <cellStyle name="Normal 3 2 2 5 4" xfId="669" xr:uid="{00000000-0005-0000-0000-0000F6040000}"/>
    <cellStyle name="Normal 3 2 2 5 4 2" xfId="1795" xr:uid="{00000000-0005-0000-0000-0000F7040000}"/>
    <cellStyle name="Normal 3 2 2 5 5" xfId="1633" xr:uid="{00000000-0005-0000-0000-0000F8040000}"/>
    <cellStyle name="Normal 3 2 2 6" xfId="670" xr:uid="{00000000-0005-0000-0000-0000F9040000}"/>
    <cellStyle name="Normal 3 2 2 6 2" xfId="671" xr:uid="{00000000-0005-0000-0000-0000FA040000}"/>
    <cellStyle name="Normal 3 2 2 6 2 2" xfId="1863" xr:uid="{00000000-0005-0000-0000-0000FB040000}"/>
    <cellStyle name="Normal 3 2 2 6 3" xfId="1682" xr:uid="{00000000-0005-0000-0000-0000FC040000}"/>
    <cellStyle name="Normal 3 2 2 7" xfId="672" xr:uid="{00000000-0005-0000-0000-0000FD040000}"/>
    <cellStyle name="Normal 3 2 2 7 2" xfId="1460" xr:uid="{00000000-0005-0000-0000-0000FE040000}"/>
    <cellStyle name="Normal 3 2 2 8" xfId="673" xr:uid="{00000000-0005-0000-0000-0000FF040000}"/>
    <cellStyle name="Normal 3 2 2 8 2" xfId="1758" xr:uid="{00000000-0005-0000-0000-000000050000}"/>
    <cellStyle name="Normal 3 2 3" xfId="674" xr:uid="{00000000-0005-0000-0000-000001050000}"/>
    <cellStyle name="Normal 3 2 3 2" xfId="675" xr:uid="{00000000-0005-0000-0000-000002050000}"/>
    <cellStyle name="Normal 3 2 3 2 2" xfId="676" xr:uid="{00000000-0005-0000-0000-000003050000}"/>
    <cellStyle name="Normal 3 2 3 2 2 2" xfId="677" xr:uid="{00000000-0005-0000-0000-000004050000}"/>
    <cellStyle name="Normal 3 2 3 2 2 2 2" xfId="1871" xr:uid="{00000000-0005-0000-0000-000005050000}"/>
    <cellStyle name="Normal 3 2 3 2 2 3" xfId="1690" xr:uid="{00000000-0005-0000-0000-000006050000}"/>
    <cellStyle name="Normal 3 2 3 2 3" xfId="678" xr:uid="{00000000-0005-0000-0000-000007050000}"/>
    <cellStyle name="Normal 3 2 3 2 3 2" xfId="1323" xr:uid="{00000000-0005-0000-0000-000008050000}"/>
    <cellStyle name="Normal 3 2 3 2 3 3" xfId="1933" xr:uid="{00000000-0005-0000-0000-000009050000}"/>
    <cellStyle name="Normal 3 2 3 2 4" xfId="679" xr:uid="{00000000-0005-0000-0000-00000A050000}"/>
    <cellStyle name="Normal 3 2 3 2 4 2" xfId="1461" xr:uid="{00000000-0005-0000-0000-00000B050000}"/>
    <cellStyle name="Normal 3 2 3 2 5" xfId="1462" xr:uid="{00000000-0005-0000-0000-00000C050000}"/>
    <cellStyle name="Normal 3 2 3 3" xfId="680" xr:uid="{00000000-0005-0000-0000-00000D050000}"/>
    <cellStyle name="Normal 3 2 3 3 2" xfId="681" xr:uid="{00000000-0005-0000-0000-00000E050000}"/>
    <cellStyle name="Normal 3 2 3 3 2 2" xfId="1870" xr:uid="{00000000-0005-0000-0000-00000F050000}"/>
    <cellStyle name="Normal 3 2 3 3 3" xfId="1689" xr:uid="{00000000-0005-0000-0000-000010050000}"/>
    <cellStyle name="Normal 3 2 3 4" xfId="682" xr:uid="{00000000-0005-0000-0000-000011050000}"/>
    <cellStyle name="Normal 3 2 3 4 2" xfId="1324" xr:uid="{00000000-0005-0000-0000-000012050000}"/>
    <cellStyle name="Normal 3 2 3 4 3" xfId="1932" xr:uid="{00000000-0005-0000-0000-000013050000}"/>
    <cellStyle name="Normal 3 2 3 5" xfId="683" xr:uid="{00000000-0005-0000-0000-000014050000}"/>
    <cellStyle name="Normal 3 2 3 5 2" xfId="1463" xr:uid="{00000000-0005-0000-0000-000015050000}"/>
    <cellStyle name="Normal 3 2 3 6" xfId="1464" xr:uid="{00000000-0005-0000-0000-000016050000}"/>
    <cellStyle name="Normal 3 2 4" xfId="684" xr:uid="{00000000-0005-0000-0000-000017050000}"/>
    <cellStyle name="Normal 3 2 4 2" xfId="685" xr:uid="{00000000-0005-0000-0000-000018050000}"/>
    <cellStyle name="Normal 3 2 4 2 2" xfId="686" xr:uid="{00000000-0005-0000-0000-000019050000}"/>
    <cellStyle name="Normal 3 2 4 2 2 2" xfId="687" xr:uid="{00000000-0005-0000-0000-00001A050000}"/>
    <cellStyle name="Normal 3 2 4 2 2 2 2" xfId="1873" xr:uid="{00000000-0005-0000-0000-00001B050000}"/>
    <cellStyle name="Normal 3 2 4 2 2 3" xfId="1692" xr:uid="{00000000-0005-0000-0000-00001C050000}"/>
    <cellStyle name="Normal 3 2 4 2 3" xfId="688" xr:uid="{00000000-0005-0000-0000-00001D050000}"/>
    <cellStyle name="Normal 3 2 4 2 3 2" xfId="1325" xr:uid="{00000000-0005-0000-0000-00001E050000}"/>
    <cellStyle name="Normal 3 2 4 2 3 3" xfId="1935" xr:uid="{00000000-0005-0000-0000-00001F050000}"/>
    <cellStyle name="Normal 3 2 4 2 4" xfId="689" xr:uid="{00000000-0005-0000-0000-000020050000}"/>
    <cellStyle name="Normal 3 2 4 2 4 2" xfId="1465" xr:uid="{00000000-0005-0000-0000-000021050000}"/>
    <cellStyle name="Normal 3 2 4 2 5" xfId="1466" xr:uid="{00000000-0005-0000-0000-000022050000}"/>
    <cellStyle name="Normal 3 2 4 3" xfId="690" xr:uid="{00000000-0005-0000-0000-000023050000}"/>
    <cellStyle name="Normal 3 2 4 3 2" xfId="691" xr:uid="{00000000-0005-0000-0000-000024050000}"/>
    <cellStyle name="Normal 3 2 4 3 2 2" xfId="1872" xr:uid="{00000000-0005-0000-0000-000025050000}"/>
    <cellStyle name="Normal 3 2 4 3 3" xfId="1691" xr:uid="{00000000-0005-0000-0000-000026050000}"/>
    <cellStyle name="Normal 3 2 4 4" xfId="692" xr:uid="{00000000-0005-0000-0000-000027050000}"/>
    <cellStyle name="Normal 3 2 4 4 2" xfId="1326" xr:uid="{00000000-0005-0000-0000-000028050000}"/>
    <cellStyle name="Normal 3 2 4 4 3" xfId="1934" xr:uid="{00000000-0005-0000-0000-000029050000}"/>
    <cellStyle name="Normal 3 2 4 5" xfId="693" xr:uid="{00000000-0005-0000-0000-00002A050000}"/>
    <cellStyle name="Normal 3 2 4 5 2" xfId="1467" xr:uid="{00000000-0005-0000-0000-00002B050000}"/>
    <cellStyle name="Normal 3 2 4 6" xfId="1468" xr:uid="{00000000-0005-0000-0000-00002C050000}"/>
    <cellStyle name="Normal 3 2 5" xfId="694" xr:uid="{00000000-0005-0000-0000-00002D050000}"/>
    <cellStyle name="Normal 3 2 5 2" xfId="695" xr:uid="{00000000-0005-0000-0000-00002E050000}"/>
    <cellStyle name="Normal 3 2 5 2 2" xfId="696" xr:uid="{00000000-0005-0000-0000-00002F050000}"/>
    <cellStyle name="Normal 3 2 5 2 2 2" xfId="697" xr:uid="{00000000-0005-0000-0000-000030050000}"/>
    <cellStyle name="Normal 3 2 5 2 2 2 2" xfId="1976" xr:uid="{00000000-0005-0000-0000-000031050000}"/>
    <cellStyle name="Normal 3 2 5 2 2 3" xfId="698" xr:uid="{00000000-0005-0000-0000-000032050000}"/>
    <cellStyle name="Normal 3 2 5 2 2 3 2" xfId="1875" xr:uid="{00000000-0005-0000-0000-000033050000}"/>
    <cellStyle name="Normal 3 2 5 2 2 4" xfId="1694" xr:uid="{00000000-0005-0000-0000-000034050000}"/>
    <cellStyle name="Normal 3 2 5 2 3" xfId="699" xr:uid="{00000000-0005-0000-0000-000035050000}"/>
    <cellStyle name="Normal 3 2 5 2 3 2" xfId="1469" xr:uid="{00000000-0005-0000-0000-000036050000}"/>
    <cellStyle name="Normal 3 2 5 2 3 3" xfId="1937" xr:uid="{00000000-0005-0000-0000-000037050000}"/>
    <cellStyle name="Normal 3 2 5 2 4" xfId="700" xr:uid="{00000000-0005-0000-0000-000038050000}"/>
    <cellStyle name="Normal 3 2 5 2 4 2" xfId="1796" xr:uid="{00000000-0005-0000-0000-000039050000}"/>
    <cellStyle name="Normal 3 2 5 2 5" xfId="1634" xr:uid="{00000000-0005-0000-0000-00003A050000}"/>
    <cellStyle name="Normal 3 2 5 3" xfId="701" xr:uid="{00000000-0005-0000-0000-00003B050000}"/>
    <cellStyle name="Normal 3 2 5 3 2" xfId="702" xr:uid="{00000000-0005-0000-0000-00003C050000}"/>
    <cellStyle name="Normal 3 2 5 3 2 2" xfId="1874" xr:uid="{00000000-0005-0000-0000-00003D050000}"/>
    <cellStyle name="Normal 3 2 5 3 3" xfId="1693" xr:uid="{00000000-0005-0000-0000-00003E050000}"/>
    <cellStyle name="Normal 3 2 5 4" xfId="703" xr:uid="{00000000-0005-0000-0000-00003F050000}"/>
    <cellStyle name="Normal 3 2 5 4 2" xfId="1327" xr:uid="{00000000-0005-0000-0000-000040050000}"/>
    <cellStyle name="Normal 3 2 5 4 3" xfId="1936" xr:uid="{00000000-0005-0000-0000-000041050000}"/>
    <cellStyle name="Normal 3 2 5 5" xfId="704" xr:uid="{00000000-0005-0000-0000-000042050000}"/>
    <cellStyle name="Normal 3 2 5 5 2" xfId="1470" xr:uid="{00000000-0005-0000-0000-000043050000}"/>
    <cellStyle name="Normal 3 2 5 6" xfId="1471" xr:uid="{00000000-0005-0000-0000-000044050000}"/>
    <cellStyle name="Normal 3 2 6" xfId="705" xr:uid="{00000000-0005-0000-0000-000045050000}"/>
    <cellStyle name="Normal 3 2 6 2" xfId="706" xr:uid="{00000000-0005-0000-0000-000046050000}"/>
    <cellStyle name="Normal 3 2 6 2 2" xfId="707" xr:uid="{00000000-0005-0000-0000-000047050000}"/>
    <cellStyle name="Normal 3 2 6 2 2 2" xfId="1977" xr:uid="{00000000-0005-0000-0000-000048050000}"/>
    <cellStyle name="Normal 3 2 6 2 3" xfId="708" xr:uid="{00000000-0005-0000-0000-000049050000}"/>
    <cellStyle name="Normal 3 2 6 2 3 2" xfId="1876" xr:uid="{00000000-0005-0000-0000-00004A050000}"/>
    <cellStyle name="Normal 3 2 6 2 4" xfId="1695" xr:uid="{00000000-0005-0000-0000-00004B050000}"/>
    <cellStyle name="Normal 3 2 6 3" xfId="709" xr:uid="{00000000-0005-0000-0000-00004C050000}"/>
    <cellStyle name="Normal 3 2 6 3 2" xfId="1472" xr:uid="{00000000-0005-0000-0000-00004D050000}"/>
    <cellStyle name="Normal 3 2 6 3 3" xfId="1938" xr:uid="{00000000-0005-0000-0000-00004E050000}"/>
    <cellStyle name="Normal 3 2 6 4" xfId="710" xr:uid="{00000000-0005-0000-0000-00004F050000}"/>
    <cellStyle name="Normal 3 2 6 4 2" xfId="1782" xr:uid="{00000000-0005-0000-0000-000050050000}"/>
    <cellStyle name="Normal 3 2 6 5" xfId="1620" xr:uid="{00000000-0005-0000-0000-000051050000}"/>
    <cellStyle name="Normal 3 2 7" xfId="711" xr:uid="{00000000-0005-0000-0000-000052050000}"/>
    <cellStyle name="Normal 3 2 7 2" xfId="712" xr:uid="{00000000-0005-0000-0000-000053050000}"/>
    <cellStyle name="Normal 3 2 7 2 2" xfId="713" xr:uid="{00000000-0005-0000-0000-000054050000}"/>
    <cellStyle name="Normal 3 2 7 2 2 2" xfId="1877" xr:uid="{00000000-0005-0000-0000-000055050000}"/>
    <cellStyle name="Normal 3 2 7 2 3" xfId="1696" xr:uid="{00000000-0005-0000-0000-000056050000}"/>
    <cellStyle name="Normal 3 2 7 3" xfId="714" xr:uid="{00000000-0005-0000-0000-000057050000}"/>
    <cellStyle name="Normal 3 2 7 3 2" xfId="1939" xr:uid="{00000000-0005-0000-0000-000058050000}"/>
    <cellStyle name="Normal 3 2 7 4" xfId="715" xr:uid="{00000000-0005-0000-0000-000059050000}"/>
    <cellStyle name="Normal 3 2 7 4 2" xfId="1794" xr:uid="{00000000-0005-0000-0000-00005A050000}"/>
    <cellStyle name="Normal 3 2 7 5" xfId="1632" xr:uid="{00000000-0005-0000-0000-00005B050000}"/>
    <cellStyle name="Normal 3 2 8" xfId="716" xr:uid="{00000000-0005-0000-0000-00005C050000}"/>
    <cellStyle name="Normal 3 2 8 2" xfId="717" xr:uid="{00000000-0005-0000-0000-00005D050000}"/>
    <cellStyle name="Normal 3 2 8 2 2" xfId="1862" xr:uid="{00000000-0005-0000-0000-00005E050000}"/>
    <cellStyle name="Normal 3 2 8 3" xfId="1681" xr:uid="{00000000-0005-0000-0000-00005F050000}"/>
    <cellStyle name="Normal 3 2 9" xfId="718" xr:uid="{00000000-0005-0000-0000-000060050000}"/>
    <cellStyle name="Normal 3 2 9 2" xfId="1473" xr:uid="{00000000-0005-0000-0000-000061050000}"/>
    <cellStyle name="Normal 3 2_Exec Summ" xfId="719" xr:uid="{00000000-0005-0000-0000-000062050000}"/>
    <cellStyle name="Normal 3 3" xfId="720" xr:uid="{00000000-0005-0000-0000-000063050000}"/>
    <cellStyle name="Normal 3 3 2" xfId="721" xr:uid="{00000000-0005-0000-0000-000064050000}"/>
    <cellStyle name="Normal 3 3 2 2" xfId="722" xr:uid="{00000000-0005-0000-0000-000065050000}"/>
    <cellStyle name="Normal 3 3 2 2 2" xfId="723" xr:uid="{00000000-0005-0000-0000-000066050000}"/>
    <cellStyle name="Normal 3 3 2 2 3" xfId="724" xr:uid="{00000000-0005-0000-0000-000067050000}"/>
    <cellStyle name="Normal 3 3 2 3" xfId="725" xr:uid="{00000000-0005-0000-0000-000068050000}"/>
    <cellStyle name="Normal 3 3 2 4" xfId="726" xr:uid="{00000000-0005-0000-0000-000069050000}"/>
    <cellStyle name="Normal 3 3 3" xfId="727" xr:uid="{00000000-0005-0000-0000-00006A050000}"/>
    <cellStyle name="Normal 3 3 3 2" xfId="728" xr:uid="{00000000-0005-0000-0000-00006B050000}"/>
    <cellStyle name="Normal 3 3 3 2 2" xfId="729" xr:uid="{00000000-0005-0000-0000-00006C050000}"/>
    <cellStyle name="Normal 3 3 3 3" xfId="730" xr:uid="{00000000-0005-0000-0000-00006D050000}"/>
    <cellStyle name="Normal 3 3 4" xfId="731" xr:uid="{00000000-0005-0000-0000-00006E050000}"/>
    <cellStyle name="Normal 3 3 4 2" xfId="732" xr:uid="{00000000-0005-0000-0000-00006F050000}"/>
    <cellStyle name="Normal 3 3 4 2 2" xfId="733" xr:uid="{00000000-0005-0000-0000-000070050000}"/>
    <cellStyle name="Normal 3 3 4 2 3" xfId="734" xr:uid="{00000000-0005-0000-0000-000071050000}"/>
    <cellStyle name="Normal 3 3 4 2 3 2" xfId="1878" xr:uid="{00000000-0005-0000-0000-000072050000}"/>
    <cellStyle name="Normal 3 3 4 2 4" xfId="1697" xr:uid="{00000000-0005-0000-0000-000073050000}"/>
    <cellStyle name="Normal 3 3 4 3" xfId="735" xr:uid="{00000000-0005-0000-0000-000074050000}"/>
    <cellStyle name="Normal 3 3 4 4" xfId="736" xr:uid="{00000000-0005-0000-0000-000075050000}"/>
    <cellStyle name="Normal 3 3 4 4 2" xfId="1940" xr:uid="{00000000-0005-0000-0000-000076050000}"/>
    <cellStyle name="Normal 3 3 4 5" xfId="737" xr:uid="{00000000-0005-0000-0000-000077050000}"/>
    <cellStyle name="Normal 3 3 4 5 2" xfId="1784" xr:uid="{00000000-0005-0000-0000-000078050000}"/>
    <cellStyle name="Normal 3 3 4 6" xfId="1622" xr:uid="{00000000-0005-0000-0000-000079050000}"/>
    <cellStyle name="Normal 3 3 5" xfId="738" xr:uid="{00000000-0005-0000-0000-00007A050000}"/>
    <cellStyle name="Normal 3 3 5 2" xfId="739" xr:uid="{00000000-0005-0000-0000-00007B050000}"/>
    <cellStyle name="Normal 3 3 6" xfId="740" xr:uid="{00000000-0005-0000-0000-00007C050000}"/>
    <cellStyle name="Normal 3 4" xfId="741" xr:uid="{00000000-0005-0000-0000-00007D050000}"/>
    <cellStyle name="Normal 3 4 2" xfId="742" xr:uid="{00000000-0005-0000-0000-00007E050000}"/>
    <cellStyle name="Normal 3 4 2 2" xfId="743" xr:uid="{00000000-0005-0000-0000-00007F050000}"/>
    <cellStyle name="Normal 3 4 2 2 2" xfId="744" xr:uid="{00000000-0005-0000-0000-000080050000}"/>
    <cellStyle name="Normal 3 4 2 3" xfId="745" xr:uid="{00000000-0005-0000-0000-000081050000}"/>
    <cellStyle name="Normal 3 4 3" xfId="746" xr:uid="{00000000-0005-0000-0000-000082050000}"/>
    <cellStyle name="Normal 3 4 3 2" xfId="747" xr:uid="{00000000-0005-0000-0000-000083050000}"/>
    <cellStyle name="Normal 3 4 3 3" xfId="748" xr:uid="{00000000-0005-0000-0000-000084050000}"/>
    <cellStyle name="Normal 3 4 4" xfId="749" xr:uid="{00000000-0005-0000-0000-000085050000}"/>
    <cellStyle name="Normal 3 5" xfId="750" xr:uid="{00000000-0005-0000-0000-000086050000}"/>
    <cellStyle name="Normal 3 5 2" xfId="751" xr:uid="{00000000-0005-0000-0000-000087050000}"/>
    <cellStyle name="Normal 3 5 2 2" xfId="752" xr:uid="{00000000-0005-0000-0000-000088050000}"/>
    <cellStyle name="Normal 3 5 3" xfId="753" xr:uid="{00000000-0005-0000-0000-000089050000}"/>
    <cellStyle name="Normal 3 6" xfId="754" xr:uid="{00000000-0005-0000-0000-00008A050000}"/>
    <cellStyle name="Normal 3 6 2" xfId="755" xr:uid="{00000000-0005-0000-0000-00008B050000}"/>
    <cellStyle name="Normal 3 6 2 2" xfId="756" xr:uid="{00000000-0005-0000-0000-00008C050000}"/>
    <cellStyle name="Normal 3 6 2 3" xfId="757" xr:uid="{00000000-0005-0000-0000-00008D050000}"/>
    <cellStyle name="Normal 3 6 3" xfId="758" xr:uid="{00000000-0005-0000-0000-00008E050000}"/>
    <cellStyle name="Normal 3 6 4" xfId="759" xr:uid="{00000000-0005-0000-0000-00008F050000}"/>
    <cellStyle name="Normal 3 7" xfId="760" xr:uid="{00000000-0005-0000-0000-000090050000}"/>
    <cellStyle name="Normal 3 7 2" xfId="761" xr:uid="{00000000-0005-0000-0000-000091050000}"/>
    <cellStyle name="Normal 3 7 3" xfId="762" xr:uid="{00000000-0005-0000-0000-000092050000}"/>
    <cellStyle name="Normal 3 8" xfId="763" xr:uid="{00000000-0005-0000-0000-000093050000}"/>
    <cellStyle name="Normal 3 8 2" xfId="764" xr:uid="{00000000-0005-0000-0000-000094050000}"/>
    <cellStyle name="Normal 3 8 3" xfId="765" xr:uid="{00000000-0005-0000-0000-000095050000}"/>
    <cellStyle name="Normal 3 9" xfId="766" xr:uid="{00000000-0005-0000-0000-000096050000}"/>
    <cellStyle name="Normal 3 9 2" xfId="767" xr:uid="{00000000-0005-0000-0000-000097050000}"/>
    <cellStyle name="Normal 3 9 3" xfId="768" xr:uid="{00000000-0005-0000-0000-000098050000}"/>
    <cellStyle name="Normal 30" xfId="1047" xr:uid="{00000000-0005-0000-0000-000099050000}"/>
    <cellStyle name="Normal 4" xfId="769" xr:uid="{00000000-0005-0000-0000-00009A050000}"/>
    <cellStyle name="Normal 4 2" xfId="770" xr:uid="{00000000-0005-0000-0000-00009B050000}"/>
    <cellStyle name="Normal 4 2 2" xfId="771" xr:uid="{00000000-0005-0000-0000-00009C050000}"/>
    <cellStyle name="Normal 4 2 2 2" xfId="772" xr:uid="{00000000-0005-0000-0000-00009D050000}"/>
    <cellStyle name="Normal 4 2 2 2 2" xfId="773" xr:uid="{00000000-0005-0000-0000-00009E050000}"/>
    <cellStyle name="Normal 4 2 2 2 2 2" xfId="1879" xr:uid="{00000000-0005-0000-0000-00009F050000}"/>
    <cellStyle name="Normal 4 2 2 2 3" xfId="1698" xr:uid="{00000000-0005-0000-0000-0000A0050000}"/>
    <cellStyle name="Normal 4 2 2 3" xfId="774" xr:uid="{00000000-0005-0000-0000-0000A1050000}"/>
    <cellStyle name="Normal 4 2 2 3 2" xfId="1943" xr:uid="{00000000-0005-0000-0000-0000A2050000}"/>
    <cellStyle name="Normal 4 2 2 4" xfId="775" xr:uid="{00000000-0005-0000-0000-0000A3050000}"/>
    <cellStyle name="Normal 4 2 2 4 2" xfId="1787" xr:uid="{00000000-0005-0000-0000-0000A4050000}"/>
    <cellStyle name="Normal 4 2 2 5" xfId="1625" xr:uid="{00000000-0005-0000-0000-0000A5050000}"/>
    <cellStyle name="Normal 4 2 3" xfId="1474" xr:uid="{00000000-0005-0000-0000-0000A6050000}"/>
    <cellStyle name="Normal 4 3" xfId="776" xr:uid="{00000000-0005-0000-0000-0000A7050000}"/>
    <cellStyle name="Normal 4 4" xfId="777" xr:uid="{00000000-0005-0000-0000-0000A8050000}"/>
    <cellStyle name="Normal 4 4 2" xfId="778" xr:uid="{00000000-0005-0000-0000-0000A9050000}"/>
    <cellStyle name="Normal 4 4 2 2" xfId="1475" xr:uid="{00000000-0005-0000-0000-0000AA050000}"/>
    <cellStyle name="Normal 4 4 2 2 2" xfId="1476" xr:uid="{00000000-0005-0000-0000-0000AB050000}"/>
    <cellStyle name="Normal 4 4 2 3" xfId="1477" xr:uid="{00000000-0005-0000-0000-0000AC050000}"/>
    <cellStyle name="Normal 4 4 2 4" xfId="1170" xr:uid="{00000000-0005-0000-0000-0000AD050000}"/>
    <cellStyle name="Normal 4 4 3" xfId="779" xr:uid="{00000000-0005-0000-0000-0000AE050000}"/>
    <cellStyle name="Normal 4 4 3 2" xfId="1478" xr:uid="{00000000-0005-0000-0000-0000AF050000}"/>
    <cellStyle name="Normal 4 4 3 2 2" xfId="1479" xr:uid="{00000000-0005-0000-0000-0000B0050000}"/>
    <cellStyle name="Normal 4 4 3 3" xfId="1480" xr:uid="{00000000-0005-0000-0000-0000B1050000}"/>
    <cellStyle name="Normal 4 4 3 4" xfId="1175" xr:uid="{00000000-0005-0000-0000-0000B2050000}"/>
    <cellStyle name="Normal 4 4 4" xfId="780" xr:uid="{00000000-0005-0000-0000-0000B3050000}"/>
    <cellStyle name="Normal 4 4 4 2" xfId="1481" xr:uid="{00000000-0005-0000-0000-0000B4050000}"/>
    <cellStyle name="Normal 4 4 4 3" xfId="1142" xr:uid="{00000000-0005-0000-0000-0000B5050000}"/>
    <cellStyle name="Normal 4 5" xfId="781" xr:uid="{00000000-0005-0000-0000-0000B6050000}"/>
    <cellStyle name="Normal 4 6" xfId="782" xr:uid="{00000000-0005-0000-0000-0000B7050000}"/>
    <cellStyle name="Normal 4 7" xfId="783" xr:uid="{00000000-0005-0000-0000-0000B8050000}"/>
    <cellStyle name="Normal 4 7 2" xfId="1114" xr:uid="{00000000-0005-0000-0000-0000B9050000}"/>
    <cellStyle name="Normal 5" xfId="784" xr:uid="{00000000-0005-0000-0000-0000BA050000}"/>
    <cellStyle name="Normal 5 2" xfId="785" xr:uid="{00000000-0005-0000-0000-0000BB050000}"/>
    <cellStyle name="Normal 5 2 2" xfId="786" xr:uid="{00000000-0005-0000-0000-0000BC050000}"/>
    <cellStyle name="Normal 5 2 2 2" xfId="787" xr:uid="{00000000-0005-0000-0000-0000BD050000}"/>
    <cellStyle name="Normal 5 2 2 2 2" xfId="788" xr:uid="{00000000-0005-0000-0000-0000BE050000}"/>
    <cellStyle name="Normal 5 2 2 2 2 2" xfId="1482" xr:uid="{00000000-0005-0000-0000-0000BF050000}"/>
    <cellStyle name="Normal 5 2 2 2 2 2 2" xfId="1483" xr:uid="{00000000-0005-0000-0000-0000C0050000}"/>
    <cellStyle name="Normal 5 2 2 2 2 3" xfId="1484" xr:uid="{00000000-0005-0000-0000-0000C1050000}"/>
    <cellStyle name="Normal 5 2 2 2 2 4" xfId="1165" xr:uid="{00000000-0005-0000-0000-0000C2050000}"/>
    <cellStyle name="Normal 5 2 2 2 3" xfId="789" xr:uid="{00000000-0005-0000-0000-0000C3050000}"/>
    <cellStyle name="Normal 5 2 2 2 3 2" xfId="1485" xr:uid="{00000000-0005-0000-0000-0000C4050000}"/>
    <cellStyle name="Normal 5 2 2 2 3 3" xfId="1134" xr:uid="{00000000-0005-0000-0000-0000C5050000}"/>
    <cellStyle name="Normal 5 2 2 2 4" xfId="1486" xr:uid="{00000000-0005-0000-0000-0000C6050000}"/>
    <cellStyle name="Normal 5 2 2 2 5" xfId="1099" xr:uid="{00000000-0005-0000-0000-0000C7050000}"/>
    <cellStyle name="Normal 5 2 2 3" xfId="790" xr:uid="{00000000-0005-0000-0000-0000C8050000}"/>
    <cellStyle name="Normal 5 2 2 3 2" xfId="1487" xr:uid="{00000000-0005-0000-0000-0000C9050000}"/>
    <cellStyle name="Normal 5 2 2 3 2 2" xfId="1488" xr:uid="{00000000-0005-0000-0000-0000CA050000}"/>
    <cellStyle name="Normal 5 2 2 3 3" xfId="1489" xr:uid="{00000000-0005-0000-0000-0000CB050000}"/>
    <cellStyle name="Normal 5 2 2 3 4" xfId="1154" xr:uid="{00000000-0005-0000-0000-0000CC050000}"/>
    <cellStyle name="Normal 5 2 2 4" xfId="791" xr:uid="{00000000-0005-0000-0000-0000CD050000}"/>
    <cellStyle name="Normal 5 2 2 4 2" xfId="1490" xr:uid="{00000000-0005-0000-0000-0000CE050000}"/>
    <cellStyle name="Normal 5 2 2 4 3" xfId="1122" xr:uid="{00000000-0005-0000-0000-0000CF050000}"/>
    <cellStyle name="Normal 5 2 2 5" xfId="792" xr:uid="{00000000-0005-0000-0000-0000D0050000}"/>
    <cellStyle name="Normal 5 2 2 5 2" xfId="1183" xr:uid="{00000000-0005-0000-0000-0000D1050000}"/>
    <cellStyle name="Normal 5 2 2 6" xfId="1057" xr:uid="{00000000-0005-0000-0000-0000D2050000}"/>
    <cellStyle name="Normal 5 2 3" xfId="793" xr:uid="{00000000-0005-0000-0000-0000D3050000}"/>
    <cellStyle name="Normal 5 2 3 2" xfId="794" xr:uid="{00000000-0005-0000-0000-0000D4050000}"/>
    <cellStyle name="Normal 5 2 3 2 2" xfId="795" xr:uid="{00000000-0005-0000-0000-0000D5050000}"/>
    <cellStyle name="Normal 5 2 3 2 2 2" xfId="1491" xr:uid="{00000000-0005-0000-0000-0000D6050000}"/>
    <cellStyle name="Normal 5 2 3 2 2 2 2" xfId="1492" xr:uid="{00000000-0005-0000-0000-0000D7050000}"/>
    <cellStyle name="Normal 5 2 3 2 2 3" xfId="1493" xr:uid="{00000000-0005-0000-0000-0000D8050000}"/>
    <cellStyle name="Normal 5 2 3 2 2 4" xfId="1166" xr:uid="{00000000-0005-0000-0000-0000D9050000}"/>
    <cellStyle name="Normal 5 2 3 2 3" xfId="796" xr:uid="{00000000-0005-0000-0000-0000DA050000}"/>
    <cellStyle name="Normal 5 2 3 2 3 2" xfId="1494" xr:uid="{00000000-0005-0000-0000-0000DB050000}"/>
    <cellStyle name="Normal 5 2 3 2 3 3" xfId="1135" xr:uid="{00000000-0005-0000-0000-0000DC050000}"/>
    <cellStyle name="Normal 5 2 3 2 4" xfId="1495" xr:uid="{00000000-0005-0000-0000-0000DD050000}"/>
    <cellStyle name="Normal 5 2 3 2 5" xfId="1100" xr:uid="{00000000-0005-0000-0000-0000DE050000}"/>
    <cellStyle name="Normal 5 2 3 3" xfId="797" xr:uid="{00000000-0005-0000-0000-0000DF050000}"/>
    <cellStyle name="Normal 5 2 3 3 2" xfId="1496" xr:uid="{00000000-0005-0000-0000-0000E0050000}"/>
    <cellStyle name="Normal 5 2 3 3 2 2" xfId="1497" xr:uid="{00000000-0005-0000-0000-0000E1050000}"/>
    <cellStyle name="Normal 5 2 3 3 3" xfId="1498" xr:uid="{00000000-0005-0000-0000-0000E2050000}"/>
    <cellStyle name="Normal 5 2 3 3 4" xfId="1155" xr:uid="{00000000-0005-0000-0000-0000E3050000}"/>
    <cellStyle name="Normal 5 2 3 4" xfId="798" xr:uid="{00000000-0005-0000-0000-0000E4050000}"/>
    <cellStyle name="Normal 5 2 3 4 2" xfId="1499" xr:uid="{00000000-0005-0000-0000-0000E5050000}"/>
    <cellStyle name="Normal 5 2 3 4 3" xfId="1123" xr:uid="{00000000-0005-0000-0000-0000E6050000}"/>
    <cellStyle name="Normal 5 2 3 5" xfId="1500" xr:uid="{00000000-0005-0000-0000-0000E7050000}"/>
    <cellStyle name="Normal 5 2 3 6" xfId="1058" xr:uid="{00000000-0005-0000-0000-0000E8050000}"/>
    <cellStyle name="Normal 5 2 4" xfId="799" xr:uid="{00000000-0005-0000-0000-0000E9050000}"/>
    <cellStyle name="Normal 5 2 4 2" xfId="800" xr:uid="{00000000-0005-0000-0000-0000EA050000}"/>
    <cellStyle name="Normal 5 2 4 2 2" xfId="1501" xr:uid="{00000000-0005-0000-0000-0000EB050000}"/>
    <cellStyle name="Normal 5 2 4 2 2 2" xfId="1502" xr:uid="{00000000-0005-0000-0000-0000EC050000}"/>
    <cellStyle name="Normal 5 2 4 2 3" xfId="1503" xr:uid="{00000000-0005-0000-0000-0000ED050000}"/>
    <cellStyle name="Normal 5 2 4 2 4" xfId="1160" xr:uid="{00000000-0005-0000-0000-0000EE050000}"/>
    <cellStyle name="Normal 5 2 4 3" xfId="801" xr:uid="{00000000-0005-0000-0000-0000EF050000}"/>
    <cellStyle name="Normal 5 2 4 3 2" xfId="1504" xr:uid="{00000000-0005-0000-0000-0000F0050000}"/>
    <cellStyle name="Normal 5 2 4 3 3" xfId="1129" xr:uid="{00000000-0005-0000-0000-0000F1050000}"/>
    <cellStyle name="Normal 5 2 4 4" xfId="1505" xr:uid="{00000000-0005-0000-0000-0000F2050000}"/>
    <cellStyle name="Normal 5 2 5" xfId="802" xr:uid="{00000000-0005-0000-0000-0000F3050000}"/>
    <cellStyle name="Normal 5 2 5 2" xfId="1506" xr:uid="{00000000-0005-0000-0000-0000F4050000}"/>
    <cellStyle name="Normal 5 2 5 2 2" xfId="1507" xr:uid="{00000000-0005-0000-0000-0000F5050000}"/>
    <cellStyle name="Normal 5 2 5 3" xfId="1508" xr:uid="{00000000-0005-0000-0000-0000F6050000}"/>
    <cellStyle name="Normal 5 2 5 4" xfId="1149" xr:uid="{00000000-0005-0000-0000-0000F7050000}"/>
    <cellStyle name="Normal 5 2 6" xfId="803" xr:uid="{00000000-0005-0000-0000-0000F8050000}"/>
    <cellStyle name="Normal 5 2 6 2" xfId="1509" xr:uid="{00000000-0005-0000-0000-0000F9050000}"/>
    <cellStyle name="Normal 5 2 6 3" xfId="1117" xr:uid="{00000000-0005-0000-0000-0000FA050000}"/>
    <cellStyle name="Normal 5 2 7" xfId="1510" xr:uid="{00000000-0005-0000-0000-0000FB050000}"/>
    <cellStyle name="Normal 5 2 8" xfId="1056" xr:uid="{00000000-0005-0000-0000-0000FC050000}"/>
    <cellStyle name="Normal 5 3" xfId="804" xr:uid="{00000000-0005-0000-0000-0000FD050000}"/>
    <cellStyle name="Normal 5 3 2" xfId="805" xr:uid="{00000000-0005-0000-0000-0000FE050000}"/>
    <cellStyle name="Normal 5 3 2 2" xfId="806" xr:uid="{00000000-0005-0000-0000-0000FF050000}"/>
    <cellStyle name="Normal 5 3 2 2 2" xfId="807" xr:uid="{00000000-0005-0000-0000-000000060000}"/>
    <cellStyle name="Normal 5 3 2 2 2 2" xfId="1511" xr:uid="{00000000-0005-0000-0000-000001060000}"/>
    <cellStyle name="Normal 5 3 2 2 2 2 2" xfId="1512" xr:uid="{00000000-0005-0000-0000-000002060000}"/>
    <cellStyle name="Normal 5 3 2 2 2 3" xfId="1513" xr:uid="{00000000-0005-0000-0000-000003060000}"/>
    <cellStyle name="Normal 5 3 2 2 2 4" xfId="1167" xr:uid="{00000000-0005-0000-0000-000004060000}"/>
    <cellStyle name="Normal 5 3 2 2 3" xfId="808" xr:uid="{00000000-0005-0000-0000-000005060000}"/>
    <cellStyle name="Normal 5 3 2 2 3 2" xfId="1514" xr:uid="{00000000-0005-0000-0000-000006060000}"/>
    <cellStyle name="Normal 5 3 2 2 3 3" xfId="1136" xr:uid="{00000000-0005-0000-0000-000007060000}"/>
    <cellStyle name="Normal 5 3 2 2 4" xfId="1515" xr:uid="{00000000-0005-0000-0000-000008060000}"/>
    <cellStyle name="Normal 5 3 2 2 5" xfId="1101" xr:uid="{00000000-0005-0000-0000-000009060000}"/>
    <cellStyle name="Normal 5 3 2 3" xfId="809" xr:uid="{00000000-0005-0000-0000-00000A060000}"/>
    <cellStyle name="Normal 5 3 2 3 2" xfId="1516" xr:uid="{00000000-0005-0000-0000-00000B060000}"/>
    <cellStyle name="Normal 5 3 2 3 2 2" xfId="1517" xr:uid="{00000000-0005-0000-0000-00000C060000}"/>
    <cellStyle name="Normal 5 3 2 3 3" xfId="1518" xr:uid="{00000000-0005-0000-0000-00000D060000}"/>
    <cellStyle name="Normal 5 3 2 3 4" xfId="1156" xr:uid="{00000000-0005-0000-0000-00000E060000}"/>
    <cellStyle name="Normal 5 3 2 4" xfId="810" xr:uid="{00000000-0005-0000-0000-00000F060000}"/>
    <cellStyle name="Normal 5 3 2 4 2" xfId="1519" xr:uid="{00000000-0005-0000-0000-000010060000}"/>
    <cellStyle name="Normal 5 3 2 4 3" xfId="1124" xr:uid="{00000000-0005-0000-0000-000011060000}"/>
    <cellStyle name="Normal 5 3 2 5" xfId="811" xr:uid="{00000000-0005-0000-0000-000012060000}"/>
    <cellStyle name="Normal 5 3 2 5 2" xfId="1184" xr:uid="{00000000-0005-0000-0000-000013060000}"/>
    <cellStyle name="Normal 5 3 2 6" xfId="1060" xr:uid="{00000000-0005-0000-0000-000014060000}"/>
    <cellStyle name="Normal 5 3 3" xfId="812" xr:uid="{00000000-0005-0000-0000-000015060000}"/>
    <cellStyle name="Normal 5 3 3 2" xfId="813" xr:uid="{00000000-0005-0000-0000-000016060000}"/>
    <cellStyle name="Normal 5 3 3 2 2" xfId="814" xr:uid="{00000000-0005-0000-0000-000017060000}"/>
    <cellStyle name="Normal 5 3 3 2 2 2" xfId="1520" xr:uid="{00000000-0005-0000-0000-000018060000}"/>
    <cellStyle name="Normal 5 3 3 2 2 2 2" xfId="1521" xr:uid="{00000000-0005-0000-0000-000019060000}"/>
    <cellStyle name="Normal 5 3 3 2 2 3" xfId="1522" xr:uid="{00000000-0005-0000-0000-00001A060000}"/>
    <cellStyle name="Normal 5 3 3 2 2 4" xfId="1168" xr:uid="{00000000-0005-0000-0000-00001B060000}"/>
    <cellStyle name="Normal 5 3 3 2 3" xfId="815" xr:uid="{00000000-0005-0000-0000-00001C060000}"/>
    <cellStyle name="Normal 5 3 3 2 3 2" xfId="1523" xr:uid="{00000000-0005-0000-0000-00001D060000}"/>
    <cellStyle name="Normal 5 3 3 2 3 3" xfId="1137" xr:uid="{00000000-0005-0000-0000-00001E060000}"/>
    <cellStyle name="Normal 5 3 3 2 4" xfId="1524" xr:uid="{00000000-0005-0000-0000-00001F060000}"/>
    <cellStyle name="Normal 5 3 3 2 5" xfId="1102" xr:uid="{00000000-0005-0000-0000-000020060000}"/>
    <cellStyle name="Normal 5 3 3 3" xfId="816" xr:uid="{00000000-0005-0000-0000-000021060000}"/>
    <cellStyle name="Normal 5 3 3 3 2" xfId="1525" xr:uid="{00000000-0005-0000-0000-000022060000}"/>
    <cellStyle name="Normal 5 3 3 3 2 2" xfId="1526" xr:uid="{00000000-0005-0000-0000-000023060000}"/>
    <cellStyle name="Normal 5 3 3 3 3" xfId="1527" xr:uid="{00000000-0005-0000-0000-000024060000}"/>
    <cellStyle name="Normal 5 3 3 3 4" xfId="1157" xr:uid="{00000000-0005-0000-0000-000025060000}"/>
    <cellStyle name="Normal 5 3 3 4" xfId="817" xr:uid="{00000000-0005-0000-0000-000026060000}"/>
    <cellStyle name="Normal 5 3 3 4 2" xfId="1528" xr:uid="{00000000-0005-0000-0000-000027060000}"/>
    <cellStyle name="Normal 5 3 3 4 3" xfId="1125" xr:uid="{00000000-0005-0000-0000-000028060000}"/>
    <cellStyle name="Normal 5 3 3 5" xfId="1529" xr:uid="{00000000-0005-0000-0000-000029060000}"/>
    <cellStyle name="Normal 5 3 3 6" xfId="1061" xr:uid="{00000000-0005-0000-0000-00002A060000}"/>
    <cellStyle name="Normal 5 3 4" xfId="818" xr:uid="{00000000-0005-0000-0000-00002B060000}"/>
    <cellStyle name="Normal 5 3 4 2" xfId="819" xr:uid="{00000000-0005-0000-0000-00002C060000}"/>
    <cellStyle name="Normal 5 3 4 2 2" xfId="1530" xr:uid="{00000000-0005-0000-0000-00002D060000}"/>
    <cellStyle name="Normal 5 3 4 2 2 2" xfId="1531" xr:uid="{00000000-0005-0000-0000-00002E060000}"/>
    <cellStyle name="Normal 5 3 4 2 3" xfId="1532" xr:uid="{00000000-0005-0000-0000-00002F060000}"/>
    <cellStyle name="Normal 5 3 4 2 4" xfId="1161" xr:uid="{00000000-0005-0000-0000-000030060000}"/>
    <cellStyle name="Normal 5 3 4 3" xfId="820" xr:uid="{00000000-0005-0000-0000-000031060000}"/>
    <cellStyle name="Normal 5 3 4 3 2" xfId="1533" xr:uid="{00000000-0005-0000-0000-000032060000}"/>
    <cellStyle name="Normal 5 3 4 3 3" xfId="1130" xr:uid="{00000000-0005-0000-0000-000033060000}"/>
    <cellStyle name="Normal 5 3 4 4" xfId="1534" xr:uid="{00000000-0005-0000-0000-000034060000}"/>
    <cellStyle name="Normal 5 3 4 5" xfId="1103" xr:uid="{00000000-0005-0000-0000-000035060000}"/>
    <cellStyle name="Normal 5 3 5" xfId="821" xr:uid="{00000000-0005-0000-0000-000036060000}"/>
    <cellStyle name="Normal 5 3 5 2" xfId="1535" xr:uid="{00000000-0005-0000-0000-000037060000}"/>
    <cellStyle name="Normal 5 3 5 2 2" xfId="1536" xr:uid="{00000000-0005-0000-0000-000038060000}"/>
    <cellStyle name="Normal 5 3 5 3" xfId="1537" xr:uid="{00000000-0005-0000-0000-000039060000}"/>
    <cellStyle name="Normal 5 3 5 4" xfId="1150" xr:uid="{00000000-0005-0000-0000-00003A060000}"/>
    <cellStyle name="Normal 5 3 6" xfId="822" xr:uid="{00000000-0005-0000-0000-00003B060000}"/>
    <cellStyle name="Normal 5 3 6 2" xfId="1538" xr:uid="{00000000-0005-0000-0000-00003C060000}"/>
    <cellStyle name="Normal 5 3 6 3" xfId="1118" xr:uid="{00000000-0005-0000-0000-00003D060000}"/>
    <cellStyle name="Normal 5 3 7" xfId="1539" xr:uid="{00000000-0005-0000-0000-00003E060000}"/>
    <cellStyle name="Normal 5 3 8" xfId="1059" xr:uid="{00000000-0005-0000-0000-00003F060000}"/>
    <cellStyle name="Normal 5 4" xfId="823" xr:uid="{00000000-0005-0000-0000-000040060000}"/>
    <cellStyle name="Normal 5 4 2" xfId="824" xr:uid="{00000000-0005-0000-0000-000041060000}"/>
    <cellStyle name="Normal 5 4 2 2" xfId="825" xr:uid="{00000000-0005-0000-0000-000042060000}"/>
    <cellStyle name="Normal 5 4 2 2 2" xfId="1540" xr:uid="{00000000-0005-0000-0000-000043060000}"/>
    <cellStyle name="Normal 5 4 2 2 2 2" xfId="1541" xr:uid="{00000000-0005-0000-0000-000044060000}"/>
    <cellStyle name="Normal 5 4 2 2 3" xfId="1542" xr:uid="{00000000-0005-0000-0000-000045060000}"/>
    <cellStyle name="Normal 5 4 2 2 4" xfId="1169" xr:uid="{00000000-0005-0000-0000-000046060000}"/>
    <cellStyle name="Normal 5 4 2 3" xfId="826" xr:uid="{00000000-0005-0000-0000-000047060000}"/>
    <cellStyle name="Normal 5 4 2 3 2" xfId="1543" xr:uid="{00000000-0005-0000-0000-000048060000}"/>
    <cellStyle name="Normal 5 4 2 3 3" xfId="1138" xr:uid="{00000000-0005-0000-0000-000049060000}"/>
    <cellStyle name="Normal 5 4 2 4" xfId="1544" xr:uid="{00000000-0005-0000-0000-00004A060000}"/>
    <cellStyle name="Normal 5 4 2 5" xfId="1104" xr:uid="{00000000-0005-0000-0000-00004B060000}"/>
    <cellStyle name="Normal 5 4 3" xfId="827" xr:uid="{00000000-0005-0000-0000-00004C060000}"/>
    <cellStyle name="Normal 5 4 3 2" xfId="1545" xr:uid="{00000000-0005-0000-0000-00004D060000}"/>
    <cellStyle name="Normal 5 4 3 2 2" xfId="1546" xr:uid="{00000000-0005-0000-0000-00004E060000}"/>
    <cellStyle name="Normal 5 4 3 3" xfId="1547" xr:uid="{00000000-0005-0000-0000-00004F060000}"/>
    <cellStyle name="Normal 5 4 3 4" xfId="1158" xr:uid="{00000000-0005-0000-0000-000050060000}"/>
    <cellStyle name="Normal 5 4 4" xfId="828" xr:uid="{00000000-0005-0000-0000-000051060000}"/>
    <cellStyle name="Normal 5 4 4 2" xfId="1548" xr:uid="{00000000-0005-0000-0000-000052060000}"/>
    <cellStyle name="Normal 5 4 4 3" xfId="1126" xr:uid="{00000000-0005-0000-0000-000053060000}"/>
    <cellStyle name="Normal 5 4 5" xfId="1549" xr:uid="{00000000-0005-0000-0000-000054060000}"/>
    <cellStyle name="Normal 5 4 6" xfId="1062" xr:uid="{00000000-0005-0000-0000-000055060000}"/>
    <cellStyle name="Normal 5 5" xfId="829" xr:uid="{00000000-0005-0000-0000-000056060000}"/>
    <cellStyle name="Normal 5 5 2" xfId="830" xr:uid="{00000000-0005-0000-0000-000057060000}"/>
    <cellStyle name="Normal 5 5 2 2" xfId="831" xr:uid="{00000000-0005-0000-0000-000058060000}"/>
    <cellStyle name="Normal 5 5 2 2 2" xfId="1550" xr:uid="{00000000-0005-0000-0000-000059060000}"/>
    <cellStyle name="Normal 5 5 2 2 3" xfId="1159" xr:uid="{00000000-0005-0000-0000-00005A060000}"/>
    <cellStyle name="Normal 5 5 2 3" xfId="832" xr:uid="{00000000-0005-0000-0000-00005B060000}"/>
    <cellStyle name="Normal 5 5 2 3 2" xfId="1880" xr:uid="{00000000-0005-0000-0000-00005C060000}"/>
    <cellStyle name="Normal 5 5 2 4" xfId="1699" xr:uid="{00000000-0005-0000-0000-00005D060000}"/>
    <cellStyle name="Normal 5 5 3" xfId="833" xr:uid="{00000000-0005-0000-0000-00005E060000}"/>
    <cellStyle name="Normal 5 5 3 2" xfId="1551" xr:uid="{00000000-0005-0000-0000-00005F060000}"/>
    <cellStyle name="Normal 5 5 3 3" xfId="1128" xr:uid="{00000000-0005-0000-0000-000060060000}"/>
    <cellStyle name="Normal 5 5 4" xfId="834" xr:uid="{00000000-0005-0000-0000-000061060000}"/>
    <cellStyle name="Normal 5 5 4 2" xfId="1945" xr:uid="{00000000-0005-0000-0000-000062060000}"/>
    <cellStyle name="Normal 5 5 5" xfId="835" xr:uid="{00000000-0005-0000-0000-000063060000}"/>
    <cellStyle name="Normal 5 5 5 2" xfId="1785" xr:uid="{00000000-0005-0000-0000-000064060000}"/>
    <cellStyle name="Normal 5 5 6" xfId="1623" xr:uid="{00000000-0005-0000-0000-000065060000}"/>
    <cellStyle name="Normal 5 6" xfId="836" xr:uid="{00000000-0005-0000-0000-000066060000}"/>
    <cellStyle name="Normal 5 6 2" xfId="1552" xr:uid="{00000000-0005-0000-0000-000067060000}"/>
    <cellStyle name="Normal 5 6 2 2" xfId="1553" xr:uid="{00000000-0005-0000-0000-000068060000}"/>
    <cellStyle name="Normal 5 6 3" xfId="1554" xr:uid="{00000000-0005-0000-0000-000069060000}"/>
    <cellStyle name="Normal 5 6 4" xfId="1148" xr:uid="{00000000-0005-0000-0000-00006A060000}"/>
    <cellStyle name="Normal 5 7" xfId="837" xr:uid="{00000000-0005-0000-0000-00006B060000}"/>
    <cellStyle name="Normal 5 7 2" xfId="1555" xr:uid="{00000000-0005-0000-0000-00006C060000}"/>
    <cellStyle name="Normal 5 7 3" xfId="1116" xr:uid="{00000000-0005-0000-0000-00006D060000}"/>
    <cellStyle name="Normal 6" xfId="838" xr:uid="{00000000-0005-0000-0000-00006E060000}"/>
    <cellStyle name="Normal 6 2" xfId="839" xr:uid="{00000000-0005-0000-0000-00006F060000}"/>
    <cellStyle name="Normal 6 2 2" xfId="840" xr:uid="{00000000-0005-0000-0000-000070060000}"/>
    <cellStyle name="Normal 6 2 2 2" xfId="841" xr:uid="{00000000-0005-0000-0000-000071060000}"/>
    <cellStyle name="Normal 6 3" xfId="842" xr:uid="{00000000-0005-0000-0000-000072060000}"/>
    <cellStyle name="Normal 6 3 2" xfId="843" xr:uid="{00000000-0005-0000-0000-000073060000}"/>
    <cellStyle name="Normal 6 3 2 2" xfId="844" xr:uid="{00000000-0005-0000-0000-000074060000}"/>
    <cellStyle name="Normal 6 3 3" xfId="845" xr:uid="{00000000-0005-0000-0000-000075060000}"/>
    <cellStyle name="Normal 6 3 3 2" xfId="846" xr:uid="{00000000-0005-0000-0000-000076060000}"/>
    <cellStyle name="Normal 6 3 3 2 2" xfId="847" xr:uid="{00000000-0005-0000-0000-000077060000}"/>
    <cellStyle name="Normal 6 3 3 2 2 2" xfId="1893" xr:uid="{00000000-0005-0000-0000-000078060000}"/>
    <cellStyle name="Normal 6 3 3 2 3" xfId="1712" xr:uid="{00000000-0005-0000-0000-000079060000}"/>
    <cellStyle name="Normal 6 3 3 3" xfId="848" xr:uid="{00000000-0005-0000-0000-00007A060000}"/>
    <cellStyle name="Normal 6 3 3 3 2" xfId="1328" xr:uid="{00000000-0005-0000-0000-00007B060000}"/>
    <cellStyle name="Normal 6 3 3 3 3" xfId="1958" xr:uid="{00000000-0005-0000-0000-00007C060000}"/>
    <cellStyle name="Normal 6 3 3 4" xfId="849" xr:uid="{00000000-0005-0000-0000-00007D060000}"/>
    <cellStyle name="Normal 6 3 3 4 2" xfId="1556" xr:uid="{00000000-0005-0000-0000-00007E060000}"/>
    <cellStyle name="Normal 6 3 3 5" xfId="1557" xr:uid="{00000000-0005-0000-0000-00007F060000}"/>
    <cellStyle name="Normal 6 3 4" xfId="850" xr:uid="{00000000-0005-0000-0000-000080060000}"/>
    <cellStyle name="Normal 6 4" xfId="851" xr:uid="{00000000-0005-0000-0000-000081060000}"/>
    <cellStyle name="Normal 6 4 2" xfId="852" xr:uid="{00000000-0005-0000-0000-000082060000}"/>
    <cellStyle name="Normal 6 4 2 2" xfId="853" xr:uid="{00000000-0005-0000-0000-000083060000}"/>
    <cellStyle name="Normal 6 4 2 3" xfId="854" xr:uid="{00000000-0005-0000-0000-000084060000}"/>
    <cellStyle name="Normal 6 4 2 3 2" xfId="1881" xr:uid="{00000000-0005-0000-0000-000085060000}"/>
    <cellStyle name="Normal 6 4 2 4" xfId="1700" xr:uid="{00000000-0005-0000-0000-000086060000}"/>
    <cellStyle name="Normal 6 4 3" xfId="855" xr:uid="{00000000-0005-0000-0000-000087060000}"/>
    <cellStyle name="Normal 6 4 4" xfId="856" xr:uid="{00000000-0005-0000-0000-000088060000}"/>
    <cellStyle name="Normal 6 4 4 2" xfId="1946" xr:uid="{00000000-0005-0000-0000-000089060000}"/>
    <cellStyle name="Normal 6 4 5" xfId="857" xr:uid="{00000000-0005-0000-0000-00008A060000}"/>
    <cellStyle name="Normal 6 4 5 2" xfId="1786" xr:uid="{00000000-0005-0000-0000-00008B060000}"/>
    <cellStyle name="Normal 6 4 6" xfId="1624" xr:uid="{00000000-0005-0000-0000-00008C060000}"/>
    <cellStyle name="Normal 6 5" xfId="858" xr:uid="{00000000-0005-0000-0000-00008D060000}"/>
    <cellStyle name="Normal 6 5 2" xfId="859" xr:uid="{00000000-0005-0000-0000-00008E060000}"/>
    <cellStyle name="Normal 6 6" xfId="1558" xr:uid="{00000000-0005-0000-0000-00008F060000}"/>
    <cellStyle name="Normal 7" xfId="860" xr:uid="{00000000-0005-0000-0000-000090060000}"/>
    <cellStyle name="Normal 7 2" xfId="861" xr:uid="{00000000-0005-0000-0000-000091060000}"/>
    <cellStyle name="Normal 7 2 2" xfId="862" xr:uid="{00000000-0005-0000-0000-000092060000}"/>
    <cellStyle name="Normal 7 2 2 2" xfId="863" xr:uid="{00000000-0005-0000-0000-000093060000}"/>
    <cellStyle name="Normal 7 2 2 2 2" xfId="864" xr:uid="{00000000-0005-0000-0000-000094060000}"/>
    <cellStyle name="Normal 7 2 2 2 2 2" xfId="1894" xr:uid="{00000000-0005-0000-0000-000095060000}"/>
    <cellStyle name="Normal 7 2 2 2 3" xfId="1713" xr:uid="{00000000-0005-0000-0000-000096060000}"/>
    <cellStyle name="Normal 7 2 2 3" xfId="865" xr:uid="{00000000-0005-0000-0000-000097060000}"/>
    <cellStyle name="Normal 7 2 2 3 2" xfId="1329" xr:uid="{00000000-0005-0000-0000-000098060000}"/>
    <cellStyle name="Normal 7 2 2 3 3" xfId="1959" xr:uid="{00000000-0005-0000-0000-000099060000}"/>
    <cellStyle name="Normal 7 2 2 4" xfId="866" xr:uid="{00000000-0005-0000-0000-00009A060000}"/>
    <cellStyle name="Normal 7 2 2 4 2" xfId="1559" xr:uid="{00000000-0005-0000-0000-00009B060000}"/>
    <cellStyle name="Normal 7 2 2 5" xfId="1560" xr:uid="{00000000-0005-0000-0000-00009C060000}"/>
    <cellStyle name="Normal 7 3" xfId="867" xr:uid="{00000000-0005-0000-0000-00009D060000}"/>
    <cellStyle name="Normal 7 3 2" xfId="868" xr:uid="{00000000-0005-0000-0000-00009E060000}"/>
    <cellStyle name="Normal 7 3 2 2" xfId="1330" xr:uid="{00000000-0005-0000-0000-00009F060000}"/>
    <cellStyle name="Normal 7 3 2 3" xfId="1974" xr:uid="{00000000-0005-0000-0000-0000A0060000}"/>
    <cellStyle name="Normal 7 3 3" xfId="1204" xr:uid="{00000000-0005-0000-0000-0000A1060000}"/>
    <cellStyle name="Normal 7 3 3 2" xfId="1331" xr:uid="{00000000-0005-0000-0000-0000A2060000}"/>
    <cellStyle name="Normal 7 3 4" xfId="1561" xr:uid="{00000000-0005-0000-0000-0000A3060000}"/>
    <cellStyle name="Normal 7 3 4 2" xfId="1562" xr:uid="{00000000-0005-0000-0000-0000A4060000}"/>
    <cellStyle name="Normal 7 3 5" xfId="1563" xr:uid="{00000000-0005-0000-0000-0000A5060000}"/>
    <cellStyle name="Normal 7 4" xfId="1564" xr:uid="{00000000-0005-0000-0000-0000A6060000}"/>
    <cellStyle name="Normal 7 4 2" xfId="1565" xr:uid="{00000000-0005-0000-0000-0000A7060000}"/>
    <cellStyle name="Normal 7 5" xfId="1566" xr:uid="{00000000-0005-0000-0000-0000A8060000}"/>
    <cellStyle name="Normal 8" xfId="869" xr:uid="{00000000-0005-0000-0000-0000A9060000}"/>
    <cellStyle name="Normal 8 2" xfId="870" xr:uid="{00000000-0005-0000-0000-0000AA060000}"/>
    <cellStyle name="Normal 8 2 2" xfId="871" xr:uid="{00000000-0005-0000-0000-0000AB060000}"/>
    <cellStyle name="Normal 8 2 2 2" xfId="872" xr:uid="{00000000-0005-0000-0000-0000AC060000}"/>
    <cellStyle name="Normal 8 2 2 2 2" xfId="873" xr:uid="{00000000-0005-0000-0000-0000AD060000}"/>
    <cellStyle name="Normal 8 2 2 3" xfId="874" xr:uid="{00000000-0005-0000-0000-0000AE060000}"/>
    <cellStyle name="Normal 8 2 3" xfId="875" xr:uid="{00000000-0005-0000-0000-0000AF060000}"/>
    <cellStyle name="Normal 8 2 3 2" xfId="876" xr:uid="{00000000-0005-0000-0000-0000B0060000}"/>
    <cellStyle name="Normal 8 2 4" xfId="877" xr:uid="{00000000-0005-0000-0000-0000B1060000}"/>
    <cellStyle name="Normal 8 3" xfId="878" xr:uid="{00000000-0005-0000-0000-0000B2060000}"/>
    <cellStyle name="Normal 8 3 2" xfId="879" xr:uid="{00000000-0005-0000-0000-0000B3060000}"/>
    <cellStyle name="Normal 8 3 2 2" xfId="880" xr:uid="{00000000-0005-0000-0000-0000B4060000}"/>
    <cellStyle name="Normal 8 3 3" xfId="881" xr:uid="{00000000-0005-0000-0000-0000B5060000}"/>
    <cellStyle name="Normal 8 4" xfId="882" xr:uid="{00000000-0005-0000-0000-0000B6060000}"/>
    <cellStyle name="Normal 8 4 2" xfId="883" xr:uid="{00000000-0005-0000-0000-0000B7060000}"/>
    <cellStyle name="Normal 8 4 3" xfId="884" xr:uid="{00000000-0005-0000-0000-0000B8060000}"/>
    <cellStyle name="Normal 8 5" xfId="885" xr:uid="{00000000-0005-0000-0000-0000B9060000}"/>
    <cellStyle name="Normal 8 5 2" xfId="886" xr:uid="{00000000-0005-0000-0000-0000BA060000}"/>
    <cellStyle name="Normal 8 6" xfId="887" xr:uid="{00000000-0005-0000-0000-0000BB060000}"/>
    <cellStyle name="Normal 9" xfId="888" xr:uid="{00000000-0005-0000-0000-0000BC060000}"/>
    <cellStyle name="Normal 9 2" xfId="889" xr:uid="{00000000-0005-0000-0000-0000BD060000}"/>
    <cellStyle name="Normal 9 2 2" xfId="890" xr:uid="{00000000-0005-0000-0000-0000BE060000}"/>
    <cellStyle name="Normal 9 2 2 2" xfId="891" xr:uid="{00000000-0005-0000-0000-0000BF060000}"/>
    <cellStyle name="Normal 9 2 2 2 2" xfId="892" xr:uid="{00000000-0005-0000-0000-0000C0060000}"/>
    <cellStyle name="Normal 9 2 2 2 2 2" xfId="1895" xr:uid="{00000000-0005-0000-0000-0000C1060000}"/>
    <cellStyle name="Normal 9 2 2 2 3" xfId="1714" xr:uid="{00000000-0005-0000-0000-0000C2060000}"/>
    <cellStyle name="Normal 9 2 2 3" xfId="893" xr:uid="{00000000-0005-0000-0000-0000C3060000}"/>
    <cellStyle name="Normal 9 2 2 3 2" xfId="1332" xr:uid="{00000000-0005-0000-0000-0000C4060000}"/>
    <cellStyle name="Normal 9 2 2 3 3" xfId="1960" xr:uid="{00000000-0005-0000-0000-0000C5060000}"/>
    <cellStyle name="Normal 9 2 2 4" xfId="894" xr:uid="{00000000-0005-0000-0000-0000C6060000}"/>
    <cellStyle name="Normal 9 2 2 4 2" xfId="1567" xr:uid="{00000000-0005-0000-0000-0000C7060000}"/>
    <cellStyle name="Normal 9 2 2 5" xfId="1568" xr:uid="{00000000-0005-0000-0000-0000C8060000}"/>
    <cellStyle name="Normal 9 2 3" xfId="895" xr:uid="{00000000-0005-0000-0000-0000C9060000}"/>
    <cellStyle name="Normal 9 3" xfId="896" xr:uid="{00000000-0005-0000-0000-0000CA060000}"/>
    <cellStyle name="Normal 9 4" xfId="897" xr:uid="{00000000-0005-0000-0000-0000CB060000}"/>
    <cellStyle name="Note 2" xfId="898" xr:uid="{00000000-0005-0000-0000-0000CC060000}"/>
    <cellStyle name="Note 2 2" xfId="899" xr:uid="{00000000-0005-0000-0000-0000CD060000}"/>
    <cellStyle name="Note 2 2 2" xfId="900" xr:uid="{00000000-0005-0000-0000-0000CE060000}"/>
    <cellStyle name="Note 2 2 3" xfId="901" xr:uid="{00000000-0005-0000-0000-0000CF060000}"/>
    <cellStyle name="Note 2 3" xfId="902" xr:uid="{00000000-0005-0000-0000-0000D0060000}"/>
    <cellStyle name="Note 2 4" xfId="903" xr:uid="{00000000-0005-0000-0000-0000D1060000}"/>
    <cellStyle name="Note 3" xfId="904" xr:uid="{00000000-0005-0000-0000-0000D2060000}"/>
    <cellStyle name="Note 3 2" xfId="905" xr:uid="{00000000-0005-0000-0000-0000D3060000}"/>
    <cellStyle name="Note 3 2 2" xfId="906" xr:uid="{00000000-0005-0000-0000-0000D4060000}"/>
    <cellStyle name="Note 3 2 2 2" xfId="907" xr:uid="{00000000-0005-0000-0000-0000D5060000}"/>
    <cellStyle name="Note 3 2 2 2 2" xfId="1883" xr:uid="{00000000-0005-0000-0000-0000D6060000}"/>
    <cellStyle name="Note 3 2 2 3" xfId="1702" xr:uid="{00000000-0005-0000-0000-0000D7060000}"/>
    <cellStyle name="Note 3 2 3" xfId="908" xr:uid="{00000000-0005-0000-0000-0000D8060000}"/>
    <cellStyle name="Note 3 2 3 2" xfId="1948" xr:uid="{00000000-0005-0000-0000-0000D9060000}"/>
    <cellStyle name="Note 3 2 4" xfId="909" xr:uid="{00000000-0005-0000-0000-0000DA060000}"/>
    <cellStyle name="Note 3 2 4 2" xfId="1814" xr:uid="{00000000-0005-0000-0000-0000DB060000}"/>
    <cellStyle name="Note 3 2 5" xfId="1639" xr:uid="{00000000-0005-0000-0000-0000DC060000}"/>
    <cellStyle name="Note 3 3" xfId="910" xr:uid="{00000000-0005-0000-0000-0000DD060000}"/>
    <cellStyle name="Note 3 3 2" xfId="911" xr:uid="{00000000-0005-0000-0000-0000DE060000}"/>
    <cellStyle name="Note 3 3 3" xfId="912" xr:uid="{00000000-0005-0000-0000-0000DF060000}"/>
    <cellStyle name="Note 3 3 3 2" xfId="1882" xr:uid="{00000000-0005-0000-0000-0000E0060000}"/>
    <cellStyle name="Note 3 3 4" xfId="1701" xr:uid="{00000000-0005-0000-0000-0000E1060000}"/>
    <cellStyle name="Note 3 4" xfId="913" xr:uid="{00000000-0005-0000-0000-0000E2060000}"/>
    <cellStyle name="Note 3 4 2" xfId="1947" xr:uid="{00000000-0005-0000-0000-0000E3060000}"/>
    <cellStyle name="Note 3 5" xfId="914" xr:uid="{00000000-0005-0000-0000-0000E4060000}"/>
    <cellStyle name="Note 3 5 2" xfId="1776" xr:uid="{00000000-0005-0000-0000-0000E5060000}"/>
    <cellStyle name="Note 3 6" xfId="1614" xr:uid="{00000000-0005-0000-0000-0000E6060000}"/>
    <cellStyle name="Note 4" xfId="915" xr:uid="{00000000-0005-0000-0000-0000E7060000}"/>
    <cellStyle name="Note 4 2" xfId="916" xr:uid="{00000000-0005-0000-0000-0000E8060000}"/>
    <cellStyle name="Note 4 2 2" xfId="917" xr:uid="{00000000-0005-0000-0000-0000E9060000}"/>
    <cellStyle name="Note 4 2 2 2" xfId="1896" xr:uid="{00000000-0005-0000-0000-0000EA060000}"/>
    <cellStyle name="Note 4 2 3" xfId="1715" xr:uid="{00000000-0005-0000-0000-0000EB060000}"/>
    <cellStyle name="Note 4 3" xfId="918" xr:uid="{00000000-0005-0000-0000-0000EC060000}"/>
    <cellStyle name="Note 4 3 2" xfId="1569" xr:uid="{00000000-0005-0000-0000-0000ED060000}"/>
    <cellStyle name="Note 4 4" xfId="919" xr:uid="{00000000-0005-0000-0000-0000EE060000}"/>
    <cellStyle name="Note 4 4 2" xfId="1820" xr:uid="{00000000-0005-0000-0000-0000EF060000}"/>
    <cellStyle name="Note 5" xfId="920" xr:uid="{00000000-0005-0000-0000-0000F0060000}"/>
    <cellStyle name="Note 5 2" xfId="921" xr:uid="{00000000-0005-0000-0000-0000F1060000}"/>
    <cellStyle name="Note 5 2 2" xfId="922" xr:uid="{00000000-0005-0000-0000-0000F2060000}"/>
    <cellStyle name="Note 5 2 2 2" xfId="1897" xr:uid="{00000000-0005-0000-0000-0000F3060000}"/>
    <cellStyle name="Note 5 2 3" xfId="1716" xr:uid="{00000000-0005-0000-0000-0000F4060000}"/>
    <cellStyle name="Note 5 3" xfId="923" xr:uid="{00000000-0005-0000-0000-0000F5060000}"/>
    <cellStyle name="Note 5 3 2" xfId="1570" xr:uid="{00000000-0005-0000-0000-0000F6060000}"/>
    <cellStyle name="Note 5 4" xfId="924" xr:uid="{00000000-0005-0000-0000-0000F7060000}"/>
    <cellStyle name="Note 5 4 2" xfId="1821" xr:uid="{00000000-0005-0000-0000-0000F8060000}"/>
    <cellStyle name="Note 6" xfId="925" xr:uid="{00000000-0005-0000-0000-0000F9060000}"/>
    <cellStyle name="Note 6 2" xfId="926" xr:uid="{00000000-0005-0000-0000-0000FA060000}"/>
    <cellStyle name="Note 6 2 2" xfId="1333" xr:uid="{00000000-0005-0000-0000-0000FB060000}"/>
    <cellStyle name="Note 6 2 3" xfId="2016" xr:uid="{00000000-0005-0000-0000-0000FC060000}"/>
    <cellStyle name="Note 6 3" xfId="1334" xr:uid="{00000000-0005-0000-0000-0000FD060000}"/>
    <cellStyle name="Note 6 4" xfId="1745" xr:uid="{00000000-0005-0000-0000-0000FE060000}"/>
    <cellStyle name="Note 7" xfId="927" xr:uid="{00000000-0005-0000-0000-0000FF060000}"/>
    <cellStyle name="Note 7 2" xfId="928" xr:uid="{00000000-0005-0000-0000-000000070000}"/>
    <cellStyle name="Note 7 2 2" xfId="1335" xr:uid="{00000000-0005-0000-0000-000001070000}"/>
    <cellStyle name="Note 7 2 3" xfId="2017" xr:uid="{00000000-0005-0000-0000-000002070000}"/>
    <cellStyle name="Note 7 3" xfId="1336" xr:uid="{00000000-0005-0000-0000-000003070000}"/>
    <cellStyle name="Note 7 4" xfId="1746" xr:uid="{00000000-0005-0000-0000-000004070000}"/>
    <cellStyle name="Note 8" xfId="1205" xr:uid="{00000000-0005-0000-0000-000005070000}"/>
    <cellStyle name="Note 8 2" xfId="1337" xr:uid="{00000000-0005-0000-0000-000006070000}"/>
    <cellStyle name="Number0DecimalStyle" xfId="929" xr:uid="{00000000-0005-0000-0000-000007070000}"/>
    <cellStyle name="Number0DecimalStyle 2" xfId="930" xr:uid="{00000000-0005-0000-0000-000008070000}"/>
    <cellStyle name="Number10DecimalStyle" xfId="931" xr:uid="{00000000-0005-0000-0000-000009070000}"/>
    <cellStyle name="Number1DecimalStyle" xfId="932" xr:uid="{00000000-0005-0000-0000-00000A070000}"/>
    <cellStyle name="Number2DecimalStyle" xfId="933" xr:uid="{00000000-0005-0000-0000-00000B070000}"/>
    <cellStyle name="Number2DecimalStyle 2" xfId="934" xr:uid="{00000000-0005-0000-0000-00000C070000}"/>
    <cellStyle name="Number3DecimalStyle" xfId="935" xr:uid="{00000000-0005-0000-0000-00000D070000}"/>
    <cellStyle name="Number4DecimalStyle" xfId="936" xr:uid="{00000000-0005-0000-0000-00000E070000}"/>
    <cellStyle name="Number5DecimalStyle" xfId="937" xr:uid="{00000000-0005-0000-0000-00000F070000}"/>
    <cellStyle name="Number6DecimalStyle" xfId="938" xr:uid="{00000000-0005-0000-0000-000010070000}"/>
    <cellStyle name="Number7DecimalStyle" xfId="939" xr:uid="{00000000-0005-0000-0000-000011070000}"/>
    <cellStyle name="Number8DecimalStyle" xfId="940" xr:uid="{00000000-0005-0000-0000-000012070000}"/>
    <cellStyle name="Number9DecimalStyle" xfId="941" xr:uid="{00000000-0005-0000-0000-000013070000}"/>
    <cellStyle name="numbers" xfId="942" xr:uid="{00000000-0005-0000-0000-000014070000}"/>
    <cellStyle name="Output 2" xfId="1071" xr:uid="{00000000-0005-0000-0000-000015070000}"/>
    <cellStyle name="Percent" xfId="2" builtinId="5"/>
    <cellStyle name="Percent 10" xfId="943" xr:uid="{00000000-0005-0000-0000-000017070000}"/>
    <cellStyle name="Percent 10 2" xfId="944" xr:uid="{00000000-0005-0000-0000-000018070000}"/>
    <cellStyle name="Percent 10 2 2" xfId="1571" xr:uid="{00000000-0005-0000-0000-000019070000}"/>
    <cellStyle name="Percent 10 2 2 2" xfId="1572" xr:uid="{00000000-0005-0000-0000-00001A070000}"/>
    <cellStyle name="Percent 10 2 3" xfId="1573" xr:uid="{00000000-0005-0000-0000-00001B070000}"/>
    <cellStyle name="Percent 10 2 4" xfId="1110" xr:uid="{00000000-0005-0000-0000-00001C070000}"/>
    <cellStyle name="Percent 10 3" xfId="945" xr:uid="{00000000-0005-0000-0000-00001D070000}"/>
    <cellStyle name="Percent 10 3 2" xfId="1574" xr:uid="{00000000-0005-0000-0000-00001E070000}"/>
    <cellStyle name="Percent 10 3 3" xfId="1176" xr:uid="{00000000-0005-0000-0000-00001F070000}"/>
    <cellStyle name="Percent 10 4" xfId="946" xr:uid="{00000000-0005-0000-0000-000020070000}"/>
    <cellStyle name="Percent 10 4 2" xfId="1575" xr:uid="{00000000-0005-0000-0000-000021070000}"/>
    <cellStyle name="Percent 10 4 3" xfId="1143" xr:uid="{00000000-0005-0000-0000-000022070000}"/>
    <cellStyle name="Percent 10 5" xfId="947" xr:uid="{00000000-0005-0000-0000-000023070000}"/>
    <cellStyle name="Percent 10 5 2" xfId="1817" xr:uid="{00000000-0005-0000-0000-000024070000}"/>
    <cellStyle name="Percent 10 6" xfId="1641" xr:uid="{00000000-0005-0000-0000-000025070000}"/>
    <cellStyle name="Percent 11" xfId="948" xr:uid="{00000000-0005-0000-0000-000026070000}"/>
    <cellStyle name="Percent 11 2" xfId="949" xr:uid="{00000000-0005-0000-0000-000027070000}"/>
    <cellStyle name="Percent 11 2 2" xfId="1338" xr:uid="{00000000-0005-0000-0000-000028070000}"/>
    <cellStyle name="Percent 11 2 3" xfId="1576" xr:uid="{00000000-0005-0000-0000-000029070000}"/>
    <cellStyle name="Percent 11 3" xfId="950" xr:uid="{00000000-0005-0000-0000-00002A070000}"/>
    <cellStyle name="Percent 11 3 2" xfId="1825" xr:uid="{00000000-0005-0000-0000-00002B070000}"/>
    <cellStyle name="Percent 11 4" xfId="1577" xr:uid="{00000000-0005-0000-0000-00002C070000}"/>
    <cellStyle name="Percent 12" xfId="951" xr:uid="{00000000-0005-0000-0000-00002D070000}"/>
    <cellStyle name="Percent 12 2" xfId="952" xr:uid="{00000000-0005-0000-0000-00002E070000}"/>
    <cellStyle name="Percent 12 2 2" xfId="1901" xr:uid="{00000000-0005-0000-0000-00002F070000}"/>
    <cellStyle name="Percent 12 3" xfId="1750" xr:uid="{00000000-0005-0000-0000-000030070000}"/>
    <cellStyle name="Percent 13" xfId="1186" xr:uid="{00000000-0005-0000-0000-000031070000}"/>
    <cellStyle name="Percent 13 2" xfId="1339" xr:uid="{00000000-0005-0000-0000-000032070000}"/>
    <cellStyle name="Percent 14" xfId="1340" xr:uid="{00000000-0005-0000-0000-000033070000}"/>
    <cellStyle name="Percent 14 2" xfId="1341" xr:uid="{00000000-0005-0000-0000-000034070000}"/>
    <cellStyle name="Percent 15" xfId="1342" xr:uid="{00000000-0005-0000-0000-000035070000}"/>
    <cellStyle name="Percent 16" xfId="1578" xr:uid="{00000000-0005-0000-0000-000036070000}"/>
    <cellStyle name="Percent 17" xfId="1579" xr:uid="{00000000-0005-0000-0000-000037070000}"/>
    <cellStyle name="Percent 18" xfId="1050" xr:uid="{00000000-0005-0000-0000-000038070000}"/>
    <cellStyle name="Percent 2" xfId="7" xr:uid="{00000000-0005-0000-0000-000039070000}"/>
    <cellStyle name="Percent 2 2" xfId="953" xr:uid="{00000000-0005-0000-0000-00003A070000}"/>
    <cellStyle name="Percent 2 3" xfId="954" xr:uid="{00000000-0005-0000-0000-00003B070000}"/>
    <cellStyle name="Percent 2 3 2" xfId="955" xr:uid="{00000000-0005-0000-0000-00003C070000}"/>
    <cellStyle name="Percent 2 3 2 2" xfId="956" xr:uid="{00000000-0005-0000-0000-00003D070000}"/>
    <cellStyle name="Percent 2 3 2 2 2" xfId="957" xr:uid="{00000000-0005-0000-0000-00003E070000}"/>
    <cellStyle name="Percent 2 3 2 2 2 2" xfId="958" xr:uid="{00000000-0005-0000-0000-00003F070000}"/>
    <cellStyle name="Percent 2 3 2 2 3" xfId="959" xr:uid="{00000000-0005-0000-0000-000040070000}"/>
    <cellStyle name="Percent 2 3 2 3" xfId="960" xr:uid="{00000000-0005-0000-0000-000041070000}"/>
    <cellStyle name="Percent 2 3 2 3 2" xfId="961" xr:uid="{00000000-0005-0000-0000-000042070000}"/>
    <cellStyle name="Percent 2 3 2 4" xfId="962" xr:uid="{00000000-0005-0000-0000-000043070000}"/>
    <cellStyle name="Percent 2 3 3" xfId="963" xr:uid="{00000000-0005-0000-0000-000044070000}"/>
    <cellStyle name="Percent 2 3 3 2" xfId="964" xr:uid="{00000000-0005-0000-0000-000045070000}"/>
    <cellStyle name="Percent 2 3 3 2 2" xfId="965" xr:uid="{00000000-0005-0000-0000-000046070000}"/>
    <cellStyle name="Percent 2 3 3 3" xfId="966" xr:uid="{00000000-0005-0000-0000-000047070000}"/>
    <cellStyle name="Percent 2 3 4" xfId="967" xr:uid="{00000000-0005-0000-0000-000048070000}"/>
    <cellStyle name="Percent 2 3 4 2" xfId="968" xr:uid="{00000000-0005-0000-0000-000049070000}"/>
    <cellStyle name="Percent 2 3 5" xfId="969" xr:uid="{00000000-0005-0000-0000-00004A070000}"/>
    <cellStyle name="Percent 2 3 6" xfId="970" xr:uid="{00000000-0005-0000-0000-00004B070000}"/>
    <cellStyle name="Percent 2 4" xfId="971" xr:uid="{00000000-0005-0000-0000-00004C070000}"/>
    <cellStyle name="Percent 2 4 2" xfId="972" xr:uid="{00000000-0005-0000-0000-00004D070000}"/>
    <cellStyle name="Percent 2 4 2 2" xfId="973" xr:uid="{00000000-0005-0000-0000-00004E070000}"/>
    <cellStyle name="Percent 2 4 2 2 2" xfId="974" xr:uid="{00000000-0005-0000-0000-00004F070000}"/>
    <cellStyle name="Percent 2 4 2 2 2 2" xfId="1884" xr:uid="{00000000-0005-0000-0000-000050070000}"/>
    <cellStyle name="Percent 2 4 2 2 3" xfId="1703" xr:uid="{00000000-0005-0000-0000-000051070000}"/>
    <cellStyle name="Percent 2 4 2 3" xfId="975" xr:uid="{00000000-0005-0000-0000-000052070000}"/>
    <cellStyle name="Percent 2 4 2 3 2" xfId="1949" xr:uid="{00000000-0005-0000-0000-000053070000}"/>
    <cellStyle name="Percent 2 4 2 4" xfId="976" xr:uid="{00000000-0005-0000-0000-000054070000}"/>
    <cellStyle name="Percent 2 4 2 4 2" xfId="1788" xr:uid="{00000000-0005-0000-0000-000055070000}"/>
    <cellStyle name="Percent 2 4 2 5" xfId="1626" xr:uid="{00000000-0005-0000-0000-000056070000}"/>
    <cellStyle name="Percent 2 4 3" xfId="977" xr:uid="{00000000-0005-0000-0000-000057070000}"/>
    <cellStyle name="Percent 2 4 3 2" xfId="1751" xr:uid="{00000000-0005-0000-0000-000058070000}"/>
    <cellStyle name="Percent 2 5" xfId="978" xr:uid="{00000000-0005-0000-0000-000059070000}"/>
    <cellStyle name="Percent 2 5 2" xfId="979" xr:uid="{00000000-0005-0000-0000-00005A070000}"/>
    <cellStyle name="Percent 2 5 2 2" xfId="980" xr:uid="{00000000-0005-0000-0000-00005B070000}"/>
    <cellStyle name="Percent 2 5 3" xfId="981" xr:uid="{00000000-0005-0000-0000-00005C070000}"/>
    <cellStyle name="Percent 2 5 3 2" xfId="982" xr:uid="{00000000-0005-0000-0000-00005D070000}"/>
    <cellStyle name="Percent 2 5 3 3" xfId="1113" xr:uid="{00000000-0005-0000-0000-00005E070000}"/>
    <cellStyle name="Percent 2 6" xfId="983" xr:uid="{00000000-0005-0000-0000-00005F070000}"/>
    <cellStyle name="Percent 2 7" xfId="984" xr:uid="{00000000-0005-0000-0000-000060070000}"/>
    <cellStyle name="Percent 2 7 2" xfId="985" xr:uid="{00000000-0005-0000-0000-000061070000}"/>
    <cellStyle name="Percent 2 7 3" xfId="1107" xr:uid="{00000000-0005-0000-0000-000062070000}"/>
    <cellStyle name="Percent 2 8" xfId="986" xr:uid="{00000000-0005-0000-0000-000063070000}"/>
    <cellStyle name="Percent 2 8 2" xfId="1178" xr:uid="{00000000-0005-0000-0000-000064070000}"/>
    <cellStyle name="Percent 3" xfId="987" xr:uid="{00000000-0005-0000-0000-000065070000}"/>
    <cellStyle name="Percent 3 2" xfId="988" xr:uid="{00000000-0005-0000-0000-000066070000}"/>
    <cellStyle name="Percent 3 2 2" xfId="989" xr:uid="{00000000-0005-0000-0000-000067070000}"/>
    <cellStyle name="Percent 3 3" xfId="990" xr:uid="{00000000-0005-0000-0000-000068070000}"/>
    <cellStyle name="Percent 4" xfId="991" xr:uid="{00000000-0005-0000-0000-000069070000}"/>
    <cellStyle name="Percent 4 2" xfId="1206" xr:uid="{00000000-0005-0000-0000-00006A070000}"/>
    <cellStyle name="Percent 4 2 2" xfId="1343" xr:uid="{00000000-0005-0000-0000-00006B070000}"/>
    <cellStyle name="Percent 4 3" xfId="1580" xr:uid="{00000000-0005-0000-0000-00006C070000}"/>
    <cellStyle name="Percent 4 4" xfId="1581" xr:uid="{00000000-0005-0000-0000-00006D070000}"/>
    <cellStyle name="Percent 5" xfId="992" xr:uid="{00000000-0005-0000-0000-00006E070000}"/>
    <cellStyle name="Percent 5 2" xfId="993" xr:uid="{00000000-0005-0000-0000-00006F070000}"/>
    <cellStyle name="Percent 5 2 2" xfId="994" xr:uid="{00000000-0005-0000-0000-000070070000}"/>
    <cellStyle name="Percent 5 2 2 2" xfId="995" xr:uid="{00000000-0005-0000-0000-000071070000}"/>
    <cellStyle name="Percent 5 2 2 2 2" xfId="996" xr:uid="{00000000-0005-0000-0000-000072070000}"/>
    <cellStyle name="Percent 5 2 2 3" xfId="997" xr:uid="{00000000-0005-0000-0000-000073070000}"/>
    <cellStyle name="Percent 5 2 3" xfId="998" xr:uid="{00000000-0005-0000-0000-000074070000}"/>
    <cellStyle name="Percent 5 2 3 2" xfId="999" xr:uid="{00000000-0005-0000-0000-000075070000}"/>
    <cellStyle name="Percent 5 2 3 2 2" xfId="1344" xr:uid="{00000000-0005-0000-0000-000076070000}"/>
    <cellStyle name="Percent 5 2 3 2 3" xfId="1971" xr:uid="{00000000-0005-0000-0000-000077070000}"/>
    <cellStyle name="Percent 5 2 3 3" xfId="1207" xr:uid="{00000000-0005-0000-0000-000078070000}"/>
    <cellStyle name="Percent 5 2 3 3 2" xfId="1345" xr:uid="{00000000-0005-0000-0000-000079070000}"/>
    <cellStyle name="Percent 5 2 3 4" xfId="1582" xr:uid="{00000000-0005-0000-0000-00007A070000}"/>
    <cellStyle name="Percent 5 2 3 4 2" xfId="1583" xr:uid="{00000000-0005-0000-0000-00007B070000}"/>
    <cellStyle name="Percent 5 2 3 5" xfId="1584" xr:uid="{00000000-0005-0000-0000-00007C070000}"/>
    <cellStyle name="Percent 5 2 4" xfId="1000" xr:uid="{00000000-0005-0000-0000-00007D070000}"/>
    <cellStyle name="Percent 5 3" xfId="1001" xr:uid="{00000000-0005-0000-0000-00007E070000}"/>
    <cellStyle name="Percent 5 3 2" xfId="1002" xr:uid="{00000000-0005-0000-0000-00007F070000}"/>
    <cellStyle name="Percent 5 3 2 2" xfId="1003" xr:uid="{00000000-0005-0000-0000-000080070000}"/>
    <cellStyle name="Percent 5 3 3" xfId="1004" xr:uid="{00000000-0005-0000-0000-000081070000}"/>
    <cellStyle name="Percent 5 4" xfId="1005" xr:uid="{00000000-0005-0000-0000-000082070000}"/>
    <cellStyle name="Percent 5 4 2" xfId="1006" xr:uid="{00000000-0005-0000-0000-000083070000}"/>
    <cellStyle name="Percent 5 5" xfId="1007" xr:uid="{00000000-0005-0000-0000-000084070000}"/>
    <cellStyle name="Percent 6" xfId="1008" xr:uid="{00000000-0005-0000-0000-000085070000}"/>
    <cellStyle name="Percent 6 2" xfId="1009" xr:uid="{00000000-0005-0000-0000-000086070000}"/>
    <cellStyle name="Percent 6 2 2" xfId="1010" xr:uid="{00000000-0005-0000-0000-000087070000}"/>
    <cellStyle name="Percent 6 2 2 2" xfId="1011" xr:uid="{00000000-0005-0000-0000-000088070000}"/>
    <cellStyle name="Percent 6 2 2 2 2" xfId="1012" xr:uid="{00000000-0005-0000-0000-000089070000}"/>
    <cellStyle name="Percent 6 2 2 2 2 2" xfId="1898" xr:uid="{00000000-0005-0000-0000-00008A070000}"/>
    <cellStyle name="Percent 6 2 2 2 3" xfId="1717" xr:uid="{00000000-0005-0000-0000-00008B070000}"/>
    <cellStyle name="Percent 6 2 2 3" xfId="1013" xr:uid="{00000000-0005-0000-0000-00008C070000}"/>
    <cellStyle name="Percent 6 2 2 3 2" xfId="1346" xr:uid="{00000000-0005-0000-0000-00008D070000}"/>
    <cellStyle name="Percent 6 2 2 3 3" xfId="1961" xr:uid="{00000000-0005-0000-0000-00008E070000}"/>
    <cellStyle name="Percent 6 2 2 4" xfId="1014" xr:uid="{00000000-0005-0000-0000-00008F070000}"/>
    <cellStyle name="Percent 6 2 2 4 2" xfId="1585" xr:uid="{00000000-0005-0000-0000-000090070000}"/>
    <cellStyle name="Percent 6 2 2 5" xfId="1586" xr:uid="{00000000-0005-0000-0000-000091070000}"/>
    <cellStyle name="Percent 6 2 3" xfId="1208" xr:uid="{00000000-0005-0000-0000-000092070000}"/>
    <cellStyle name="Percent 6 2 3 2" xfId="1347" xr:uid="{00000000-0005-0000-0000-000093070000}"/>
    <cellStyle name="Percent 6 2 4" xfId="1209" xr:uid="{00000000-0005-0000-0000-000094070000}"/>
    <cellStyle name="Percent 6 2 4 2" xfId="1348" xr:uid="{00000000-0005-0000-0000-000095070000}"/>
    <cellStyle name="Percent 6 2 5" xfId="1587" xr:uid="{00000000-0005-0000-0000-000096070000}"/>
    <cellStyle name="Percent 6 2 5 2" xfId="1588" xr:uid="{00000000-0005-0000-0000-000097070000}"/>
    <cellStyle name="Percent 6 2 6" xfId="1589" xr:uid="{00000000-0005-0000-0000-000098070000}"/>
    <cellStyle name="Percent 6 3" xfId="1015" xr:uid="{00000000-0005-0000-0000-000099070000}"/>
    <cellStyle name="Percent 6 3 2" xfId="1016" xr:uid="{00000000-0005-0000-0000-00009A070000}"/>
    <cellStyle name="Percent 6 3 2 2" xfId="1349" xr:uid="{00000000-0005-0000-0000-00009B070000}"/>
    <cellStyle name="Percent 6 3 2 3" xfId="1975" xr:uid="{00000000-0005-0000-0000-00009C070000}"/>
    <cellStyle name="Percent 6 3 3" xfId="1210" xr:uid="{00000000-0005-0000-0000-00009D070000}"/>
    <cellStyle name="Percent 6 3 3 2" xfId="1350" xr:uid="{00000000-0005-0000-0000-00009E070000}"/>
    <cellStyle name="Percent 6 3 4" xfId="1590" xr:uid="{00000000-0005-0000-0000-00009F070000}"/>
    <cellStyle name="Percent 6 3 4 2" xfId="1591" xr:uid="{00000000-0005-0000-0000-0000A0070000}"/>
    <cellStyle name="Percent 6 3 5" xfId="1592" xr:uid="{00000000-0005-0000-0000-0000A1070000}"/>
    <cellStyle name="Percent 6 4" xfId="1593" xr:uid="{00000000-0005-0000-0000-0000A2070000}"/>
    <cellStyle name="Percent 6 5" xfId="1594" xr:uid="{00000000-0005-0000-0000-0000A3070000}"/>
    <cellStyle name="Percent 6 5 2" xfId="1595" xr:uid="{00000000-0005-0000-0000-0000A4070000}"/>
    <cellStyle name="Percent 6 6" xfId="1596" xr:uid="{00000000-0005-0000-0000-0000A5070000}"/>
    <cellStyle name="Percent 7" xfId="1017" xr:uid="{00000000-0005-0000-0000-0000A6070000}"/>
    <cellStyle name="Percent 7 2" xfId="1018" xr:uid="{00000000-0005-0000-0000-0000A7070000}"/>
    <cellStyle name="Percent 7 2 2" xfId="1019" xr:uid="{00000000-0005-0000-0000-0000A8070000}"/>
    <cellStyle name="Percent 7 2 2 2" xfId="1020" xr:uid="{00000000-0005-0000-0000-0000A9070000}"/>
    <cellStyle name="Percent 7 2 2 2 2" xfId="1899" xr:uid="{00000000-0005-0000-0000-0000AA070000}"/>
    <cellStyle name="Percent 7 2 2 3" xfId="1718" xr:uid="{00000000-0005-0000-0000-0000AB070000}"/>
    <cellStyle name="Percent 7 2 3" xfId="1021" xr:uid="{00000000-0005-0000-0000-0000AC070000}"/>
    <cellStyle name="Percent 7 2 3 2" xfId="1351" xr:uid="{00000000-0005-0000-0000-0000AD070000}"/>
    <cellStyle name="Percent 7 2 3 3" xfId="1962" xr:uid="{00000000-0005-0000-0000-0000AE070000}"/>
    <cellStyle name="Percent 7 2 4" xfId="1022" xr:uid="{00000000-0005-0000-0000-0000AF070000}"/>
    <cellStyle name="Percent 7 2 4 2" xfId="1597" xr:uid="{00000000-0005-0000-0000-0000B0070000}"/>
    <cellStyle name="Percent 7 2 5" xfId="1598" xr:uid="{00000000-0005-0000-0000-0000B1070000}"/>
    <cellStyle name="Percent 7 3" xfId="1211" xr:uid="{00000000-0005-0000-0000-0000B2070000}"/>
    <cellStyle name="Percent 7 3 2" xfId="1352" xr:uid="{00000000-0005-0000-0000-0000B3070000}"/>
    <cellStyle name="Percent 7 4" xfId="1212" xr:uid="{00000000-0005-0000-0000-0000B4070000}"/>
    <cellStyle name="Percent 7 4 2" xfId="1353" xr:uid="{00000000-0005-0000-0000-0000B5070000}"/>
    <cellStyle name="Percent 7 5" xfId="1599" xr:uid="{00000000-0005-0000-0000-0000B6070000}"/>
    <cellStyle name="Percent 7 5 2" xfId="1600" xr:uid="{00000000-0005-0000-0000-0000B7070000}"/>
    <cellStyle name="Percent 7 6" xfId="1601" xr:uid="{00000000-0005-0000-0000-0000B8070000}"/>
    <cellStyle name="Percent 8" xfId="1023" xr:uid="{00000000-0005-0000-0000-0000B9070000}"/>
    <cellStyle name="Percent 8 2" xfId="1024" xr:uid="{00000000-0005-0000-0000-0000BA070000}"/>
    <cellStyle name="Percent 8 2 2" xfId="1025" xr:uid="{00000000-0005-0000-0000-0000BB070000}"/>
    <cellStyle name="Percent 8 2 2 2" xfId="1026" xr:uid="{00000000-0005-0000-0000-0000BC070000}"/>
    <cellStyle name="Percent 8 2 2 2 2" xfId="1886" xr:uid="{00000000-0005-0000-0000-0000BD070000}"/>
    <cellStyle name="Percent 8 2 2 3" xfId="1705" xr:uid="{00000000-0005-0000-0000-0000BE070000}"/>
    <cellStyle name="Percent 8 2 3" xfId="1027" xr:uid="{00000000-0005-0000-0000-0000BF070000}"/>
    <cellStyle name="Percent 8 2 3 2" xfId="1354" xr:uid="{00000000-0005-0000-0000-0000C0070000}"/>
    <cellStyle name="Percent 8 2 3 3" xfId="1952" xr:uid="{00000000-0005-0000-0000-0000C1070000}"/>
    <cellStyle name="Percent 8 2 4" xfId="1028" xr:uid="{00000000-0005-0000-0000-0000C2070000}"/>
    <cellStyle name="Percent 8 2 4 2" xfId="1602" xr:uid="{00000000-0005-0000-0000-0000C3070000}"/>
    <cellStyle name="Percent 8 2 5" xfId="1603" xr:uid="{00000000-0005-0000-0000-0000C4070000}"/>
    <cellStyle name="Percent 8 3" xfId="1029" xr:uid="{00000000-0005-0000-0000-0000C5070000}"/>
    <cellStyle name="Percent 8 3 2" xfId="1030" xr:uid="{00000000-0005-0000-0000-0000C6070000}"/>
    <cellStyle name="Percent 8 3 2 2" xfId="1885" xr:uid="{00000000-0005-0000-0000-0000C7070000}"/>
    <cellStyle name="Percent 8 3 3" xfId="1704" xr:uid="{00000000-0005-0000-0000-0000C8070000}"/>
    <cellStyle name="Percent 8 4" xfId="1031" xr:uid="{00000000-0005-0000-0000-0000C9070000}"/>
    <cellStyle name="Percent 8 4 2" xfId="1355" xr:uid="{00000000-0005-0000-0000-0000CA070000}"/>
    <cellStyle name="Percent 8 4 3" xfId="1951" xr:uid="{00000000-0005-0000-0000-0000CB070000}"/>
    <cellStyle name="Percent 8 5" xfId="1032" xr:uid="{00000000-0005-0000-0000-0000CC070000}"/>
    <cellStyle name="Percent 8 5 2" xfId="1604" xr:uid="{00000000-0005-0000-0000-0000CD070000}"/>
    <cellStyle name="Percent 8 6" xfId="1605" xr:uid="{00000000-0005-0000-0000-0000CE070000}"/>
    <cellStyle name="Percent 9" xfId="1033" xr:uid="{00000000-0005-0000-0000-0000CF070000}"/>
    <cellStyle name="Percent 9 2" xfId="1034" xr:uid="{00000000-0005-0000-0000-0000D0070000}"/>
    <cellStyle name="Percent 9 2 2" xfId="1035" xr:uid="{00000000-0005-0000-0000-0000D1070000}"/>
    <cellStyle name="Percent 9 2 3" xfId="1036" xr:uid="{00000000-0005-0000-0000-0000D2070000}"/>
    <cellStyle name="Percent 9 2 3 2" xfId="1887" xr:uid="{00000000-0005-0000-0000-0000D3070000}"/>
    <cellStyle name="Percent 9 2 4" xfId="1706" xr:uid="{00000000-0005-0000-0000-0000D4070000}"/>
    <cellStyle name="Percent 9 3" xfId="1037" xr:uid="{00000000-0005-0000-0000-0000D5070000}"/>
    <cellStyle name="Percent 9 3 2" xfId="1953" xr:uid="{00000000-0005-0000-0000-0000D6070000}"/>
    <cellStyle name="Percent 9 4" xfId="1038" xr:uid="{00000000-0005-0000-0000-0000D7070000}"/>
    <cellStyle name="Percent 9 4 2" xfId="1781" xr:uid="{00000000-0005-0000-0000-0000D8070000}"/>
    <cellStyle name="Percent 9 5" xfId="1619" xr:uid="{00000000-0005-0000-0000-0000D9070000}"/>
    <cellStyle name="Proposed" xfId="1039" xr:uid="{00000000-0005-0000-0000-0000DA070000}"/>
    <cellStyle name="Sheet Title" xfId="1040" xr:uid="{00000000-0005-0000-0000-0000DB070000}"/>
    <cellStyle name="STYLE1" xfId="1041" xr:uid="{00000000-0005-0000-0000-0000DC070000}"/>
    <cellStyle name="TextStyle" xfId="1042" xr:uid="{00000000-0005-0000-0000-0000DD070000}"/>
    <cellStyle name="Title" xfId="1046" builtinId="15" customBuiltin="1"/>
    <cellStyle name="Total 2" xfId="1043" xr:uid="{00000000-0005-0000-0000-0000DF070000}"/>
    <cellStyle name="Total 2 2" xfId="1044" xr:uid="{00000000-0005-0000-0000-0000E0070000}"/>
    <cellStyle name="Total 2 2 2" xfId="1045" xr:uid="{00000000-0005-0000-0000-0000E1070000}"/>
    <cellStyle name="Total 3" xfId="1077" xr:uid="{00000000-0005-0000-0000-0000E2070000}"/>
    <cellStyle name="Warning Text 2" xfId="1075" xr:uid="{00000000-0005-0000-0000-0000E3070000}"/>
  </cellStyles>
  <dxfs count="2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-server3\dal_data1\85180\0401\SS99\C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IESH\Desktop\TEMP\PORS_Val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3013\2011\VAL\Val_Fi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505KRS\AMEM\ActiveReplicationResul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IESH\Desktop\TEMP\JSRS_Val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IESH\Desktop\TEMP\KRS_Val16_NewAssumptions_UPDAT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462NYC\2012\Report\Fire\NYCFire_Experience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505\2019\GASB\GASB7475\KRS%20GASB7475%20FYE201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505\2017\Cons\Budget\OPEBSummary_KRS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TABLE"/>
      <sheetName val="RND960"/>
      <sheetName val="RND989"/>
      <sheetName val="RND889"/>
      <sheetName val="EXH I"/>
      <sheetName val="EXH II"/>
      <sheetName val="EXH III"/>
      <sheetName val="EXHA"/>
      <sheetName val="EXHB"/>
      <sheetName val="EXHB-AGY"/>
      <sheetName val="SCH1I"/>
      <sheetName val="SCH1M"/>
      <sheetName val="SCH1S"/>
      <sheetName val="SCH1R"/>
      <sheetName val="SCH1D"/>
      <sheetName val="SCH1E"/>
      <sheetName val="SCH 2"/>
      <sheetName val="SCH3"/>
      <sheetName val="N"/>
      <sheetName val="TRSNEWS"/>
      <sheetName val="TRSNEWS (2)"/>
      <sheetName val="Sheet1"/>
      <sheetName val="SCH1B"/>
      <sheetName val="SCH4 "/>
      <sheetName val="SCH 5"/>
      <sheetName val="SCH6"/>
      <sheetName val="EXHB-AGY (2)"/>
      <sheetName val="EXHC"/>
      <sheetName val="Module2"/>
      <sheetName val="TRSNEWS 960"/>
      <sheetName val="TRSNEWS 98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ngSheetOutputTable"/>
      <sheetName val="Docvariables"/>
      <sheetName val="Input Active"/>
      <sheetName val="Input Retiree"/>
      <sheetName val="INPUT Assets"/>
      <sheetName val="INPUT-AgeSvcRaw"/>
      <sheetName val="RTW Analysis"/>
      <sheetName val="Main"/>
      <sheetName val="GainLoss"/>
      <sheetName val="GALO"/>
      <sheetName val="GainLoss_UALBase"/>
      <sheetName val="GainLoss Exhibit"/>
      <sheetName val="Exec Summ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Input RTW"/>
      <sheetName val="T14"/>
      <sheetName val="T15"/>
      <sheetName val="T16"/>
      <sheetName val="T17"/>
      <sheetName val="T17A"/>
      <sheetName val="T18"/>
      <sheetName val="T19"/>
      <sheetName val="Chart Fund% Page 5"/>
      <sheetName val="Chart AVA vs AAL Page 5"/>
      <sheetName val="Chart AVA vs MVA Page 6"/>
      <sheetName val="PORS - PostRet Qx"/>
      <sheetName val="PORS - PreRet Qx"/>
      <sheetName val="PORS -Hx"/>
      <sheetName val="PORS - Wx - Service Based"/>
      <sheetName val="PORS - Rx - Age Based"/>
      <sheetName val="PORS - Rx - Service Based"/>
      <sheetName val="PORS - Salary"/>
      <sheetName val="Sheet2"/>
    </sheetNames>
    <sheetDataSet>
      <sheetData sheetId="0"/>
      <sheetData sheetId="1">
        <row r="6">
          <cell r="B6">
            <v>40725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B8">
            <v>41091</v>
          </cell>
        </row>
        <row r="26">
          <cell r="B26">
            <v>971100758.26999605</v>
          </cell>
        </row>
        <row r="50">
          <cell r="B50">
            <v>227747206</v>
          </cell>
        </row>
        <row r="54">
          <cell r="B54">
            <v>42234407</v>
          </cell>
        </row>
        <row r="58">
          <cell r="B58">
            <v>13947492</v>
          </cell>
        </row>
        <row r="61">
          <cell r="B61">
            <v>19537127.545674998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ngSheetOutputTable"/>
      <sheetName val="Mergefields"/>
      <sheetName val="1"/>
      <sheetName val="1a"/>
      <sheetName val="Print Macro"/>
      <sheetName val="Input AMEM8"/>
      <sheetName val="Input RBVal"/>
      <sheetName val="MAIN"/>
      <sheetName val="Avg Age-Svc"/>
      <sheetName val="EXHI"/>
      <sheetName val="EXHII"/>
      <sheetName val="SCH1R"/>
      <sheetName val="Exec Summ"/>
      <sheetName val="T1"/>
      <sheetName val="T2"/>
      <sheetName val="T3"/>
      <sheetName val="T4"/>
      <sheetName val="T5"/>
      <sheetName val="T6"/>
      <sheetName val="T7"/>
      <sheetName val="T8a"/>
      <sheetName val="T8b"/>
      <sheetName val="T9"/>
      <sheetName val="T10"/>
      <sheetName val="T11"/>
      <sheetName val="T12"/>
      <sheetName val="T13"/>
      <sheetName val="T14a"/>
      <sheetName val="T14b"/>
      <sheetName val="T14c"/>
      <sheetName val="T15"/>
      <sheetName val="T16"/>
      <sheetName val="T17"/>
      <sheetName val="T18"/>
      <sheetName val="T19"/>
      <sheetName val="T20"/>
      <sheetName val="Age Svc Input"/>
      <sheetName val="DROP_PLS"/>
      <sheetName val="calculations"/>
      <sheetName val="Investment Returns"/>
      <sheetName val="GainsLosses"/>
      <sheetName val="gainloss"/>
      <sheetName val="funded ratio in survey"/>
      <sheetName val="T4a(not use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>
            <v>115252828399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 xml:space="preserve">Actuarial Valuation as of </v>
          </cell>
          <cell r="D1">
            <v>0</v>
          </cell>
        </row>
      </sheetData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D_Data"/>
      <sheetName val="DocVariables"/>
      <sheetName val="ActPRN Haz"/>
      <sheetName val="ActPRN NH"/>
      <sheetName val="ExecutiveSummary SPRS"/>
      <sheetName val="AL SPRS"/>
      <sheetName val="NC SPRS"/>
      <sheetName val="PVB PSRS"/>
      <sheetName val="ARC"/>
      <sheetName val="ExecutiveSummary KERS"/>
      <sheetName val="AL KERS"/>
      <sheetName val="NC KERS"/>
      <sheetName val="PVB KERS"/>
      <sheetName val="ExecutiveSummary CERS"/>
      <sheetName val="AL CERS"/>
      <sheetName val="NC CERS"/>
      <sheetName val="PVB CERS"/>
      <sheetName val="Replication_Summary"/>
      <sheetName val="GainLoss"/>
      <sheetName val="GainLossByType"/>
      <sheetName val="Assets1"/>
      <sheetName val="Assets2"/>
      <sheetName val="AVA"/>
      <sheetName val="AssetHistory"/>
      <sheetName val="FRSummary"/>
      <sheetName val="ContribSummary"/>
      <sheetName val="DataSummary"/>
      <sheetName val="Recon"/>
      <sheetName val="NewRet"/>
      <sheetName val="RetByType"/>
      <sheetName val="RetByTypeInput"/>
      <sheetName val="NewRetByAmount"/>
      <sheetName val="AgeSvc"/>
      <sheetName val="AgeSvc_Sal"/>
      <sheetName val="ActHist"/>
      <sheetName val="SummDV"/>
      <sheetName val="SummRet"/>
      <sheetName val="ProjBenPmt10Yr"/>
      <sheetName val="HistoryOfRefunds"/>
      <sheetName val="FundingProgress"/>
      <sheetName val="SolvencyTest"/>
      <sheetName val="GASB_ERContrib"/>
      <sheetName val="NPO"/>
      <sheetName val="Notes"/>
      <sheetName val="Ret"/>
      <sheetName val="Term"/>
      <sheetName val="Dis"/>
      <sheetName val="Qx"/>
      <sheetName val="Sal"/>
      <sheetName val="OptForms"/>
      <sheetName val="SuppStudy"/>
      <sheetName val="Inputs"/>
      <sheetName val="APB"/>
      <sheetName val="Sheet1"/>
    </sheetNames>
    <sheetDataSet>
      <sheetData sheetId="0"/>
      <sheetData sheetId="1">
        <row r="2">
          <cell r="B2" t="str">
            <v>Kentucky Retirement Systems (KRS)</v>
          </cell>
        </row>
        <row r="10">
          <cell r="B10">
            <v>320904267</v>
          </cell>
        </row>
        <row r="11">
          <cell r="B11">
            <v>312384696</v>
          </cell>
        </row>
        <row r="12">
          <cell r="B12">
            <v>314417000</v>
          </cell>
        </row>
        <row r="13">
          <cell r="B13">
            <v>298574600</v>
          </cell>
        </row>
        <row r="15">
          <cell r="B15" t="e">
            <v>#REF!</v>
          </cell>
        </row>
        <row r="16">
          <cell r="B16">
            <v>368083104</v>
          </cell>
        </row>
        <row r="18">
          <cell r="B18">
            <v>45551469.359999999</v>
          </cell>
        </row>
        <row r="19">
          <cell r="B19" t="e">
            <v>#REF!</v>
          </cell>
        </row>
      </sheetData>
      <sheetData sheetId="2">
        <row r="3">
          <cell r="G3">
            <v>908</v>
          </cell>
        </row>
      </sheetData>
      <sheetData sheetId="3">
        <row r="3">
          <cell r="G3">
            <v>37779</v>
          </cell>
        </row>
      </sheetData>
      <sheetData sheetId="4">
        <row r="30">
          <cell r="I30">
            <v>45551469.359999999</v>
          </cell>
        </row>
      </sheetData>
      <sheetData sheetId="5">
        <row r="19">
          <cell r="H19">
            <v>140109.65</v>
          </cell>
        </row>
      </sheetData>
      <sheetData sheetId="6">
        <row r="19">
          <cell r="H19">
            <v>0.17630367000000002</v>
          </cell>
        </row>
      </sheetData>
      <sheetData sheetId="7">
        <row r="19">
          <cell r="H19">
            <v>211540.04500000001</v>
          </cell>
        </row>
      </sheetData>
      <sheetData sheetId="8"/>
      <sheetData sheetId="9">
        <row r="30">
          <cell r="I30">
            <v>1529248873.19998</v>
          </cell>
        </row>
      </sheetData>
      <sheetData sheetId="10">
        <row r="19">
          <cell r="H19">
            <v>3277864.6169999996</v>
          </cell>
        </row>
      </sheetData>
      <sheetData sheetId="11">
        <row r="19">
          <cell r="H19">
            <v>8.9579389999999995E-2</v>
          </cell>
        </row>
      </sheetData>
      <sheetData sheetId="12">
        <row r="19">
          <cell r="H19">
            <v>4451377.26</v>
          </cell>
        </row>
      </sheetData>
      <sheetData sheetId="13">
        <row r="30">
          <cell r="I30">
            <v>2352762093.959981</v>
          </cell>
        </row>
      </sheetData>
      <sheetData sheetId="14">
        <row r="19">
          <cell r="H19">
            <v>4300319.3130000001</v>
          </cell>
        </row>
      </sheetData>
      <sheetData sheetId="15">
        <row r="19">
          <cell r="H19">
            <v>7.7774229999999986E-2</v>
          </cell>
        </row>
      </sheetData>
      <sheetData sheetId="16">
        <row r="19">
          <cell r="H19">
            <v>5774343.6380000003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ngSheetOutputTable"/>
      <sheetName val="Main"/>
      <sheetName val="Active Input"/>
      <sheetName val="Ret and Other Inputs"/>
      <sheetName val="VT Input"/>
      <sheetName val="INPUT Assets"/>
      <sheetName val="INPUT-AgeSvcRaw"/>
      <sheetName val="INPUT - Benefit Amounts"/>
      <sheetName val="RTW Analysis"/>
      <sheetName val="GainLoss"/>
      <sheetName val="Exec Summ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Chart Fund% Page 5"/>
      <sheetName val="Chart AVA vs AAL Page 5"/>
      <sheetName val="Chart AVA vs MVA Page 6"/>
    </sheetNames>
    <sheetDataSet>
      <sheetData sheetId="0"/>
      <sheetData sheetId="1">
        <row r="8">
          <cell r="B8" t="str">
            <v>South Carolina JSRS</v>
          </cell>
        </row>
        <row r="9">
          <cell r="B9">
            <v>3285</v>
          </cell>
        </row>
        <row r="10">
          <cell r="B10" t="str">
            <v>SC</v>
          </cell>
        </row>
        <row r="13">
          <cell r="B13" t="str">
            <v>Judges</v>
          </cell>
        </row>
        <row r="14">
          <cell r="B14" t="str">
            <v>EAN</v>
          </cell>
        </row>
        <row r="31">
          <cell r="B31" t="str">
            <v>C</v>
          </cell>
        </row>
        <row r="32">
          <cell r="B32">
            <v>0.03</v>
          </cell>
        </row>
        <row r="33">
          <cell r="B33" t="str">
            <v>AUTO</v>
          </cell>
        </row>
        <row r="34">
          <cell r="B3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(2)"/>
      <sheetName val="FinancingSheetOutputTable"/>
      <sheetName val="DocVariable"/>
      <sheetName val="STMT of NP"/>
      <sheetName val="CHG in NP-PEN"/>
      <sheetName val="INPUT Assets"/>
      <sheetName val="ActPRN Haz"/>
      <sheetName val="ActPRN NH"/>
      <sheetName val="Input Active"/>
      <sheetName val="RBPrnFiles"/>
      <sheetName val="Input Retiree"/>
      <sheetName val="Input TERI_RTW"/>
      <sheetName val="INPUT-AgeSvcRaw"/>
      <sheetName val="RTW Analysis"/>
      <sheetName val="GainLoss_UALBase"/>
      <sheetName val="GainLoss Exhibit"/>
      <sheetName val="GALO"/>
      <sheetName val="GainLoss"/>
      <sheetName val="Main"/>
      <sheetName val="Budget"/>
      <sheetName val="CERS Exhibit"/>
      <sheetName val="Admin Expenses"/>
      <sheetName val="Exec Summ"/>
      <sheetName val="T1"/>
      <sheetName val="T2"/>
      <sheetName val="T3"/>
      <sheetName val="T4"/>
      <sheetName val="T5"/>
      <sheetName val="T6"/>
      <sheetName val="T7"/>
      <sheetName val="AVA.KERSNH"/>
      <sheetName val="AVA.KERSHz"/>
      <sheetName val="AVA.CERSNH"/>
      <sheetName val="AVA.CERSHz"/>
      <sheetName val="AVA.SPRS"/>
      <sheetName val="T8"/>
      <sheetName val="T8 (2)"/>
      <sheetName val="T9"/>
      <sheetName val="T10"/>
      <sheetName val="T10B"/>
      <sheetName val="T11"/>
      <sheetName val="T12"/>
      <sheetName val="T13"/>
      <sheetName val="T14"/>
      <sheetName val="T15"/>
      <sheetName val="T16"/>
      <sheetName val="T17"/>
      <sheetName val="T17A"/>
      <sheetName val="T18"/>
      <sheetName val="T19"/>
      <sheetName val="T18A(Gender)"/>
      <sheetName val="T20"/>
      <sheetName val="Chart Fund% Page 5"/>
      <sheetName val="Chart AVA vs AAL Page 5"/>
      <sheetName val="Chart AVA vs MVA Page 6"/>
      <sheetName val="SCRS - PostRet Qx"/>
      <sheetName val="SCRS - PreRet Qx"/>
      <sheetName val="SCRS -Hx"/>
      <sheetName val="SCRS - Wx - TCH_M"/>
      <sheetName val="SCRS - Wx - TCH_F"/>
      <sheetName val="SCRS -Wx - GEN_M"/>
      <sheetName val="SCRS -Wx - GEN_F"/>
      <sheetName val="SCRS - Rx - Age Based"/>
      <sheetName val="SCRS - Rx - Service Based"/>
      <sheetName val="SCRS - Salary"/>
      <sheetName val="Sheet1"/>
    </sheetNames>
    <sheetDataSet>
      <sheetData sheetId="0"/>
      <sheetData sheetId="1"/>
      <sheetData sheetId="2">
        <row r="5">
          <cell r="B5">
            <v>42552</v>
          </cell>
        </row>
        <row r="6">
          <cell r="B6">
            <v>42186</v>
          </cell>
        </row>
        <row r="7">
          <cell r="B7">
            <v>2016</v>
          </cell>
        </row>
        <row r="9">
          <cell r="B9">
            <v>0.03</v>
          </cell>
        </row>
        <row r="20">
          <cell r="B20">
            <v>0.57975660850820421</v>
          </cell>
        </row>
        <row r="25">
          <cell r="B25">
            <v>27365921000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13309386419.282913</v>
          </cell>
        </row>
        <row r="35">
          <cell r="B35">
            <v>0</v>
          </cell>
        </row>
        <row r="38">
          <cell r="B38">
            <v>17093759121.643616</v>
          </cell>
        </row>
        <row r="45">
          <cell r="B45">
            <v>0</v>
          </cell>
        </row>
        <row r="52">
          <cell r="B52">
            <v>7447442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>
            <v>42552</v>
          </cell>
          <cell r="H3">
            <v>42186</v>
          </cell>
        </row>
        <row r="9">
          <cell r="B9">
            <v>5.2499999999999998E-2</v>
          </cell>
        </row>
        <row r="13">
          <cell r="B13">
            <v>0.05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rgeFields"/>
      <sheetName val="BasicInformation"/>
      <sheetName val="XMLRet2Yr"/>
      <sheetName val="XMLRet10Yr"/>
      <sheetName val="XMLAct2Yr"/>
      <sheetName val="XMLAct10Yr"/>
      <sheetName val="XMLAct2YrWTC"/>
      <sheetName val="XMLAct10YrWTC"/>
      <sheetName val="XMLSal2Yr"/>
      <sheetName val="XMLSal10Yr"/>
      <sheetName val="XMLOT2Yr"/>
      <sheetName val="XMLOT10Yr"/>
      <sheetName val="XMLOT2YrRet"/>
      <sheetName val="XMLOT10YrRet"/>
      <sheetName val="XMLOT2YrDis"/>
      <sheetName val="XMLOT10YrDis"/>
      <sheetName val="LogDecrements"/>
      <sheetName val="Overview"/>
      <sheetName val="RetMort"/>
      <sheetName val="Withdrawal"/>
      <sheetName val="Retirement"/>
      <sheetName val="ActMort"/>
      <sheetName val="Disability"/>
      <sheetName val="Salary"/>
      <sheetName val="Overtime"/>
      <sheetName val="SelUltWxRaw"/>
      <sheetName val="Salary Work"/>
      <sheetName val="Rate development"/>
      <sheetName val="Rate development 2 year"/>
      <sheetName val="SalAnalysis"/>
      <sheetName val="Sw M&amp;F 10"/>
      <sheetName val="Sw M&amp;F 02"/>
      <sheetName val="Sw Male"/>
      <sheetName val="Sw Female"/>
      <sheetName val="Hx Ord M&amp;F 02"/>
      <sheetName val="Hx Ord M&amp;F 10"/>
      <sheetName val="Hx Ord Male"/>
      <sheetName val="Hx Ord Female"/>
      <sheetName val="Hx Duty M&amp;F 02"/>
      <sheetName val="Hx Duty M&amp;F 10"/>
      <sheetName val="Hx Duty Male"/>
      <sheetName val="Hx Duty Female"/>
      <sheetName val="Qx Pre M&amp;F 02"/>
      <sheetName val="Qx Pre Male 02"/>
      <sheetName val="Qx Pre Female 02"/>
      <sheetName val="Qx Pre M&amp;F 10"/>
      <sheetName val="Qx Pre Male 10"/>
      <sheetName val="Qx Pre Female 10"/>
      <sheetName val="Qx Pre Acc M&amp;F 02"/>
      <sheetName val="Qx Pre Acc Male 02"/>
      <sheetName val="Qx Pre Acc Female 02"/>
      <sheetName val="Qx Pre Acc M&amp;F 10"/>
      <sheetName val="Qx Pre Acc Male 10"/>
      <sheetName val="Qx Pre Acc Female 10"/>
      <sheetName val="Rx Age Based Only - M&amp;F 2Yr"/>
      <sheetName val="Rx Age Based Only - M&amp;F 10Yr"/>
      <sheetName val="Rx Male - Age Based"/>
      <sheetName val="Rx Female - Age Based"/>
      <sheetName val="AgeServVal"/>
      <sheetName val="AgeServDec"/>
      <sheetName val="Sx &amp; Sb"/>
      <sheetName val="Wx &amp; Sw"/>
      <sheetName val="Rx"/>
      <sheetName val="ERx"/>
      <sheetName val="Hx"/>
      <sheetName val="QxA"/>
      <sheetName val="QxR"/>
      <sheetName val="Rx Age Based Only - 1st Elig 02"/>
      <sheetName val="Rx Age Based Only - 2nd Elig 02"/>
      <sheetName val="Rx Age Based Only - Ultimate 02"/>
      <sheetName val="Rx Age Based Only - 1st Elig 10"/>
      <sheetName val="Rx Age Based Only - 2nd Elig 10"/>
      <sheetName val="Rx Age Based Only - Ultimate 10"/>
      <sheetName val="DutyDisActual"/>
      <sheetName val="Active Qx T12 NoWTC"/>
      <sheetName val="Active Qx T12 WTC"/>
      <sheetName val="Active Qx T3"/>
      <sheetName val="Salary Scale"/>
      <sheetName val="Overtime (2)"/>
      <sheetName val="Withdraw Qx"/>
      <sheetName val="FAS Adjustment Factors"/>
      <sheetName val="Proposed 2012 Retire Qx"/>
      <sheetName val="Salary (2)"/>
    </sheetNames>
    <sheetDataSet>
      <sheetData sheetId="0">
        <row r="8">
          <cell r="A8" t="str">
            <v>NEW YORK FIRE DEPARTMENT PENSION FUND</v>
          </cell>
        </row>
        <row r="9">
          <cell r="A9" t="str">
            <v xml:space="preserve">2-YEAR PERIOD ENDING 6/30/2011 </v>
          </cell>
        </row>
        <row r="10">
          <cell r="A10" t="str">
            <v xml:space="preserve">10-YEAR PERIOD ENDING 6/30/2011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B8" t="str">
            <v>2002ex</v>
          </cell>
          <cell r="C8">
            <v>2902</v>
          </cell>
          <cell r="D8">
            <v>0</v>
          </cell>
          <cell r="E8">
            <v>6605</v>
          </cell>
          <cell r="F8">
            <v>11325</v>
          </cell>
          <cell r="G8">
            <v>11325</v>
          </cell>
          <cell r="H8">
            <v>11325</v>
          </cell>
          <cell r="I8">
            <v>11325</v>
          </cell>
          <cell r="J8">
            <v>1843</v>
          </cell>
          <cell r="K8">
            <v>56650</v>
          </cell>
        </row>
        <row r="9">
          <cell r="B9" t="e">
            <v>#VALUE!</v>
          </cell>
          <cell r="C9" t="str">
            <v>-----------------------------------------------------------------------------------------------------------------------------------------</v>
          </cell>
        </row>
        <row r="10">
          <cell r="B10" t="str">
            <v>2003ex</v>
          </cell>
          <cell r="C10">
            <v>2757</v>
          </cell>
          <cell r="D10">
            <v>0</v>
          </cell>
          <cell r="E10">
            <v>6085</v>
          </cell>
          <cell r="F10">
            <v>11296</v>
          </cell>
          <cell r="G10">
            <v>11296</v>
          </cell>
          <cell r="H10">
            <v>11296</v>
          </cell>
          <cell r="I10">
            <v>11296</v>
          </cell>
          <cell r="J10">
            <v>2470</v>
          </cell>
          <cell r="K10">
            <v>56496</v>
          </cell>
        </row>
        <row r="11">
          <cell r="B11" t="e">
            <v>#VALUE!</v>
          </cell>
          <cell r="C11" t="str">
            <v>-----------------------------------------------------------------------------------------------------------------------------------------</v>
          </cell>
        </row>
        <row r="12">
          <cell r="B12" t="str">
            <v>2004ex</v>
          </cell>
          <cell r="C12">
            <v>2217</v>
          </cell>
          <cell r="D12">
            <v>0</v>
          </cell>
          <cell r="E12">
            <v>5907</v>
          </cell>
          <cell r="F12">
            <v>10899</v>
          </cell>
          <cell r="G12">
            <v>10899</v>
          </cell>
          <cell r="H12">
            <v>10899</v>
          </cell>
          <cell r="I12">
            <v>10899</v>
          </cell>
          <cell r="J12">
            <v>2782</v>
          </cell>
          <cell r="K12">
            <v>54502</v>
          </cell>
        </row>
        <row r="13">
          <cell r="B13" t="e">
            <v>#VALUE!</v>
          </cell>
          <cell r="C13" t="str">
            <v>-----------------------------------------------------------------------------------------------------------------------------------------</v>
          </cell>
        </row>
        <row r="14">
          <cell r="B14" t="str">
            <v>2005ex</v>
          </cell>
          <cell r="C14">
            <v>2284</v>
          </cell>
          <cell r="D14">
            <v>0</v>
          </cell>
          <cell r="E14">
            <v>5946</v>
          </cell>
          <cell r="F14">
            <v>11321</v>
          </cell>
          <cell r="G14">
            <v>11321</v>
          </cell>
          <cell r="H14">
            <v>11321</v>
          </cell>
          <cell r="I14">
            <v>11321</v>
          </cell>
          <cell r="J14">
            <v>3104</v>
          </cell>
          <cell r="K14">
            <v>56618</v>
          </cell>
        </row>
        <row r="15">
          <cell r="B15" t="e">
            <v>#VALUE!</v>
          </cell>
          <cell r="C15" t="str">
            <v>-----------------------------------------------------------------------------------------------------------------------------------------</v>
          </cell>
        </row>
        <row r="16">
          <cell r="B16" t="str">
            <v>2006ex</v>
          </cell>
          <cell r="C16">
            <v>2411</v>
          </cell>
          <cell r="D16">
            <v>0</v>
          </cell>
          <cell r="E16">
            <v>5751</v>
          </cell>
          <cell r="F16">
            <v>11485</v>
          </cell>
          <cell r="G16">
            <v>11485</v>
          </cell>
          <cell r="H16">
            <v>11485</v>
          </cell>
          <cell r="I16">
            <v>11485</v>
          </cell>
          <cell r="J16">
            <v>3343</v>
          </cell>
          <cell r="K16">
            <v>57445</v>
          </cell>
        </row>
        <row r="17">
          <cell r="B17" t="e">
            <v>#VALUE!</v>
          </cell>
          <cell r="C17" t="str">
            <v>-----------------------------------------------------------------------------------------------------------------------------------------</v>
          </cell>
        </row>
        <row r="18">
          <cell r="B18" t="str">
            <v>2007ex</v>
          </cell>
          <cell r="C18">
            <v>2344</v>
          </cell>
          <cell r="D18">
            <v>0</v>
          </cell>
          <cell r="E18">
            <v>5925</v>
          </cell>
          <cell r="F18">
            <v>11589</v>
          </cell>
          <cell r="G18">
            <v>11589</v>
          </cell>
          <cell r="H18">
            <v>11589</v>
          </cell>
          <cell r="I18">
            <v>11589</v>
          </cell>
          <cell r="J18">
            <v>3335</v>
          </cell>
          <cell r="K18">
            <v>57960</v>
          </cell>
        </row>
        <row r="19">
          <cell r="B19" t="e">
            <v>#VALUE!</v>
          </cell>
          <cell r="C19" t="str">
            <v>-----------------------------------------------------------------------------------------------------------------------------------------</v>
          </cell>
        </row>
        <row r="20">
          <cell r="B20" t="str">
            <v>2008ex</v>
          </cell>
          <cell r="C20">
            <v>2292</v>
          </cell>
          <cell r="D20">
            <v>0</v>
          </cell>
          <cell r="E20">
            <v>6197</v>
          </cell>
          <cell r="F20">
            <v>11265</v>
          </cell>
          <cell r="G20">
            <v>11265</v>
          </cell>
          <cell r="H20">
            <v>11265</v>
          </cell>
          <cell r="I20">
            <v>11265</v>
          </cell>
          <cell r="J20">
            <v>2788</v>
          </cell>
          <cell r="K20">
            <v>56337</v>
          </cell>
        </row>
        <row r="21">
          <cell r="B21" t="e">
            <v>#VALUE!</v>
          </cell>
          <cell r="C21" t="str">
            <v>-----------------------------------------------------------------------------------------------------------------------------------------</v>
          </cell>
        </row>
        <row r="22">
          <cell r="B22" t="str">
            <v>2009ex</v>
          </cell>
          <cell r="C22">
            <v>2217</v>
          </cell>
          <cell r="D22">
            <v>0</v>
          </cell>
          <cell r="E22">
            <v>6567</v>
          </cell>
          <cell r="F22">
            <v>11610</v>
          </cell>
          <cell r="G22">
            <v>11610</v>
          </cell>
          <cell r="H22">
            <v>11610</v>
          </cell>
          <cell r="I22">
            <v>11610</v>
          </cell>
          <cell r="J22">
            <v>2838</v>
          </cell>
          <cell r="K22">
            <v>58062</v>
          </cell>
        </row>
        <row r="23">
          <cell r="B23" t="e">
            <v>#VALUE!</v>
          </cell>
          <cell r="C23" t="str">
            <v>-----------------------------------------------------------------------------------------------------------------------------------------</v>
          </cell>
        </row>
        <row r="24">
          <cell r="B24" t="str">
            <v>2010ex</v>
          </cell>
          <cell r="C24">
            <v>2234</v>
          </cell>
          <cell r="D24">
            <v>0</v>
          </cell>
          <cell r="E24">
            <v>6909</v>
          </cell>
          <cell r="F24">
            <v>11510</v>
          </cell>
          <cell r="G24">
            <v>11510</v>
          </cell>
          <cell r="H24">
            <v>11510</v>
          </cell>
          <cell r="I24">
            <v>11510</v>
          </cell>
          <cell r="J24">
            <v>2385</v>
          </cell>
          <cell r="K24">
            <v>57568</v>
          </cell>
        </row>
        <row r="25">
          <cell r="B25" t="e">
            <v>#VALUE!</v>
          </cell>
          <cell r="C25" t="str">
            <v>-----------------------------------------------------------------------------------------------------------------------------------------</v>
          </cell>
        </row>
        <row r="26">
          <cell r="B26" t="str">
            <v>2011ex</v>
          </cell>
          <cell r="C26">
            <v>2509</v>
          </cell>
          <cell r="D26">
            <v>0</v>
          </cell>
          <cell r="E26">
            <v>7119</v>
          </cell>
          <cell r="F26">
            <v>11069</v>
          </cell>
          <cell r="G26">
            <v>11069</v>
          </cell>
          <cell r="H26">
            <v>11069</v>
          </cell>
          <cell r="I26">
            <v>11069</v>
          </cell>
          <cell r="J26">
            <v>1538</v>
          </cell>
          <cell r="K26">
            <v>55442</v>
          </cell>
        </row>
        <row r="27">
          <cell r="B27">
            <v>0</v>
          </cell>
          <cell r="C27" t="str">
            <v>-----------------------------------------------------------------------------------------------------------------------------------------</v>
          </cell>
        </row>
        <row r="28">
          <cell r="B28">
            <v>0</v>
          </cell>
          <cell r="C28">
            <v>24167</v>
          </cell>
          <cell r="D28">
            <v>0</v>
          </cell>
          <cell r="E28">
            <v>63011</v>
          </cell>
          <cell r="F28">
            <v>113369</v>
          </cell>
          <cell r="G28">
            <v>113369</v>
          </cell>
          <cell r="H28">
            <v>113369</v>
          </cell>
          <cell r="I28">
            <v>113369</v>
          </cell>
          <cell r="J28">
            <v>26426</v>
          </cell>
          <cell r="K28">
            <v>567080</v>
          </cell>
        </row>
        <row r="29">
          <cell r="B29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  <cell r="C33" t="str">
            <v xml:space="preserve"> 1 - NORM RET  </v>
          </cell>
          <cell r="D33" t="str">
            <v xml:space="preserve"> 2 - EARLY RET </v>
          </cell>
          <cell r="E33" t="str">
            <v xml:space="preserve"> 3 - TERM VEST </v>
          </cell>
          <cell r="F33" t="str">
            <v xml:space="preserve"> 4 - ORD DEATH </v>
          </cell>
          <cell r="G33" t="str">
            <v xml:space="preserve"> 5 - DTY DEATH </v>
          </cell>
          <cell r="H33" t="str">
            <v xml:space="preserve"> 6 - ORD DISAB </v>
          </cell>
          <cell r="I33" t="str">
            <v xml:space="preserve"> 7 - DTY DISAB </v>
          </cell>
          <cell r="J33" t="str">
            <v xml:space="preserve"> 8 - REFUNDS   </v>
          </cell>
          <cell r="K33" t="str">
            <v xml:space="preserve">     TOTAL     </v>
          </cell>
        </row>
        <row r="34">
          <cell r="B34">
            <v>0</v>
          </cell>
        </row>
        <row r="35">
          <cell r="B35" t="str">
            <v>2002ac</v>
          </cell>
          <cell r="C35">
            <v>255</v>
          </cell>
          <cell r="D35">
            <v>0</v>
          </cell>
          <cell r="E35">
            <v>11</v>
          </cell>
          <cell r="F35">
            <v>1</v>
          </cell>
          <cell r="G35">
            <v>343</v>
          </cell>
          <cell r="H35">
            <v>26</v>
          </cell>
          <cell r="I35">
            <v>497</v>
          </cell>
          <cell r="J35">
            <v>0</v>
          </cell>
          <cell r="K35">
            <v>1098</v>
          </cell>
        </row>
        <row r="36">
          <cell r="B36" t="e">
            <v>#VALUE!</v>
          </cell>
          <cell r="C36" t="str">
            <v>--------------------------------------------------------------------------------------------------------------------------------------</v>
          </cell>
        </row>
        <row r="37">
          <cell r="B37" t="str">
            <v>2003ac</v>
          </cell>
          <cell r="C37">
            <v>484</v>
          </cell>
          <cell r="D37">
            <v>0</v>
          </cell>
          <cell r="E37">
            <v>23</v>
          </cell>
          <cell r="F37">
            <v>1</v>
          </cell>
          <cell r="G37">
            <v>1</v>
          </cell>
          <cell r="H37">
            <v>29</v>
          </cell>
          <cell r="I37">
            <v>749</v>
          </cell>
          <cell r="J37">
            <v>0</v>
          </cell>
          <cell r="K37">
            <v>1287</v>
          </cell>
        </row>
        <row r="38">
          <cell r="B38" t="e">
            <v>#VALUE!</v>
          </cell>
          <cell r="C38" t="str">
            <v>--------------------------------------------------------------------------------------------------------------------------------------</v>
          </cell>
        </row>
        <row r="39">
          <cell r="B39" t="str">
            <v>2004ac</v>
          </cell>
          <cell r="C39">
            <v>147</v>
          </cell>
          <cell r="D39">
            <v>0</v>
          </cell>
          <cell r="E39">
            <v>35</v>
          </cell>
          <cell r="F39">
            <v>3</v>
          </cell>
          <cell r="G39">
            <v>6</v>
          </cell>
          <cell r="H39">
            <v>5</v>
          </cell>
          <cell r="I39">
            <v>366</v>
          </cell>
          <cell r="J39">
            <v>0</v>
          </cell>
          <cell r="K39">
            <v>562</v>
          </cell>
        </row>
        <row r="40">
          <cell r="B40" t="e">
            <v>#VALUE!</v>
          </cell>
          <cell r="C40" t="str">
            <v>--------------------------------------------------------------------------------------------------------------------------------------</v>
          </cell>
        </row>
        <row r="41">
          <cell r="B41" t="str">
            <v>2005ac</v>
          </cell>
          <cell r="C41">
            <v>106</v>
          </cell>
          <cell r="D41">
            <v>0</v>
          </cell>
          <cell r="E41">
            <v>59</v>
          </cell>
          <cell r="F41">
            <v>4</v>
          </cell>
          <cell r="G41">
            <v>4</v>
          </cell>
          <cell r="H41">
            <v>2</v>
          </cell>
          <cell r="I41">
            <v>435</v>
          </cell>
          <cell r="J41">
            <v>0</v>
          </cell>
          <cell r="K41">
            <v>610</v>
          </cell>
        </row>
        <row r="42">
          <cell r="B42" t="e">
            <v>#VALUE!</v>
          </cell>
          <cell r="C42" t="str">
            <v>--------------------------------------------------------------------------------------------------------------------------------------</v>
          </cell>
        </row>
        <row r="43">
          <cell r="B43" t="str">
            <v>2006ac</v>
          </cell>
          <cell r="C43">
            <v>148</v>
          </cell>
          <cell r="D43">
            <v>0</v>
          </cell>
          <cell r="E43">
            <v>0</v>
          </cell>
          <cell r="F43">
            <v>11</v>
          </cell>
          <cell r="G43">
            <v>0</v>
          </cell>
          <cell r="H43">
            <v>3</v>
          </cell>
          <cell r="I43">
            <v>371</v>
          </cell>
          <cell r="J43">
            <v>0</v>
          </cell>
          <cell r="K43">
            <v>533</v>
          </cell>
        </row>
        <row r="44">
          <cell r="B44" t="e">
            <v>#VALUE!</v>
          </cell>
          <cell r="C44" t="str">
            <v>--------------------------------------------------------------------------------------------------------------------------------------</v>
          </cell>
        </row>
        <row r="45">
          <cell r="B45" t="str">
            <v>2007ac</v>
          </cell>
          <cell r="C45">
            <v>116</v>
          </cell>
          <cell r="D45">
            <v>0</v>
          </cell>
          <cell r="E45">
            <v>7</v>
          </cell>
          <cell r="F45">
            <v>2</v>
          </cell>
          <cell r="G45">
            <v>4</v>
          </cell>
          <cell r="H45">
            <v>2</v>
          </cell>
          <cell r="I45">
            <v>394</v>
          </cell>
          <cell r="J45">
            <v>0</v>
          </cell>
          <cell r="K45">
            <v>525</v>
          </cell>
        </row>
        <row r="46">
          <cell r="B46" t="e">
            <v>#VALUE!</v>
          </cell>
          <cell r="C46" t="str">
            <v>--------------------------------------------------------------------------------------------------------------------------------------</v>
          </cell>
        </row>
        <row r="47">
          <cell r="B47" t="str">
            <v>2008ac</v>
          </cell>
          <cell r="C47">
            <v>53</v>
          </cell>
          <cell r="D47">
            <v>0</v>
          </cell>
          <cell r="E47">
            <v>2</v>
          </cell>
          <cell r="F47">
            <v>1</v>
          </cell>
          <cell r="G47">
            <v>5</v>
          </cell>
          <cell r="H47">
            <v>5</v>
          </cell>
          <cell r="I47">
            <v>368</v>
          </cell>
          <cell r="J47">
            <v>0</v>
          </cell>
          <cell r="K47">
            <v>434</v>
          </cell>
        </row>
        <row r="48">
          <cell r="B48" t="e">
            <v>#VALUE!</v>
          </cell>
          <cell r="C48" t="str">
            <v>--------------------------------------------------------------------------------------------------------------------------------------</v>
          </cell>
        </row>
        <row r="49">
          <cell r="B49" t="str">
            <v>2009ac</v>
          </cell>
          <cell r="C49">
            <v>41</v>
          </cell>
          <cell r="D49">
            <v>0</v>
          </cell>
          <cell r="E49">
            <v>3</v>
          </cell>
          <cell r="F49">
            <v>1</v>
          </cell>
          <cell r="G49">
            <v>1</v>
          </cell>
          <cell r="H49">
            <v>2</v>
          </cell>
          <cell r="I49">
            <v>330</v>
          </cell>
          <cell r="J49">
            <v>0</v>
          </cell>
          <cell r="K49">
            <v>378</v>
          </cell>
        </row>
        <row r="50">
          <cell r="B50" t="e">
            <v>#VALUE!</v>
          </cell>
          <cell r="C50" t="str">
            <v>--------------------------------------------------------------------------------------------------------------------------------------</v>
          </cell>
        </row>
        <row r="51">
          <cell r="B51" t="str">
            <v>2010ac</v>
          </cell>
          <cell r="C51">
            <v>44</v>
          </cell>
          <cell r="D51">
            <v>0</v>
          </cell>
          <cell r="E51">
            <v>26</v>
          </cell>
          <cell r="F51">
            <v>16</v>
          </cell>
          <cell r="G51">
            <v>5</v>
          </cell>
          <cell r="H51">
            <v>0</v>
          </cell>
          <cell r="I51">
            <v>321</v>
          </cell>
          <cell r="J51">
            <v>0</v>
          </cell>
          <cell r="K51">
            <v>412</v>
          </cell>
        </row>
        <row r="52">
          <cell r="B52" t="e">
            <v>#VALUE!</v>
          </cell>
          <cell r="C52" t="str">
            <v>--------------------------------------------------------------------------------------------------------------------------------------</v>
          </cell>
        </row>
        <row r="53">
          <cell r="B53" t="str">
            <v>2011ac</v>
          </cell>
          <cell r="C53">
            <v>126</v>
          </cell>
          <cell r="D53">
            <v>0</v>
          </cell>
          <cell r="E53">
            <v>21</v>
          </cell>
          <cell r="F53">
            <v>6</v>
          </cell>
          <cell r="G53">
            <v>1</v>
          </cell>
          <cell r="H53">
            <v>0</v>
          </cell>
          <cell r="I53">
            <v>287</v>
          </cell>
          <cell r="J53">
            <v>0</v>
          </cell>
          <cell r="K53">
            <v>441</v>
          </cell>
        </row>
        <row r="54">
          <cell r="B54">
            <v>0</v>
          </cell>
          <cell r="C54" t="str">
            <v>--------------------------------------------------------------------------------------------------------------------------------------</v>
          </cell>
        </row>
        <row r="55">
          <cell r="B55">
            <v>0</v>
          </cell>
          <cell r="C55">
            <v>1520</v>
          </cell>
          <cell r="D55">
            <v>0</v>
          </cell>
          <cell r="E55">
            <v>187</v>
          </cell>
          <cell r="F55">
            <v>46</v>
          </cell>
          <cell r="G55">
            <v>335</v>
          </cell>
          <cell r="H55">
            <v>74</v>
          </cell>
          <cell r="I55">
            <v>4118</v>
          </cell>
          <cell r="J55">
            <v>0</v>
          </cell>
          <cell r="K55">
            <v>6280</v>
          </cell>
        </row>
        <row r="57">
          <cell r="B57">
            <v>0</v>
          </cell>
        </row>
        <row r="59">
          <cell r="B59">
            <v>0</v>
          </cell>
          <cell r="C59" t="str">
            <v xml:space="preserve"> 1 - NORM RET  </v>
          </cell>
          <cell r="D59" t="str">
            <v xml:space="preserve"> 2 - EARLY RET </v>
          </cell>
          <cell r="E59" t="str">
            <v xml:space="preserve"> 3 - TERM VEST </v>
          </cell>
          <cell r="F59" t="str">
            <v xml:space="preserve"> 4 - ORD DEATH </v>
          </cell>
          <cell r="G59" t="str">
            <v xml:space="preserve"> 5 - DTY DEATH </v>
          </cell>
          <cell r="H59" t="str">
            <v xml:space="preserve"> 6 - ORD DISAB </v>
          </cell>
          <cell r="I59" t="str">
            <v xml:space="preserve"> 7 - DTY DISAB </v>
          </cell>
          <cell r="J59" t="str">
            <v xml:space="preserve"> 8 - REFUNDS   </v>
          </cell>
          <cell r="K59" t="str">
            <v xml:space="preserve">     TOTAL     </v>
          </cell>
        </row>
        <row r="60">
          <cell r="B60">
            <v>0</v>
          </cell>
        </row>
        <row r="61">
          <cell r="B61" t="str">
            <v>2002ee</v>
          </cell>
          <cell r="C61">
            <v>198.42</v>
          </cell>
          <cell r="D61">
            <v>0</v>
          </cell>
          <cell r="E61">
            <v>12.39</v>
          </cell>
          <cell r="F61">
            <v>9.1</v>
          </cell>
          <cell r="G61">
            <v>5.64</v>
          </cell>
          <cell r="H61">
            <v>34.56</v>
          </cell>
          <cell r="I61">
            <v>301.10000000000002</v>
          </cell>
          <cell r="J61">
            <v>12.89</v>
          </cell>
          <cell r="K61">
            <v>574.09</v>
          </cell>
        </row>
        <row r="62">
          <cell r="B62" t="e">
            <v>#VALUE!</v>
          </cell>
          <cell r="C62" t="str">
            <v>---------------------------------------------------------------------------------------------------------------------------------------------</v>
          </cell>
        </row>
        <row r="63">
          <cell r="B63" t="str">
            <v>2003ee</v>
          </cell>
          <cell r="C63">
            <v>151.87</v>
          </cell>
          <cell r="D63">
            <v>0</v>
          </cell>
          <cell r="E63">
            <v>11.46</v>
          </cell>
          <cell r="F63">
            <v>8.8000000000000007</v>
          </cell>
          <cell r="G63">
            <v>5.38</v>
          </cell>
          <cell r="H63">
            <v>31.53</v>
          </cell>
          <cell r="I63">
            <v>285.35000000000002</v>
          </cell>
          <cell r="J63">
            <v>21.58</v>
          </cell>
          <cell r="K63">
            <v>515.96</v>
          </cell>
        </row>
        <row r="64">
          <cell r="B64" t="e">
            <v>#VALUE!</v>
          </cell>
          <cell r="C64" t="str">
            <v>---------------------------------------------------------------------------------------------------------------------------------------------</v>
          </cell>
        </row>
        <row r="65">
          <cell r="B65" t="str">
            <v>2004ee</v>
          </cell>
          <cell r="C65">
            <v>118.46</v>
          </cell>
          <cell r="D65">
            <v>0</v>
          </cell>
          <cell r="E65">
            <v>11.6</v>
          </cell>
          <cell r="F65">
            <v>7.83</v>
          </cell>
          <cell r="G65">
            <v>4.5599999999999996</v>
          </cell>
          <cell r="H65">
            <v>23.58</v>
          </cell>
          <cell r="I65">
            <v>237.71</v>
          </cell>
          <cell r="J65">
            <v>23.63</v>
          </cell>
          <cell r="K65">
            <v>427.36</v>
          </cell>
        </row>
        <row r="66">
          <cell r="B66" t="e">
            <v>#VALUE!</v>
          </cell>
          <cell r="C66" t="str">
            <v>---------------------------------------------------------------------------------------------------------------------------------------------</v>
          </cell>
        </row>
        <row r="67">
          <cell r="B67" t="str">
            <v>2005ee</v>
          </cell>
          <cell r="C67">
            <v>120.75</v>
          </cell>
          <cell r="D67">
            <v>0</v>
          </cell>
          <cell r="E67">
            <v>12.16</v>
          </cell>
          <cell r="F67">
            <v>8.06</v>
          </cell>
          <cell r="G67">
            <v>4.72</v>
          </cell>
          <cell r="H67">
            <v>23.84</v>
          </cell>
          <cell r="I67">
            <v>239.54</v>
          </cell>
          <cell r="J67">
            <v>26.58</v>
          </cell>
          <cell r="K67">
            <v>435.64</v>
          </cell>
        </row>
        <row r="68">
          <cell r="B68" t="e">
            <v>#VALUE!</v>
          </cell>
          <cell r="C68" t="str">
            <v>---------------------------------------------------------------------------------------------------------------------------------------------</v>
          </cell>
        </row>
        <row r="69">
          <cell r="B69" t="str">
            <v>2006ee</v>
          </cell>
          <cell r="C69">
            <v>124.07</v>
          </cell>
          <cell r="D69">
            <v>0</v>
          </cell>
          <cell r="E69">
            <v>11.92</v>
          </cell>
          <cell r="F69">
            <v>8.2100000000000009</v>
          </cell>
          <cell r="G69">
            <v>4.8499999999999996</v>
          </cell>
          <cell r="H69">
            <v>23.81</v>
          </cell>
          <cell r="I69">
            <v>240.32</v>
          </cell>
          <cell r="J69">
            <v>25.26</v>
          </cell>
          <cell r="K69">
            <v>438.44</v>
          </cell>
        </row>
        <row r="70">
          <cell r="B70" t="e">
            <v>#VALUE!</v>
          </cell>
          <cell r="C70" t="str">
            <v>-------------------------------------------------------------------------------------------------------------------------------------------</v>
          </cell>
        </row>
        <row r="71">
          <cell r="B71" t="e">
            <v>#VALUE!</v>
          </cell>
          <cell r="C71" t="str">
            <v xml:space="preserve">                                                                                                                                             </v>
          </cell>
        </row>
        <row r="72">
          <cell r="B72" t="str">
            <v>1ee</v>
          </cell>
          <cell r="C72">
            <v>0</v>
          </cell>
        </row>
        <row r="73">
          <cell r="B73" t="str">
            <v>2007ee</v>
          </cell>
          <cell r="C73">
            <v>113.49</v>
          </cell>
          <cell r="D73">
            <v>0</v>
          </cell>
          <cell r="E73">
            <v>12.52</v>
          </cell>
          <cell r="F73">
            <v>8.35</v>
          </cell>
          <cell r="G73">
            <v>5</v>
          </cell>
          <cell r="H73">
            <v>24.53</v>
          </cell>
          <cell r="I73">
            <v>243.23</v>
          </cell>
          <cell r="J73">
            <v>23.41</v>
          </cell>
          <cell r="K73">
            <v>430.52</v>
          </cell>
        </row>
        <row r="74">
          <cell r="B74" t="e">
            <v>#VALUE!</v>
          </cell>
          <cell r="C74" t="str">
            <v>---------------------------------------------------------------------------------------------------------------------------------------</v>
          </cell>
        </row>
        <row r="75">
          <cell r="B75" t="str">
            <v>2008ee</v>
          </cell>
          <cell r="C75">
            <v>110.67</v>
          </cell>
          <cell r="D75">
            <v>0</v>
          </cell>
          <cell r="E75">
            <v>13.47</v>
          </cell>
          <cell r="F75">
            <v>8.2799999999999994</v>
          </cell>
          <cell r="G75">
            <v>5.0199999999999996</v>
          </cell>
          <cell r="H75">
            <v>25.38</v>
          </cell>
          <cell r="I75">
            <v>244.77</v>
          </cell>
          <cell r="J75">
            <v>13.64</v>
          </cell>
          <cell r="K75">
            <v>421.24</v>
          </cell>
        </row>
        <row r="76">
          <cell r="B76" t="e">
            <v>#VALUE!</v>
          </cell>
          <cell r="C76" t="str">
            <v>---------------------------------------------------------------------------------------------------------------------------------------</v>
          </cell>
        </row>
        <row r="77">
          <cell r="B77" t="str">
            <v>2009ee</v>
          </cell>
          <cell r="C77">
            <v>104.22</v>
          </cell>
          <cell r="D77">
            <v>0</v>
          </cell>
          <cell r="E77">
            <v>14.39</v>
          </cell>
          <cell r="F77">
            <v>8.58</v>
          </cell>
          <cell r="G77">
            <v>5.28</v>
          </cell>
          <cell r="H77">
            <v>27.46</v>
          </cell>
          <cell r="I77">
            <v>252.54</v>
          </cell>
          <cell r="J77">
            <v>17.559999999999999</v>
          </cell>
          <cell r="K77">
            <v>430.05</v>
          </cell>
        </row>
        <row r="78">
          <cell r="B78" t="e">
            <v>#VALUE!</v>
          </cell>
          <cell r="C78" t="str">
            <v>---------------------------------------------------------------------------------------------------------------------------------------</v>
          </cell>
        </row>
        <row r="79">
          <cell r="B79" t="str">
            <v>2010ee</v>
          </cell>
          <cell r="C79">
            <v>118.07</v>
          </cell>
          <cell r="D79">
            <v>0</v>
          </cell>
          <cell r="E79">
            <v>15.12</v>
          </cell>
          <cell r="F79">
            <v>8.69</v>
          </cell>
          <cell r="G79">
            <v>5.45</v>
          </cell>
          <cell r="H79">
            <v>29.63</v>
          </cell>
          <cell r="I79">
            <v>260.52999999999997</v>
          </cell>
          <cell r="J79">
            <v>11.68</v>
          </cell>
          <cell r="K79">
            <v>449.18</v>
          </cell>
        </row>
        <row r="80">
          <cell r="B80" t="e">
            <v>#VALUE!</v>
          </cell>
          <cell r="C80" t="str">
            <v>---------------------------------------------------------------------------------------------------------------------------------------</v>
          </cell>
        </row>
        <row r="81">
          <cell r="B81" t="str">
            <v>2011ee</v>
          </cell>
          <cell r="C81">
            <v>157.38</v>
          </cell>
          <cell r="D81">
            <v>0</v>
          </cell>
          <cell r="E81">
            <v>15.88</v>
          </cell>
          <cell r="F81">
            <v>8.68</v>
          </cell>
          <cell r="G81">
            <v>5.54</v>
          </cell>
          <cell r="H81">
            <v>31.69</v>
          </cell>
          <cell r="I81">
            <v>268.11</v>
          </cell>
          <cell r="J81">
            <v>6.23</v>
          </cell>
          <cell r="K81">
            <v>493.51</v>
          </cell>
        </row>
      </sheetData>
      <sheetData sheetId="17"/>
      <sheetData sheetId="18">
        <row r="70">
          <cell r="D70">
            <v>393</v>
          </cell>
        </row>
      </sheetData>
      <sheetData sheetId="19">
        <row r="32">
          <cell r="D32">
            <v>46</v>
          </cell>
        </row>
      </sheetData>
      <sheetData sheetId="20">
        <row r="45">
          <cell r="D45">
            <v>50</v>
          </cell>
        </row>
      </sheetData>
      <sheetData sheetId="21">
        <row r="66">
          <cell r="D66">
            <v>23</v>
          </cell>
        </row>
      </sheetData>
      <sheetData sheetId="22">
        <row r="66">
          <cell r="D66">
            <v>0</v>
          </cell>
        </row>
      </sheetData>
      <sheetData sheetId="23">
        <row r="43">
          <cell r="L43">
            <v>1.7764365434469878</v>
          </cell>
        </row>
      </sheetData>
      <sheetData sheetId="24">
        <row r="58">
          <cell r="L58">
            <v>0.92948401765986377</v>
          </cell>
        </row>
      </sheetData>
      <sheetData sheetId="25"/>
      <sheetData sheetId="26"/>
      <sheetData sheetId="27">
        <row r="3">
          <cell r="O3">
            <v>31</v>
          </cell>
        </row>
        <row r="59">
          <cell r="H59">
            <v>2.4036387224139144E-2</v>
          </cell>
        </row>
        <row r="60">
          <cell r="H60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0">
          <cell r="K10">
            <v>19</v>
          </cell>
          <cell r="L10">
            <v>4.0000000000000002E-4</v>
          </cell>
          <cell r="M10">
            <v>2.9999999999999997E-4</v>
          </cell>
          <cell r="N10">
            <v>2.0000000000000001E-4</v>
          </cell>
          <cell r="O10">
            <v>1E-4</v>
          </cell>
          <cell r="P10">
            <v>0</v>
          </cell>
          <cell r="Q10">
            <v>0</v>
          </cell>
          <cell r="R10">
            <v>0</v>
          </cell>
          <cell r="S10">
            <v>2.9999999999999997E-4</v>
          </cell>
          <cell r="T10">
            <v>5.0000000000000001E-4</v>
          </cell>
          <cell r="U10">
            <v>2.9999999999999997E-4</v>
          </cell>
        </row>
        <row r="11">
          <cell r="K11">
            <v>20</v>
          </cell>
          <cell r="L11">
            <v>4.0000000000000002E-4</v>
          </cell>
          <cell r="M11">
            <v>2.9999999999999997E-4</v>
          </cell>
          <cell r="N11">
            <v>2.0000000000000001E-4</v>
          </cell>
          <cell r="O11">
            <v>1E-4</v>
          </cell>
          <cell r="P11">
            <v>0</v>
          </cell>
          <cell r="Q11">
            <v>0</v>
          </cell>
          <cell r="R11">
            <v>0</v>
          </cell>
          <cell r="S11">
            <v>2.9999999999999997E-4</v>
          </cell>
          <cell r="T11">
            <v>5.0000000000000001E-4</v>
          </cell>
          <cell r="U11">
            <v>2.9999999999999997E-4</v>
          </cell>
        </row>
        <row r="12">
          <cell r="K12">
            <v>21</v>
          </cell>
          <cell r="L12">
            <v>4.0000000000000002E-4</v>
          </cell>
          <cell r="M12">
            <v>2.9999999999999997E-4</v>
          </cell>
          <cell r="N12">
            <v>2.0000000000000001E-4</v>
          </cell>
          <cell r="O12">
            <v>1E-4</v>
          </cell>
          <cell r="P12">
            <v>0</v>
          </cell>
          <cell r="Q12">
            <v>0</v>
          </cell>
          <cell r="R12">
            <v>0</v>
          </cell>
          <cell r="S12">
            <v>2.9999999999999997E-4</v>
          </cell>
          <cell r="T12">
            <v>5.0000000000000001E-4</v>
          </cell>
          <cell r="U12">
            <v>2.9999999999999997E-4</v>
          </cell>
        </row>
        <row r="13">
          <cell r="K13">
            <v>22</v>
          </cell>
          <cell r="L13">
            <v>4.0000000000000002E-4</v>
          </cell>
          <cell r="M13">
            <v>2.9999999999999997E-4</v>
          </cell>
          <cell r="N13">
            <v>2.0000000000000001E-4</v>
          </cell>
          <cell r="O13">
            <v>1E-4</v>
          </cell>
          <cell r="P13">
            <v>0</v>
          </cell>
          <cell r="Q13">
            <v>0</v>
          </cell>
          <cell r="R13">
            <v>0</v>
          </cell>
          <cell r="S13">
            <v>2.9999999999999997E-4</v>
          </cell>
          <cell r="T13">
            <v>5.0000000000000001E-4</v>
          </cell>
          <cell r="U13">
            <v>2.9999999999999997E-4</v>
          </cell>
        </row>
        <row r="14">
          <cell r="K14">
            <v>23</v>
          </cell>
          <cell r="L14">
            <v>4.0000000000000002E-4</v>
          </cell>
          <cell r="M14">
            <v>2.9999999999999997E-4</v>
          </cell>
          <cell r="N14">
            <v>2.0000000000000001E-4</v>
          </cell>
          <cell r="O14">
            <v>1E-4</v>
          </cell>
          <cell r="P14">
            <v>0</v>
          </cell>
          <cell r="Q14">
            <v>0</v>
          </cell>
          <cell r="R14">
            <v>0</v>
          </cell>
          <cell r="S14">
            <v>2.9999999999999997E-4</v>
          </cell>
          <cell r="T14">
            <v>5.0000000000000001E-4</v>
          </cell>
          <cell r="U14">
            <v>2.9999999999999997E-4</v>
          </cell>
        </row>
        <row r="15">
          <cell r="K15">
            <v>24</v>
          </cell>
          <cell r="L15">
            <v>4.0000000000000002E-4</v>
          </cell>
          <cell r="M15">
            <v>2.9999999999999997E-4</v>
          </cell>
          <cell r="N15">
            <v>2.0000000000000001E-4</v>
          </cell>
          <cell r="O15">
            <v>1E-4</v>
          </cell>
          <cell r="P15">
            <v>0</v>
          </cell>
          <cell r="Q15">
            <v>0</v>
          </cell>
          <cell r="R15">
            <v>0</v>
          </cell>
          <cell r="S15">
            <v>2.9999999999999997E-4</v>
          </cell>
          <cell r="T15">
            <v>5.0000000000000001E-4</v>
          </cell>
          <cell r="U15">
            <v>2.9999999999999997E-4</v>
          </cell>
        </row>
        <row r="16">
          <cell r="K16">
            <v>25</v>
          </cell>
          <cell r="L16">
            <v>4.0000000000000002E-4</v>
          </cell>
          <cell r="M16">
            <v>2.9999999999999997E-4</v>
          </cell>
          <cell r="N16">
            <v>2.0000000000000001E-4</v>
          </cell>
          <cell r="O16">
            <v>1E-4</v>
          </cell>
          <cell r="P16">
            <v>0</v>
          </cell>
          <cell r="Q16">
            <v>0</v>
          </cell>
          <cell r="R16">
            <v>0</v>
          </cell>
          <cell r="S16">
            <v>2.9999999999999997E-4</v>
          </cell>
          <cell r="T16">
            <v>5.0000000000000001E-4</v>
          </cell>
          <cell r="U16">
            <v>2.9999999999999997E-4</v>
          </cell>
        </row>
        <row r="17">
          <cell r="K17">
            <v>26</v>
          </cell>
          <cell r="L17">
            <v>4.0000000000000002E-4</v>
          </cell>
          <cell r="M17">
            <v>2.9999999999999997E-4</v>
          </cell>
          <cell r="N17">
            <v>2.0000000000000001E-4</v>
          </cell>
          <cell r="O17">
            <v>1E-4</v>
          </cell>
          <cell r="P17">
            <v>0</v>
          </cell>
          <cell r="Q17">
            <v>0</v>
          </cell>
          <cell r="R17">
            <v>0</v>
          </cell>
          <cell r="S17">
            <v>4.0000000000000002E-4</v>
          </cell>
          <cell r="T17">
            <v>8.9999999999999998E-4</v>
          </cell>
          <cell r="U17">
            <v>4.0000000000000002E-4</v>
          </cell>
        </row>
        <row r="18">
          <cell r="K18">
            <v>27</v>
          </cell>
          <cell r="L18">
            <v>4.0000000000000002E-4</v>
          </cell>
          <cell r="M18">
            <v>2.9999999999999997E-4</v>
          </cell>
          <cell r="N18">
            <v>2.0000000000000001E-4</v>
          </cell>
          <cell r="O18">
            <v>2.0000000000000001E-4</v>
          </cell>
          <cell r="P18">
            <v>0</v>
          </cell>
          <cell r="Q18">
            <v>0</v>
          </cell>
          <cell r="R18">
            <v>0</v>
          </cell>
          <cell r="S18">
            <v>5.0000000000000001E-4</v>
          </cell>
          <cell r="T18">
            <v>1.2999999999999999E-3</v>
          </cell>
          <cell r="U18">
            <v>5.0000000000000001E-4</v>
          </cell>
        </row>
        <row r="19">
          <cell r="K19">
            <v>28</v>
          </cell>
          <cell r="L19">
            <v>4.0000000000000002E-4</v>
          </cell>
          <cell r="M19">
            <v>2.9999999999999997E-4</v>
          </cell>
          <cell r="N19">
            <v>2.0000000000000001E-4</v>
          </cell>
          <cell r="O19">
            <v>2.9999999999999997E-4</v>
          </cell>
          <cell r="P19">
            <v>0</v>
          </cell>
          <cell r="Q19">
            <v>0</v>
          </cell>
          <cell r="R19">
            <v>0</v>
          </cell>
          <cell r="S19">
            <v>6.9999999999999999E-4</v>
          </cell>
          <cell r="T19">
            <v>1.6999999999999999E-3</v>
          </cell>
          <cell r="U19">
            <v>6.9999999999999999E-4</v>
          </cell>
        </row>
        <row r="20">
          <cell r="K20">
            <v>29</v>
          </cell>
          <cell r="L20">
            <v>4.0000000000000002E-4</v>
          </cell>
          <cell r="M20">
            <v>2.9999999999999997E-4</v>
          </cell>
          <cell r="N20">
            <v>2.0000000000000001E-4</v>
          </cell>
          <cell r="O20">
            <v>4.0000000000000002E-4</v>
          </cell>
          <cell r="P20">
            <v>0</v>
          </cell>
          <cell r="Q20">
            <v>0</v>
          </cell>
          <cell r="R20">
            <v>0</v>
          </cell>
          <cell r="S20">
            <v>1E-3</v>
          </cell>
          <cell r="T20">
            <v>2.0999999999999999E-3</v>
          </cell>
          <cell r="U20">
            <v>1E-3</v>
          </cell>
        </row>
        <row r="21">
          <cell r="K21">
            <v>30</v>
          </cell>
          <cell r="L21">
            <v>4.0000000000000002E-4</v>
          </cell>
          <cell r="M21">
            <v>2.9999999999999997E-4</v>
          </cell>
          <cell r="N21">
            <v>2.0000000000000001E-4</v>
          </cell>
          <cell r="O21">
            <v>5.0000000000000001E-4</v>
          </cell>
          <cell r="P21">
            <v>0</v>
          </cell>
          <cell r="Q21">
            <v>0</v>
          </cell>
          <cell r="R21">
            <v>0</v>
          </cell>
          <cell r="S21">
            <v>1.5E-3</v>
          </cell>
          <cell r="T21">
            <v>2.5000000000000001E-3</v>
          </cell>
          <cell r="U21">
            <v>1.5E-3</v>
          </cell>
        </row>
        <row r="22">
          <cell r="K22">
            <v>31</v>
          </cell>
          <cell r="L22">
            <v>4.0000000000000002E-4</v>
          </cell>
          <cell r="M22">
            <v>2.9999999999999997E-4</v>
          </cell>
          <cell r="N22">
            <v>2.0000000000000001E-4</v>
          </cell>
          <cell r="O22">
            <v>5.9999999999999995E-4</v>
          </cell>
          <cell r="P22">
            <v>0</v>
          </cell>
          <cell r="Q22">
            <v>0</v>
          </cell>
          <cell r="R22">
            <v>0</v>
          </cell>
          <cell r="S22">
            <v>2.3999999999999998E-3</v>
          </cell>
          <cell r="T22">
            <v>4.0000000000000001E-3</v>
          </cell>
          <cell r="U22">
            <v>2.3999999999999998E-3</v>
          </cell>
        </row>
        <row r="23">
          <cell r="K23">
            <v>32</v>
          </cell>
          <cell r="L23">
            <v>4.0000000000000002E-4</v>
          </cell>
          <cell r="M23">
            <v>2.9999999999999997E-4</v>
          </cell>
          <cell r="N23">
            <v>2.0000000000000001E-4</v>
          </cell>
          <cell r="O23">
            <v>6.9999999999999999E-4</v>
          </cell>
          <cell r="P23">
            <v>0</v>
          </cell>
          <cell r="Q23">
            <v>0</v>
          </cell>
          <cell r="R23">
            <v>0</v>
          </cell>
          <cell r="S23">
            <v>3.3E-3</v>
          </cell>
          <cell r="T23">
            <v>5.4999999999999997E-3</v>
          </cell>
          <cell r="U23">
            <v>3.3E-3</v>
          </cell>
        </row>
        <row r="24">
          <cell r="K24">
            <v>33</v>
          </cell>
          <cell r="L24">
            <v>4.0000000000000002E-4</v>
          </cell>
          <cell r="M24">
            <v>2.9999999999999997E-4</v>
          </cell>
          <cell r="N24">
            <v>2.0000000000000001E-4</v>
          </cell>
          <cell r="O24">
            <v>8.0000000000000004E-4</v>
          </cell>
          <cell r="P24">
            <v>0</v>
          </cell>
          <cell r="Q24">
            <v>0</v>
          </cell>
          <cell r="R24">
            <v>0</v>
          </cell>
          <cell r="S24">
            <v>4.1999999999999997E-3</v>
          </cell>
          <cell r="T24">
            <v>7.0000000000000001E-3</v>
          </cell>
          <cell r="U24">
            <v>4.1999999999999997E-3</v>
          </cell>
        </row>
        <row r="25">
          <cell r="K25">
            <v>34</v>
          </cell>
          <cell r="L25">
            <v>4.0000000000000002E-4</v>
          </cell>
          <cell r="M25">
            <v>2.9999999999999997E-4</v>
          </cell>
          <cell r="N25">
            <v>2.0000000000000001E-4</v>
          </cell>
          <cell r="O25">
            <v>8.9999999999999998E-4</v>
          </cell>
          <cell r="P25">
            <v>0</v>
          </cell>
          <cell r="Q25">
            <v>0</v>
          </cell>
          <cell r="R25">
            <v>0</v>
          </cell>
          <cell r="S25">
            <v>5.1000000000000004E-3</v>
          </cell>
          <cell r="T25">
            <v>8.5000000000000006E-3</v>
          </cell>
          <cell r="U25">
            <v>5.1000000000000004E-3</v>
          </cell>
        </row>
        <row r="26">
          <cell r="K26">
            <v>35</v>
          </cell>
          <cell r="L26">
            <v>4.0000000000000002E-4</v>
          </cell>
          <cell r="M26">
            <v>2.9999999999999997E-4</v>
          </cell>
          <cell r="N26">
            <v>2.0000000000000001E-4</v>
          </cell>
          <cell r="O26">
            <v>1E-3</v>
          </cell>
          <cell r="P26">
            <v>0</v>
          </cell>
          <cell r="Q26">
            <v>0</v>
          </cell>
          <cell r="R26">
            <v>0</v>
          </cell>
          <cell r="S26">
            <v>6.0000000000000001E-3</v>
          </cell>
          <cell r="T26">
            <v>0.01</v>
          </cell>
          <cell r="U26">
            <v>6.0000000000000001E-3</v>
          </cell>
        </row>
        <row r="27">
          <cell r="K27">
            <v>36</v>
          </cell>
          <cell r="L27">
            <v>4.2000000000000002E-4</v>
          </cell>
          <cell r="M27">
            <v>3.2000000000000003E-4</v>
          </cell>
          <cell r="N27">
            <v>2.0000000000000001E-4</v>
          </cell>
          <cell r="O27">
            <v>1.1000000000000001E-3</v>
          </cell>
          <cell r="P27">
            <v>0.1</v>
          </cell>
          <cell r="Q27">
            <v>0</v>
          </cell>
          <cell r="R27">
            <v>0</v>
          </cell>
          <cell r="S27">
            <v>7.1999999999999998E-3</v>
          </cell>
          <cell r="T27">
            <v>1.2E-2</v>
          </cell>
          <cell r="U27">
            <v>7.1999999999999998E-3</v>
          </cell>
        </row>
        <row r="28">
          <cell r="K28">
            <v>37</v>
          </cell>
          <cell r="L28">
            <v>4.4000000000000002E-4</v>
          </cell>
          <cell r="M28">
            <v>3.4000000000000002E-4</v>
          </cell>
          <cell r="N28">
            <v>2.0000000000000001E-4</v>
          </cell>
          <cell r="O28">
            <v>1.1999999999999999E-3</v>
          </cell>
          <cell r="P28">
            <v>0.1</v>
          </cell>
          <cell r="Q28">
            <v>0.02</v>
          </cell>
          <cell r="R28">
            <v>0</v>
          </cell>
          <cell r="S28">
            <v>8.5000000000000006E-3</v>
          </cell>
          <cell r="T28">
            <v>1.4E-2</v>
          </cell>
          <cell r="U28">
            <v>8.3999999999999995E-3</v>
          </cell>
        </row>
        <row r="29">
          <cell r="K29">
            <v>38</v>
          </cell>
          <cell r="L29">
            <v>4.6000000000000001E-4</v>
          </cell>
          <cell r="M29">
            <v>3.6000000000000002E-4</v>
          </cell>
          <cell r="N29">
            <v>2.0000000000000001E-4</v>
          </cell>
          <cell r="O29">
            <v>1.2999999999999999E-3</v>
          </cell>
          <cell r="P29">
            <v>0.1</v>
          </cell>
          <cell r="Q29">
            <v>0.02</v>
          </cell>
          <cell r="R29">
            <v>0.02</v>
          </cell>
          <cell r="S29">
            <v>9.9000000000000008E-3</v>
          </cell>
          <cell r="T29">
            <v>1.6E-2</v>
          </cell>
          <cell r="U29">
            <v>9.5999999999999992E-3</v>
          </cell>
        </row>
        <row r="30">
          <cell r="K30">
            <v>39</v>
          </cell>
          <cell r="L30">
            <v>4.8000000000000001E-4</v>
          </cell>
          <cell r="M30">
            <v>3.8000000000000002E-4</v>
          </cell>
          <cell r="N30">
            <v>2.0000000000000001E-4</v>
          </cell>
          <cell r="O30">
            <v>1.4E-3</v>
          </cell>
          <cell r="P30">
            <v>0.1</v>
          </cell>
          <cell r="Q30">
            <v>0.02</v>
          </cell>
          <cell r="R30">
            <v>0.02</v>
          </cell>
          <cell r="S30">
            <v>1.14E-2</v>
          </cell>
          <cell r="T30">
            <v>1.7999999999999999E-2</v>
          </cell>
          <cell r="U30">
            <v>1.0800000000000001E-2</v>
          </cell>
        </row>
        <row r="31">
          <cell r="K31">
            <v>40</v>
          </cell>
          <cell r="L31">
            <v>5.0000000000000001E-4</v>
          </cell>
          <cell r="M31">
            <v>4.0000000000000002E-4</v>
          </cell>
          <cell r="N31">
            <v>2.0000000000000001E-4</v>
          </cell>
          <cell r="O31">
            <v>1.5E-3</v>
          </cell>
          <cell r="P31">
            <v>0.1</v>
          </cell>
          <cell r="Q31">
            <v>0.02</v>
          </cell>
          <cell r="R31">
            <v>0.02</v>
          </cell>
          <cell r="S31">
            <v>1.2999999999999999E-2</v>
          </cell>
          <cell r="T31">
            <v>0.02</v>
          </cell>
          <cell r="U31">
            <v>1.2E-2</v>
          </cell>
        </row>
        <row r="32">
          <cell r="K32">
            <v>41</v>
          </cell>
          <cell r="L32">
            <v>5.9999999999999995E-4</v>
          </cell>
          <cell r="M32">
            <v>4.6000000000000001E-4</v>
          </cell>
          <cell r="N32">
            <v>2.5999999999999998E-4</v>
          </cell>
          <cell r="O32">
            <v>1.6000000000000001E-3</v>
          </cell>
          <cell r="P32">
            <v>0.1</v>
          </cell>
          <cell r="Q32">
            <v>0.02</v>
          </cell>
          <cell r="R32">
            <v>0.02</v>
          </cell>
          <cell r="S32">
            <v>1.44E-2</v>
          </cell>
          <cell r="T32">
            <v>2.1999999999999999E-2</v>
          </cell>
          <cell r="U32">
            <v>1.32E-2</v>
          </cell>
        </row>
        <row r="33">
          <cell r="K33">
            <v>42</v>
          </cell>
          <cell r="L33">
            <v>6.9999999999999999E-4</v>
          </cell>
          <cell r="M33">
            <v>5.2000000000000006E-4</v>
          </cell>
          <cell r="N33">
            <v>3.2000000000000003E-4</v>
          </cell>
          <cell r="O33">
            <v>1.6999999999999999E-3</v>
          </cell>
          <cell r="P33">
            <v>0.1</v>
          </cell>
          <cell r="Q33">
            <v>0.02</v>
          </cell>
          <cell r="R33">
            <v>0.02</v>
          </cell>
          <cell r="S33">
            <v>1.5800000000000002E-2</v>
          </cell>
          <cell r="T33">
            <v>2.4E-2</v>
          </cell>
          <cell r="U33">
            <v>1.44E-2</v>
          </cell>
        </row>
        <row r="34">
          <cell r="K34">
            <v>43</v>
          </cell>
          <cell r="L34">
            <v>8.0000000000000004E-4</v>
          </cell>
          <cell r="M34">
            <v>5.8000000000000011E-4</v>
          </cell>
          <cell r="N34">
            <v>3.8000000000000002E-4</v>
          </cell>
          <cell r="O34">
            <v>1.8E-3</v>
          </cell>
          <cell r="P34">
            <v>0.1</v>
          </cell>
          <cell r="Q34">
            <v>0.02</v>
          </cell>
          <cell r="R34">
            <v>0.02</v>
          </cell>
          <cell r="S34">
            <v>1.72E-2</v>
          </cell>
          <cell r="T34">
            <v>2.5999999999999999E-2</v>
          </cell>
          <cell r="U34">
            <v>1.5599999999999999E-2</v>
          </cell>
        </row>
        <row r="35">
          <cell r="K35">
            <v>44</v>
          </cell>
          <cell r="L35">
            <v>8.9999999999999998E-4</v>
          </cell>
          <cell r="M35">
            <v>6.4000000000000016E-4</v>
          </cell>
          <cell r="N35">
            <v>4.4000000000000002E-4</v>
          </cell>
          <cell r="O35">
            <v>1.9E-3</v>
          </cell>
          <cell r="P35">
            <v>0.1</v>
          </cell>
          <cell r="Q35">
            <v>0.02</v>
          </cell>
          <cell r="R35">
            <v>0.02</v>
          </cell>
          <cell r="S35">
            <v>1.8599999999999998E-2</v>
          </cell>
          <cell r="T35">
            <v>2.8000000000000001E-2</v>
          </cell>
          <cell r="U35">
            <v>1.6799999999999999E-2</v>
          </cell>
        </row>
        <row r="36">
          <cell r="K36">
            <v>45</v>
          </cell>
          <cell r="L36">
            <v>1E-3</v>
          </cell>
          <cell r="M36">
            <v>7.0000000000000021E-4</v>
          </cell>
          <cell r="N36">
            <v>5.0000000000000001E-4</v>
          </cell>
          <cell r="O36">
            <v>2E-3</v>
          </cell>
          <cell r="P36">
            <v>0.1</v>
          </cell>
          <cell r="Q36">
            <v>0.02</v>
          </cell>
          <cell r="R36">
            <v>0.02</v>
          </cell>
          <cell r="S36">
            <v>0.02</v>
          </cell>
          <cell r="T36">
            <v>0.03</v>
          </cell>
          <cell r="U36">
            <v>1.7999999999999999E-2</v>
          </cell>
        </row>
        <row r="37">
          <cell r="K37">
            <v>46</v>
          </cell>
          <cell r="L37">
            <v>1.1000000000000001E-3</v>
          </cell>
          <cell r="M37">
            <v>7.6000000000000026E-4</v>
          </cell>
          <cell r="N37">
            <v>5.9999999999999995E-4</v>
          </cell>
          <cell r="O37">
            <v>2.2000000000000001E-3</v>
          </cell>
          <cell r="P37">
            <v>0.11</v>
          </cell>
          <cell r="Q37">
            <v>0.02</v>
          </cell>
          <cell r="R37">
            <v>0.02</v>
          </cell>
          <cell r="S37">
            <v>2.3E-2</v>
          </cell>
          <cell r="T37">
            <v>3.4000000000000002E-2</v>
          </cell>
          <cell r="U37">
            <v>1.9199999999999998E-2</v>
          </cell>
        </row>
        <row r="38">
          <cell r="K38">
            <v>47</v>
          </cell>
          <cell r="L38">
            <v>1.1999999999999999E-3</v>
          </cell>
          <cell r="M38">
            <v>8.2000000000000031E-4</v>
          </cell>
          <cell r="N38">
            <v>6.9999999999999999E-4</v>
          </cell>
          <cell r="O38">
            <v>2.3999999999999998E-3</v>
          </cell>
          <cell r="P38">
            <v>0.12</v>
          </cell>
          <cell r="Q38">
            <v>0.02</v>
          </cell>
          <cell r="R38">
            <v>0.02</v>
          </cell>
          <cell r="S38">
            <v>2.5999999999999999E-2</v>
          </cell>
          <cell r="T38">
            <v>3.7999999999999999E-2</v>
          </cell>
          <cell r="U38">
            <v>2.0399999999999998E-2</v>
          </cell>
        </row>
        <row r="39">
          <cell r="K39">
            <v>48</v>
          </cell>
          <cell r="L39">
            <v>1.2999999999999999E-3</v>
          </cell>
          <cell r="M39">
            <v>8.8000000000000036E-4</v>
          </cell>
          <cell r="N39">
            <v>8.0000000000000004E-4</v>
          </cell>
          <cell r="O39">
            <v>2.5999999999999999E-3</v>
          </cell>
          <cell r="P39">
            <v>0.13</v>
          </cell>
          <cell r="Q39">
            <v>0.02</v>
          </cell>
          <cell r="R39">
            <v>0.02</v>
          </cell>
          <cell r="S39">
            <v>2.9000000000000001E-2</v>
          </cell>
          <cell r="T39">
            <v>4.2000000000000003E-2</v>
          </cell>
          <cell r="U39">
            <v>2.1599999999999998E-2</v>
          </cell>
        </row>
        <row r="40">
          <cell r="K40">
            <v>49</v>
          </cell>
          <cell r="L40">
            <v>1.4E-3</v>
          </cell>
          <cell r="M40">
            <v>9.4000000000000041E-4</v>
          </cell>
          <cell r="N40">
            <v>8.9999999999999998E-4</v>
          </cell>
          <cell r="O40">
            <v>2.8E-3</v>
          </cell>
          <cell r="P40">
            <v>0.14000000000000001</v>
          </cell>
          <cell r="Q40">
            <v>0.02</v>
          </cell>
          <cell r="R40">
            <v>0.02</v>
          </cell>
          <cell r="S40">
            <v>3.2000000000000001E-2</v>
          </cell>
          <cell r="T40">
            <v>4.5999999999999999E-2</v>
          </cell>
          <cell r="U40">
            <v>2.2799999999999997E-2</v>
          </cell>
        </row>
        <row r="41">
          <cell r="K41">
            <v>50</v>
          </cell>
          <cell r="L41">
            <v>1.5E-3</v>
          </cell>
          <cell r="M41">
            <v>1.0000000000000005E-3</v>
          </cell>
          <cell r="N41">
            <v>1E-3</v>
          </cell>
          <cell r="O41">
            <v>3.0000000000000001E-3</v>
          </cell>
          <cell r="P41">
            <v>0.15</v>
          </cell>
          <cell r="Q41">
            <v>0.02</v>
          </cell>
          <cell r="R41">
            <v>0.02</v>
          </cell>
          <cell r="S41">
            <v>3.5000000000000003E-2</v>
          </cell>
          <cell r="T41">
            <v>0.05</v>
          </cell>
          <cell r="U41">
            <v>2.3999999999999997E-2</v>
          </cell>
        </row>
        <row r="42">
          <cell r="K42">
            <v>51</v>
          </cell>
          <cell r="L42">
            <v>1.6000000000000001E-3</v>
          </cell>
          <cell r="M42">
            <v>1.1000000000000001E-3</v>
          </cell>
          <cell r="N42">
            <v>1.1999999999999999E-3</v>
          </cell>
          <cell r="O42">
            <v>4.4000000000000003E-3</v>
          </cell>
          <cell r="P42">
            <v>0.16</v>
          </cell>
          <cell r="Q42">
            <v>0.02</v>
          </cell>
          <cell r="R42">
            <v>0.02</v>
          </cell>
          <cell r="S42">
            <v>3.7999999999999999E-2</v>
          </cell>
          <cell r="T42">
            <v>5.6000000000000001E-2</v>
          </cell>
          <cell r="U42">
            <v>2.5199999999999997E-2</v>
          </cell>
        </row>
        <row r="43">
          <cell r="K43">
            <v>52</v>
          </cell>
          <cell r="L43">
            <v>1.6999999999999999E-3</v>
          </cell>
          <cell r="M43">
            <v>1.1999999999999999E-3</v>
          </cell>
          <cell r="N43">
            <v>1.4E-3</v>
          </cell>
          <cell r="O43">
            <v>5.7999999999999996E-3</v>
          </cell>
          <cell r="P43">
            <v>0.17</v>
          </cell>
          <cell r="Q43">
            <v>0.03</v>
          </cell>
          <cell r="R43">
            <v>0.03</v>
          </cell>
          <cell r="S43">
            <v>4.1000000000000002E-2</v>
          </cell>
          <cell r="T43">
            <v>6.2E-2</v>
          </cell>
          <cell r="U43">
            <v>2.6399999999999996E-2</v>
          </cell>
        </row>
        <row r="44">
          <cell r="K44">
            <v>53</v>
          </cell>
          <cell r="L44">
            <v>1.8E-3</v>
          </cell>
          <cell r="M44">
            <v>1.2999999999999999E-3</v>
          </cell>
          <cell r="N44">
            <v>1.6000000000000001E-3</v>
          </cell>
          <cell r="O44">
            <v>7.1999999999999998E-3</v>
          </cell>
          <cell r="P44">
            <v>0.18</v>
          </cell>
          <cell r="Q44">
            <v>0.04</v>
          </cell>
          <cell r="R44">
            <v>0.04</v>
          </cell>
          <cell r="S44">
            <v>4.3999999999999997E-2</v>
          </cell>
          <cell r="T44">
            <v>6.8000000000000005E-2</v>
          </cell>
          <cell r="U44">
            <v>2.7599999999999996E-2</v>
          </cell>
        </row>
        <row r="45">
          <cell r="K45">
            <v>54</v>
          </cell>
          <cell r="L45">
            <v>1.9E-3</v>
          </cell>
          <cell r="M45">
            <v>1.4E-3</v>
          </cell>
          <cell r="N45">
            <v>1.8E-3</v>
          </cell>
          <cell r="O45">
            <v>8.6E-3</v>
          </cell>
          <cell r="P45">
            <v>0.19</v>
          </cell>
          <cell r="Q45">
            <v>0.05</v>
          </cell>
          <cell r="R45">
            <v>0.05</v>
          </cell>
          <cell r="S45">
            <v>4.7E-2</v>
          </cell>
          <cell r="T45">
            <v>7.3999999999999996E-2</v>
          </cell>
          <cell r="U45">
            <v>2.8799999999999996E-2</v>
          </cell>
        </row>
        <row r="46">
          <cell r="K46">
            <v>55</v>
          </cell>
          <cell r="L46">
            <v>2E-3</v>
          </cell>
          <cell r="M46">
            <v>1.5E-3</v>
          </cell>
          <cell r="N46">
            <v>2E-3</v>
          </cell>
          <cell r="O46">
            <v>0.01</v>
          </cell>
          <cell r="P46">
            <v>0.2</v>
          </cell>
          <cell r="Q46">
            <v>0.06</v>
          </cell>
          <cell r="R46">
            <v>0.06</v>
          </cell>
          <cell r="S46">
            <v>0.05</v>
          </cell>
          <cell r="T46">
            <v>0.08</v>
          </cell>
          <cell r="U46">
            <v>0.03</v>
          </cell>
        </row>
        <row r="47">
          <cell r="K47">
            <v>56</v>
          </cell>
          <cell r="L47">
            <v>2.2000000000000001E-3</v>
          </cell>
          <cell r="M47">
            <v>1.6000000000000001E-3</v>
          </cell>
          <cell r="N47">
            <v>2.2000000000000001E-3</v>
          </cell>
          <cell r="O47">
            <v>0.02</v>
          </cell>
          <cell r="P47">
            <v>0.2</v>
          </cell>
          <cell r="Q47">
            <v>7.0000000000000007E-2</v>
          </cell>
          <cell r="R47">
            <v>7.0000000000000007E-2</v>
          </cell>
          <cell r="S47">
            <v>7.0000000000000007E-2</v>
          </cell>
          <cell r="T47">
            <v>0.1</v>
          </cell>
          <cell r="U47">
            <v>0.04</v>
          </cell>
        </row>
        <row r="48">
          <cell r="K48">
            <v>57</v>
          </cell>
          <cell r="L48">
            <v>2.3999999999999998E-3</v>
          </cell>
          <cell r="M48">
            <v>1.6999999999999999E-3</v>
          </cell>
          <cell r="N48">
            <v>2.3999999999999998E-3</v>
          </cell>
          <cell r="O48">
            <v>0.03</v>
          </cell>
          <cell r="P48">
            <v>0.2</v>
          </cell>
          <cell r="Q48">
            <v>0.08</v>
          </cell>
          <cell r="R48">
            <v>0.08</v>
          </cell>
          <cell r="S48">
            <v>0.09</v>
          </cell>
          <cell r="T48">
            <v>0.12</v>
          </cell>
          <cell r="U48">
            <v>0.05</v>
          </cell>
        </row>
        <row r="49">
          <cell r="K49">
            <v>58</v>
          </cell>
          <cell r="L49">
            <v>2.5999999999999999E-3</v>
          </cell>
          <cell r="M49">
            <v>1.8E-3</v>
          </cell>
          <cell r="N49">
            <v>2.5999999999999999E-3</v>
          </cell>
          <cell r="O49">
            <v>0.04</v>
          </cell>
          <cell r="P49">
            <v>0.2</v>
          </cell>
          <cell r="Q49">
            <v>0.09</v>
          </cell>
          <cell r="R49">
            <v>0.09</v>
          </cell>
          <cell r="S49">
            <v>0.11</v>
          </cell>
          <cell r="T49">
            <v>0.15</v>
          </cell>
          <cell r="U49">
            <v>0.06</v>
          </cell>
        </row>
        <row r="50">
          <cell r="K50">
            <v>59</v>
          </cell>
          <cell r="L50">
            <v>2.8E-3</v>
          </cell>
          <cell r="M50">
            <v>1.9E-3</v>
          </cell>
          <cell r="N50">
            <v>2.8E-3</v>
          </cell>
          <cell r="O50">
            <v>0.05</v>
          </cell>
          <cell r="P50">
            <v>0.2</v>
          </cell>
          <cell r="Q50">
            <v>0.1</v>
          </cell>
          <cell r="R50">
            <v>0.1</v>
          </cell>
          <cell r="S50">
            <v>0.13</v>
          </cell>
          <cell r="T50">
            <v>0.18</v>
          </cell>
          <cell r="U50">
            <v>7.0000000000000007E-2</v>
          </cell>
        </row>
        <row r="51">
          <cell r="K51">
            <v>60</v>
          </cell>
          <cell r="L51">
            <v>3.0000000000000001E-3</v>
          </cell>
          <cell r="M51">
            <v>2E-3</v>
          </cell>
          <cell r="N51">
            <v>3.0000000000000001E-3</v>
          </cell>
          <cell r="O51">
            <v>0.06</v>
          </cell>
          <cell r="P51">
            <v>0.2</v>
          </cell>
          <cell r="Q51">
            <v>0.12</v>
          </cell>
          <cell r="R51">
            <v>0.12</v>
          </cell>
          <cell r="S51">
            <v>0.15</v>
          </cell>
          <cell r="T51">
            <v>0.21</v>
          </cell>
          <cell r="U51">
            <v>0.08</v>
          </cell>
        </row>
        <row r="52">
          <cell r="K52">
            <v>61</v>
          </cell>
          <cell r="L52">
            <v>3.2000000000000002E-3</v>
          </cell>
          <cell r="M52">
            <v>2.2000000000000001E-3</v>
          </cell>
          <cell r="N52">
            <v>4.0000000000000001E-3</v>
          </cell>
          <cell r="O52">
            <v>0.08</v>
          </cell>
          <cell r="P52">
            <v>0.3</v>
          </cell>
          <cell r="Q52">
            <v>0.15</v>
          </cell>
          <cell r="R52">
            <v>0.15</v>
          </cell>
          <cell r="S52">
            <v>0.17</v>
          </cell>
          <cell r="T52">
            <v>0.25</v>
          </cell>
          <cell r="U52">
            <v>0.09</v>
          </cell>
        </row>
        <row r="53">
          <cell r="K53">
            <v>62</v>
          </cell>
          <cell r="L53">
            <v>3.3999999999999998E-3</v>
          </cell>
          <cell r="M53">
            <v>2.3999999999999998E-3</v>
          </cell>
          <cell r="N53">
            <v>5.0000000000000001E-3</v>
          </cell>
          <cell r="O53">
            <v>0.1</v>
          </cell>
          <cell r="P53">
            <v>0.4</v>
          </cell>
          <cell r="Q53">
            <v>0.2</v>
          </cell>
          <cell r="R53">
            <v>0.2</v>
          </cell>
          <cell r="S53">
            <v>0.19</v>
          </cell>
          <cell r="T53">
            <v>0.3</v>
          </cell>
          <cell r="U53">
            <v>0.1</v>
          </cell>
        </row>
        <row r="54">
          <cell r="K54">
            <v>63</v>
          </cell>
          <cell r="L54">
            <v>3.3999999999999998E-3</v>
          </cell>
          <cell r="M54">
            <v>2.3999999999999998E-3</v>
          </cell>
          <cell r="N54">
            <v>5.0000000000000001E-3</v>
          </cell>
          <cell r="O54">
            <v>0.1</v>
          </cell>
          <cell r="P54">
            <v>1</v>
          </cell>
          <cell r="Q54">
            <v>1</v>
          </cell>
          <cell r="R54">
            <v>1</v>
          </cell>
          <cell r="S54">
            <v>0.19</v>
          </cell>
          <cell r="T54">
            <v>0.3</v>
          </cell>
          <cell r="U54">
            <v>0.1</v>
          </cell>
        </row>
        <row r="55">
          <cell r="K55">
            <v>64</v>
          </cell>
          <cell r="L55">
            <v>3.3999999999999998E-3</v>
          </cell>
          <cell r="M55">
            <v>2.3999999999999998E-3</v>
          </cell>
          <cell r="N55">
            <v>5.0000000000000001E-3</v>
          </cell>
          <cell r="O55">
            <v>0.1</v>
          </cell>
          <cell r="P55">
            <v>1</v>
          </cell>
          <cell r="Q55">
            <v>1</v>
          </cell>
          <cell r="R55">
            <v>1</v>
          </cell>
          <cell r="S55">
            <v>0.19</v>
          </cell>
          <cell r="T55">
            <v>0.3</v>
          </cell>
          <cell r="U55">
            <v>0.1</v>
          </cell>
        </row>
        <row r="56">
          <cell r="K56">
            <v>65</v>
          </cell>
          <cell r="L56">
            <v>3.3999999999999998E-3</v>
          </cell>
          <cell r="M56">
            <v>2.3999999999999998E-3</v>
          </cell>
          <cell r="N56">
            <v>5.0000000000000001E-3</v>
          </cell>
          <cell r="O56">
            <v>0.1</v>
          </cell>
          <cell r="P56">
            <v>1</v>
          </cell>
          <cell r="Q56">
            <v>1</v>
          </cell>
          <cell r="R56">
            <v>1</v>
          </cell>
          <cell r="S56">
            <v>0.19</v>
          </cell>
          <cell r="T56">
            <v>0.3</v>
          </cell>
          <cell r="U56">
            <v>0.1</v>
          </cell>
        </row>
        <row r="57">
          <cell r="K57">
            <v>66</v>
          </cell>
          <cell r="L57">
            <v>3.3999999999999998E-3</v>
          </cell>
          <cell r="M57">
            <v>2.3999999999999998E-3</v>
          </cell>
          <cell r="N57">
            <v>5.0000000000000001E-3</v>
          </cell>
          <cell r="O57">
            <v>0.1</v>
          </cell>
          <cell r="P57">
            <v>1</v>
          </cell>
          <cell r="Q57">
            <v>1</v>
          </cell>
          <cell r="R57">
            <v>1</v>
          </cell>
          <cell r="S57">
            <v>0.19</v>
          </cell>
          <cell r="T57">
            <v>0.3</v>
          </cell>
          <cell r="U57">
            <v>0.1</v>
          </cell>
        </row>
        <row r="58">
          <cell r="K58">
            <v>67</v>
          </cell>
          <cell r="L58">
            <v>3.3999999999999998E-3</v>
          </cell>
          <cell r="M58">
            <v>2.3999999999999998E-3</v>
          </cell>
          <cell r="N58">
            <v>5.0000000000000001E-3</v>
          </cell>
          <cell r="O58">
            <v>0.1</v>
          </cell>
          <cell r="P58">
            <v>1</v>
          </cell>
          <cell r="Q58">
            <v>1</v>
          </cell>
          <cell r="R58">
            <v>1</v>
          </cell>
          <cell r="S58">
            <v>0.19</v>
          </cell>
          <cell r="T58">
            <v>0.3</v>
          </cell>
          <cell r="U58">
            <v>0.1</v>
          </cell>
        </row>
        <row r="59">
          <cell r="K59">
            <v>68</v>
          </cell>
          <cell r="L59">
            <v>3.3999999999999998E-3</v>
          </cell>
          <cell r="M59">
            <v>2.3999999999999998E-3</v>
          </cell>
          <cell r="N59">
            <v>5.0000000000000001E-3</v>
          </cell>
          <cell r="O59">
            <v>0.1</v>
          </cell>
          <cell r="P59">
            <v>1</v>
          </cell>
          <cell r="Q59">
            <v>1</v>
          </cell>
          <cell r="R59">
            <v>1</v>
          </cell>
          <cell r="S59">
            <v>0.19</v>
          </cell>
          <cell r="T59">
            <v>0.3</v>
          </cell>
          <cell r="U59">
            <v>0.1</v>
          </cell>
        </row>
        <row r="60">
          <cell r="K60">
            <v>69</v>
          </cell>
          <cell r="L60">
            <v>3.3999999999999998E-3</v>
          </cell>
          <cell r="M60">
            <v>2.3999999999999998E-3</v>
          </cell>
          <cell r="N60">
            <v>5.0000000000000001E-3</v>
          </cell>
          <cell r="O60">
            <v>0.1</v>
          </cell>
          <cell r="P60">
            <v>1</v>
          </cell>
          <cell r="Q60">
            <v>1</v>
          </cell>
          <cell r="R60">
            <v>1</v>
          </cell>
          <cell r="S60">
            <v>0.19</v>
          </cell>
          <cell r="T60">
            <v>0.3</v>
          </cell>
          <cell r="U60">
            <v>0.1</v>
          </cell>
        </row>
        <row r="61">
          <cell r="K61">
            <v>70</v>
          </cell>
          <cell r="L61">
            <v>3.3999999999999998E-3</v>
          </cell>
          <cell r="M61">
            <v>2.3999999999999998E-3</v>
          </cell>
          <cell r="N61">
            <v>5.0000000000000001E-3</v>
          </cell>
          <cell r="O61">
            <v>0.1</v>
          </cell>
          <cell r="P61">
            <v>1</v>
          </cell>
          <cell r="Q61">
            <v>1</v>
          </cell>
          <cell r="R61">
            <v>1</v>
          </cell>
          <cell r="S61">
            <v>0.19</v>
          </cell>
          <cell r="T61">
            <v>0.3</v>
          </cell>
          <cell r="U61">
            <v>0.1</v>
          </cell>
        </row>
        <row r="62">
          <cell r="K62">
            <v>71</v>
          </cell>
          <cell r="L62">
            <v>3.3999999999999998E-3</v>
          </cell>
          <cell r="M62">
            <v>2.3999999999999998E-3</v>
          </cell>
          <cell r="N62">
            <v>5.0000000000000001E-3</v>
          </cell>
          <cell r="O62">
            <v>0.1</v>
          </cell>
          <cell r="P62">
            <v>1</v>
          </cell>
          <cell r="Q62">
            <v>1</v>
          </cell>
          <cell r="R62">
            <v>1</v>
          </cell>
          <cell r="S62">
            <v>0.19</v>
          </cell>
          <cell r="T62">
            <v>0.3</v>
          </cell>
          <cell r="U62">
            <v>0.1</v>
          </cell>
        </row>
        <row r="63">
          <cell r="K63">
            <v>72</v>
          </cell>
          <cell r="L63">
            <v>3.3999999999999998E-3</v>
          </cell>
          <cell r="M63">
            <v>2.3999999999999998E-3</v>
          </cell>
          <cell r="N63">
            <v>5.0000000000000001E-3</v>
          </cell>
          <cell r="O63">
            <v>0.1</v>
          </cell>
          <cell r="P63">
            <v>1</v>
          </cell>
          <cell r="Q63">
            <v>1</v>
          </cell>
          <cell r="R63">
            <v>1</v>
          </cell>
          <cell r="S63">
            <v>0.19</v>
          </cell>
          <cell r="T63">
            <v>0.3</v>
          </cell>
          <cell r="U63">
            <v>0.1</v>
          </cell>
        </row>
        <row r="64">
          <cell r="K64">
            <v>73</v>
          </cell>
          <cell r="L64">
            <v>3.3999999999999998E-3</v>
          </cell>
          <cell r="M64">
            <v>2.3999999999999998E-3</v>
          </cell>
          <cell r="N64">
            <v>5.0000000000000001E-3</v>
          </cell>
          <cell r="O64">
            <v>0.1</v>
          </cell>
          <cell r="P64">
            <v>1</v>
          </cell>
          <cell r="Q64">
            <v>1</v>
          </cell>
          <cell r="R64">
            <v>1</v>
          </cell>
          <cell r="S64">
            <v>0.19</v>
          </cell>
          <cell r="T64">
            <v>0.3</v>
          </cell>
          <cell r="U64">
            <v>0.1</v>
          </cell>
        </row>
        <row r="65">
          <cell r="K65">
            <v>74</v>
          </cell>
          <cell r="L65">
            <v>3.3999999999999998E-3</v>
          </cell>
          <cell r="M65">
            <v>2.3999999999999998E-3</v>
          </cell>
          <cell r="N65">
            <v>5.0000000000000001E-3</v>
          </cell>
          <cell r="O65">
            <v>0.1</v>
          </cell>
          <cell r="P65">
            <v>1</v>
          </cell>
          <cell r="Q65">
            <v>1</v>
          </cell>
          <cell r="R65">
            <v>1</v>
          </cell>
          <cell r="S65">
            <v>0.19</v>
          </cell>
          <cell r="T65">
            <v>0.3</v>
          </cell>
          <cell r="U65">
            <v>0.1</v>
          </cell>
        </row>
        <row r="66">
          <cell r="K66">
            <v>75</v>
          </cell>
          <cell r="L66">
            <v>3.3999999999999998E-3</v>
          </cell>
          <cell r="M66">
            <v>2.3999999999999998E-3</v>
          </cell>
          <cell r="N66">
            <v>5.0000000000000001E-3</v>
          </cell>
          <cell r="O66">
            <v>0.1</v>
          </cell>
          <cell r="P66">
            <v>1</v>
          </cell>
          <cell r="Q66">
            <v>1</v>
          </cell>
          <cell r="R66">
            <v>1</v>
          </cell>
          <cell r="S66">
            <v>0.19</v>
          </cell>
          <cell r="T66">
            <v>0.3</v>
          </cell>
          <cell r="U66">
            <v>0.1</v>
          </cell>
        </row>
        <row r="67">
          <cell r="K67">
            <v>76</v>
          </cell>
          <cell r="L67">
            <v>3.3999999999999998E-3</v>
          </cell>
          <cell r="M67">
            <v>2.3999999999999998E-3</v>
          </cell>
          <cell r="N67">
            <v>5.0000000000000001E-3</v>
          </cell>
          <cell r="O67">
            <v>0.1</v>
          </cell>
          <cell r="P67">
            <v>1</v>
          </cell>
          <cell r="Q67">
            <v>1</v>
          </cell>
          <cell r="R67">
            <v>1</v>
          </cell>
          <cell r="S67">
            <v>0.19</v>
          </cell>
          <cell r="T67">
            <v>0.3</v>
          </cell>
          <cell r="U67">
            <v>0.1</v>
          </cell>
        </row>
        <row r="68">
          <cell r="K68">
            <v>77</v>
          </cell>
          <cell r="L68">
            <v>3.3999999999999998E-3</v>
          </cell>
          <cell r="M68">
            <v>2.3999999999999998E-3</v>
          </cell>
          <cell r="N68">
            <v>5.0000000000000001E-3</v>
          </cell>
          <cell r="O68">
            <v>0.1</v>
          </cell>
          <cell r="P68">
            <v>1</v>
          </cell>
          <cell r="Q68">
            <v>1</v>
          </cell>
          <cell r="R68">
            <v>1</v>
          </cell>
          <cell r="S68">
            <v>0.19</v>
          </cell>
          <cell r="T68">
            <v>0.3</v>
          </cell>
          <cell r="U68">
            <v>0.1</v>
          </cell>
        </row>
        <row r="69">
          <cell r="K69">
            <v>78</v>
          </cell>
          <cell r="L69">
            <v>3.3999999999999998E-3</v>
          </cell>
          <cell r="M69">
            <v>2.3999999999999998E-3</v>
          </cell>
          <cell r="N69">
            <v>5.0000000000000001E-3</v>
          </cell>
          <cell r="O69">
            <v>0.1</v>
          </cell>
          <cell r="P69">
            <v>1</v>
          </cell>
          <cell r="Q69">
            <v>1</v>
          </cell>
          <cell r="R69">
            <v>1</v>
          </cell>
          <cell r="S69">
            <v>0.19</v>
          </cell>
          <cell r="T69">
            <v>0.3</v>
          </cell>
          <cell r="U69">
            <v>0.1</v>
          </cell>
        </row>
        <row r="70">
          <cell r="K70">
            <v>79</v>
          </cell>
          <cell r="L70">
            <v>3.3999999999999998E-3</v>
          </cell>
          <cell r="M70">
            <v>2.3999999999999998E-3</v>
          </cell>
          <cell r="N70">
            <v>5.0000000000000001E-3</v>
          </cell>
          <cell r="O70">
            <v>0.1</v>
          </cell>
          <cell r="P70">
            <v>1</v>
          </cell>
          <cell r="Q70">
            <v>1</v>
          </cell>
          <cell r="R70">
            <v>1</v>
          </cell>
          <cell r="S70">
            <v>0.19</v>
          </cell>
          <cell r="T70">
            <v>0.3</v>
          </cell>
          <cell r="U70">
            <v>0.1</v>
          </cell>
        </row>
        <row r="71">
          <cell r="K71">
            <v>80</v>
          </cell>
          <cell r="L71">
            <v>3.3999999999999998E-3</v>
          </cell>
          <cell r="M71">
            <v>2.3999999999999998E-3</v>
          </cell>
          <cell r="N71">
            <v>5.0000000000000001E-3</v>
          </cell>
          <cell r="O71">
            <v>0.1</v>
          </cell>
          <cell r="P71">
            <v>1</v>
          </cell>
          <cell r="Q71">
            <v>1</v>
          </cell>
          <cell r="R71">
            <v>1</v>
          </cell>
          <cell r="S71">
            <v>0.19</v>
          </cell>
          <cell r="T71">
            <v>0.3</v>
          </cell>
          <cell r="U71">
            <v>0.1</v>
          </cell>
        </row>
        <row r="72">
          <cell r="K72">
            <v>81</v>
          </cell>
          <cell r="L72">
            <v>3.3999999999999998E-3</v>
          </cell>
          <cell r="M72">
            <v>2.3999999999999998E-3</v>
          </cell>
          <cell r="N72">
            <v>5.0000000000000001E-3</v>
          </cell>
          <cell r="O72">
            <v>0.1</v>
          </cell>
          <cell r="P72">
            <v>1</v>
          </cell>
          <cell r="Q72">
            <v>1</v>
          </cell>
          <cell r="R72">
            <v>1</v>
          </cell>
          <cell r="S72">
            <v>0.19</v>
          </cell>
          <cell r="T72">
            <v>0.3</v>
          </cell>
          <cell r="U72">
            <v>0.1</v>
          </cell>
        </row>
      </sheetData>
      <sheetData sheetId="75"/>
      <sheetData sheetId="76"/>
      <sheetData sheetId="77">
        <row r="10">
          <cell r="B10">
            <v>0</v>
          </cell>
          <cell r="D10">
            <v>5.5E-2</v>
          </cell>
          <cell r="E10">
            <v>0</v>
          </cell>
          <cell r="F10">
            <v>0.08</v>
          </cell>
        </row>
        <row r="11">
          <cell r="B11">
            <v>1</v>
          </cell>
          <cell r="D11">
            <v>9.5000000000000001E-2</v>
          </cell>
          <cell r="E11">
            <v>0</v>
          </cell>
          <cell r="F11">
            <v>0.12</v>
          </cell>
        </row>
        <row r="12">
          <cell r="B12">
            <v>2</v>
          </cell>
          <cell r="D12">
            <v>0.10500000000000001</v>
          </cell>
          <cell r="E12">
            <v>0</v>
          </cell>
          <cell r="F12">
            <v>0.13</v>
          </cell>
        </row>
        <row r="13">
          <cell r="B13">
            <v>3</v>
          </cell>
          <cell r="D13">
            <v>0.10500000000000001</v>
          </cell>
          <cell r="E13">
            <v>0</v>
          </cell>
          <cell r="F13">
            <v>0.13</v>
          </cell>
        </row>
        <row r="14">
          <cell r="B14">
            <v>4</v>
          </cell>
          <cell r="D14">
            <v>0.46500000000000002</v>
          </cell>
          <cell r="E14">
            <v>0</v>
          </cell>
          <cell r="F14">
            <v>0.49</v>
          </cell>
        </row>
        <row r="15">
          <cell r="B15">
            <v>5</v>
          </cell>
          <cell r="D15">
            <v>1.4999999999999999E-2</v>
          </cell>
          <cell r="E15">
            <v>0</v>
          </cell>
          <cell r="F15">
            <v>0.04</v>
          </cell>
        </row>
        <row r="16">
          <cell r="B16">
            <v>6</v>
          </cell>
          <cell r="D16">
            <v>1.6E-2</v>
          </cell>
          <cell r="E16">
            <v>0</v>
          </cell>
          <cell r="F16">
            <v>4.0999999999999995E-2</v>
          </cell>
        </row>
        <row r="17">
          <cell r="B17">
            <v>7</v>
          </cell>
          <cell r="D17">
            <v>1.7000000000000001E-2</v>
          </cell>
          <cell r="E17">
            <v>0</v>
          </cell>
          <cell r="F17">
            <v>4.1999999999999996E-2</v>
          </cell>
        </row>
        <row r="18">
          <cell r="B18">
            <v>8</v>
          </cell>
          <cell r="D18">
            <v>1.7999999999999999E-2</v>
          </cell>
          <cell r="E18">
            <v>0</v>
          </cell>
          <cell r="F18">
            <v>4.2999999999999997E-2</v>
          </cell>
        </row>
        <row r="19">
          <cell r="B19">
            <v>9</v>
          </cell>
          <cell r="D19">
            <v>3.2000000000000001E-2</v>
          </cell>
          <cell r="E19">
            <v>0</v>
          </cell>
          <cell r="F19">
            <v>5.6999999999999995E-2</v>
          </cell>
        </row>
        <row r="20">
          <cell r="B20">
            <v>10</v>
          </cell>
          <cell r="D20">
            <v>0.02</v>
          </cell>
          <cell r="E20">
            <v>0</v>
          </cell>
          <cell r="F20">
            <v>4.4999999999999998E-2</v>
          </cell>
        </row>
        <row r="21">
          <cell r="B21">
            <v>11</v>
          </cell>
          <cell r="D21">
            <v>2.1000000000000001E-2</v>
          </cell>
          <cell r="E21">
            <v>0</v>
          </cell>
          <cell r="F21">
            <v>4.5999999999999999E-2</v>
          </cell>
        </row>
        <row r="22">
          <cell r="B22">
            <v>12</v>
          </cell>
          <cell r="D22">
            <v>2.2000000000000002E-2</v>
          </cell>
          <cell r="E22">
            <v>0</v>
          </cell>
          <cell r="F22">
            <v>4.7E-2</v>
          </cell>
        </row>
        <row r="23">
          <cell r="B23">
            <v>13</v>
          </cell>
          <cell r="D23">
            <v>2.3E-2</v>
          </cell>
          <cell r="E23">
            <v>0</v>
          </cell>
          <cell r="F23">
            <v>4.8000000000000001E-2</v>
          </cell>
        </row>
        <row r="24">
          <cell r="B24">
            <v>14</v>
          </cell>
          <cell r="D24">
            <v>3.5999999999999997E-2</v>
          </cell>
          <cell r="E24">
            <v>0</v>
          </cell>
          <cell r="F24">
            <v>6.0999999999999999E-2</v>
          </cell>
        </row>
        <row r="25">
          <cell r="B25">
            <v>15</v>
          </cell>
          <cell r="D25">
            <v>2.5000000000000001E-2</v>
          </cell>
          <cell r="E25">
            <v>0</v>
          </cell>
          <cell r="F25">
            <v>0.05</v>
          </cell>
        </row>
        <row r="26">
          <cell r="B26">
            <v>16</v>
          </cell>
          <cell r="D26">
            <v>2.4E-2</v>
          </cell>
          <cell r="E26">
            <v>0</v>
          </cell>
          <cell r="F26">
            <v>4.9000000000000002E-2</v>
          </cell>
        </row>
        <row r="27">
          <cell r="B27">
            <v>17</v>
          </cell>
          <cell r="D27">
            <v>2.3E-2</v>
          </cell>
          <cell r="E27">
            <v>0</v>
          </cell>
          <cell r="F27">
            <v>4.8000000000000001E-2</v>
          </cell>
        </row>
        <row r="28">
          <cell r="B28">
            <v>18</v>
          </cell>
          <cell r="D28">
            <v>2.2000000000000002E-2</v>
          </cell>
          <cell r="E28">
            <v>0</v>
          </cell>
          <cell r="F28">
            <v>4.7E-2</v>
          </cell>
        </row>
        <row r="29">
          <cell r="B29">
            <v>19</v>
          </cell>
          <cell r="D29">
            <v>3.3000000000000002E-2</v>
          </cell>
          <cell r="E29">
            <v>0</v>
          </cell>
          <cell r="F29">
            <v>5.7999999999999996E-2</v>
          </cell>
        </row>
        <row r="30">
          <cell r="B30">
            <v>20</v>
          </cell>
          <cell r="D30">
            <v>0.02</v>
          </cell>
          <cell r="E30">
            <v>0</v>
          </cell>
          <cell r="F30">
            <v>4.4999999999999998E-2</v>
          </cell>
        </row>
        <row r="31">
          <cell r="B31">
            <v>21</v>
          </cell>
          <cell r="D31">
            <v>1.9E-2</v>
          </cell>
          <cell r="E31">
            <v>0</v>
          </cell>
          <cell r="F31">
            <v>4.3999999999999997E-2</v>
          </cell>
        </row>
        <row r="32">
          <cell r="B32">
            <v>22</v>
          </cell>
          <cell r="D32">
            <v>1.7999999999999999E-2</v>
          </cell>
          <cell r="E32">
            <v>0</v>
          </cell>
          <cell r="F32">
            <v>4.2999999999999997E-2</v>
          </cell>
        </row>
        <row r="33">
          <cell r="B33">
            <v>23</v>
          </cell>
          <cell r="D33">
            <v>1.7000000000000001E-2</v>
          </cell>
          <cell r="E33">
            <v>0</v>
          </cell>
          <cell r="F33">
            <v>4.1999999999999996E-2</v>
          </cell>
        </row>
        <row r="34">
          <cell r="B34">
            <v>24</v>
          </cell>
          <cell r="D34">
            <v>1.6E-2</v>
          </cell>
          <cell r="E34">
            <v>0</v>
          </cell>
          <cell r="F34">
            <v>4.0999999999999995E-2</v>
          </cell>
        </row>
        <row r="35">
          <cell r="B35">
            <v>25</v>
          </cell>
          <cell r="D35">
            <v>1.4999999999999999E-2</v>
          </cell>
          <cell r="E35">
            <v>0</v>
          </cell>
          <cell r="F35">
            <v>0.04</v>
          </cell>
        </row>
        <row r="36">
          <cell r="B36">
            <v>26</v>
          </cell>
          <cell r="D36">
            <v>1.3999999999999999E-2</v>
          </cell>
          <cell r="E36">
            <v>0</v>
          </cell>
          <cell r="F36">
            <v>3.9E-2</v>
          </cell>
        </row>
        <row r="37">
          <cell r="B37">
            <v>27</v>
          </cell>
          <cell r="D37">
            <v>1.3000000000000001E-2</v>
          </cell>
          <cell r="E37">
            <v>0</v>
          </cell>
          <cell r="F37">
            <v>3.7999999999999999E-2</v>
          </cell>
        </row>
        <row r="38">
          <cell r="B38">
            <v>28</v>
          </cell>
          <cell r="D38">
            <v>1.2E-2</v>
          </cell>
          <cell r="E38">
            <v>0</v>
          </cell>
          <cell r="F38">
            <v>3.6999999999999998E-2</v>
          </cell>
        </row>
        <row r="39">
          <cell r="B39">
            <v>29</v>
          </cell>
          <cell r="D39">
            <v>1.0999999999999999E-2</v>
          </cell>
          <cell r="E39">
            <v>0</v>
          </cell>
          <cell r="F39">
            <v>3.5999999999999997E-2</v>
          </cell>
        </row>
        <row r="40">
          <cell r="B40">
            <v>30</v>
          </cell>
          <cell r="D40">
            <v>1.0000000000000002E-2</v>
          </cell>
          <cell r="E40">
            <v>0</v>
          </cell>
          <cell r="F40">
            <v>3.5000000000000003E-2</v>
          </cell>
        </row>
        <row r="41">
          <cell r="B41">
            <v>31</v>
          </cell>
          <cell r="D41">
            <v>1.0000000000000002E-2</v>
          </cell>
          <cell r="E41">
            <v>0</v>
          </cell>
          <cell r="F41">
            <v>3.5000000000000003E-2</v>
          </cell>
        </row>
        <row r="42">
          <cell r="B42">
            <v>32</v>
          </cell>
          <cell r="D42">
            <v>1.0000000000000002E-2</v>
          </cell>
          <cell r="E42">
            <v>0</v>
          </cell>
          <cell r="F42">
            <v>3.5000000000000003E-2</v>
          </cell>
        </row>
        <row r="43">
          <cell r="B43">
            <v>33</v>
          </cell>
          <cell r="D43">
            <v>1.0000000000000002E-2</v>
          </cell>
          <cell r="E43">
            <v>0</v>
          </cell>
          <cell r="F43">
            <v>3.5000000000000003E-2</v>
          </cell>
        </row>
        <row r="44">
          <cell r="B44">
            <v>34</v>
          </cell>
          <cell r="D44">
            <v>1.0000000000000002E-2</v>
          </cell>
          <cell r="E44">
            <v>0</v>
          </cell>
          <cell r="F44">
            <v>3.5000000000000003E-2</v>
          </cell>
        </row>
        <row r="45">
          <cell r="B45">
            <v>35</v>
          </cell>
          <cell r="D45">
            <v>1.0000000000000002E-2</v>
          </cell>
          <cell r="E45">
            <v>0</v>
          </cell>
          <cell r="F45">
            <v>3.5000000000000003E-2</v>
          </cell>
        </row>
        <row r="46">
          <cell r="B46">
            <v>36</v>
          </cell>
          <cell r="D46">
            <v>1.0000000000000002E-2</v>
          </cell>
          <cell r="E46">
            <v>0</v>
          </cell>
          <cell r="F46">
            <v>3.5000000000000003E-2</v>
          </cell>
        </row>
        <row r="47">
          <cell r="B47">
            <v>37</v>
          </cell>
          <cell r="D47">
            <v>1.0000000000000002E-2</v>
          </cell>
          <cell r="E47">
            <v>0</v>
          </cell>
          <cell r="F47">
            <v>3.5000000000000003E-2</v>
          </cell>
        </row>
        <row r="48">
          <cell r="B48">
            <v>38</v>
          </cell>
          <cell r="D48">
            <v>1.0000000000000002E-2</v>
          </cell>
          <cell r="E48">
            <v>0</v>
          </cell>
          <cell r="F48">
            <v>3.5000000000000003E-2</v>
          </cell>
        </row>
        <row r="49">
          <cell r="B49">
            <v>39</v>
          </cell>
          <cell r="D49">
            <v>1.0000000000000002E-2</v>
          </cell>
          <cell r="E49">
            <v>0</v>
          </cell>
          <cell r="F49">
            <v>3.5000000000000003E-2</v>
          </cell>
        </row>
        <row r="50">
          <cell r="B50">
            <v>40</v>
          </cell>
          <cell r="D50">
            <v>1.0000000000000002E-2</v>
          </cell>
          <cell r="E50">
            <v>0</v>
          </cell>
          <cell r="F50">
            <v>3.5000000000000003E-2</v>
          </cell>
        </row>
        <row r="51">
          <cell r="B51">
            <v>41</v>
          </cell>
          <cell r="D51">
            <v>1.0000000000000002E-2</v>
          </cell>
          <cell r="E51">
            <v>0</v>
          </cell>
          <cell r="F51">
            <v>3.5000000000000003E-2</v>
          </cell>
        </row>
        <row r="52">
          <cell r="B52">
            <v>42</v>
          </cell>
          <cell r="D52">
            <v>1.0000000000000002E-2</v>
          </cell>
          <cell r="E52">
            <v>0</v>
          </cell>
          <cell r="F52">
            <v>3.5000000000000003E-2</v>
          </cell>
        </row>
        <row r="53">
          <cell r="B53">
            <v>43</v>
          </cell>
          <cell r="D53">
            <v>1.0000000000000002E-2</v>
          </cell>
          <cell r="E53">
            <v>0</v>
          </cell>
          <cell r="F53">
            <v>3.5000000000000003E-2</v>
          </cell>
        </row>
        <row r="54">
          <cell r="B54">
            <v>44</v>
          </cell>
          <cell r="D54">
            <v>1.0000000000000002E-2</v>
          </cell>
          <cell r="E54">
            <v>0</v>
          </cell>
          <cell r="F54">
            <v>3.5000000000000003E-2</v>
          </cell>
        </row>
        <row r="55">
          <cell r="B55">
            <v>45</v>
          </cell>
          <cell r="D55">
            <v>1.0000000000000002E-2</v>
          </cell>
          <cell r="E55">
            <v>0</v>
          </cell>
          <cell r="F55">
            <v>3.5000000000000003E-2</v>
          </cell>
        </row>
      </sheetData>
      <sheetData sheetId="78">
        <row r="9">
          <cell r="B9">
            <v>0</v>
          </cell>
          <cell r="D9">
            <v>0.15</v>
          </cell>
          <cell r="E9">
            <v>0</v>
          </cell>
          <cell r="F9">
            <v>0.16</v>
          </cell>
          <cell r="H9">
            <v>0.15</v>
          </cell>
          <cell r="J9">
            <v>0.16</v>
          </cell>
          <cell r="K9">
            <v>0</v>
          </cell>
          <cell r="L9">
            <v>0.15</v>
          </cell>
        </row>
        <row r="10">
          <cell r="B10">
            <v>1</v>
          </cell>
          <cell r="D10">
            <v>0.15</v>
          </cell>
          <cell r="E10">
            <v>0</v>
          </cell>
          <cell r="F10">
            <v>0.16</v>
          </cell>
          <cell r="H10">
            <v>0.15</v>
          </cell>
          <cell r="J10">
            <v>0.16</v>
          </cell>
          <cell r="K10">
            <v>0</v>
          </cell>
          <cell r="L10">
            <v>0.15</v>
          </cell>
        </row>
        <row r="11">
          <cell r="B11">
            <v>2</v>
          </cell>
          <cell r="D11">
            <v>0.15</v>
          </cell>
          <cell r="E11">
            <v>0</v>
          </cell>
          <cell r="F11">
            <v>0.16</v>
          </cell>
          <cell r="H11">
            <v>0.15</v>
          </cell>
          <cell r="J11">
            <v>0.16</v>
          </cell>
          <cell r="K11">
            <v>0</v>
          </cell>
          <cell r="L11">
            <v>0.15</v>
          </cell>
        </row>
        <row r="12">
          <cell r="B12">
            <v>3</v>
          </cell>
          <cell r="D12">
            <v>0.15</v>
          </cell>
          <cell r="E12">
            <v>0</v>
          </cell>
          <cell r="F12">
            <v>0.16</v>
          </cell>
          <cell r="H12">
            <v>0.15</v>
          </cell>
          <cell r="J12">
            <v>0.16</v>
          </cell>
          <cell r="K12">
            <v>0</v>
          </cell>
          <cell r="L12">
            <v>0.15</v>
          </cell>
        </row>
        <row r="13">
          <cell r="B13">
            <v>4</v>
          </cell>
          <cell r="D13">
            <v>0.15</v>
          </cell>
          <cell r="E13">
            <v>0</v>
          </cell>
          <cell r="F13">
            <v>0.16</v>
          </cell>
          <cell r="H13">
            <v>0.15</v>
          </cell>
          <cell r="J13">
            <v>0.16</v>
          </cell>
          <cell r="K13">
            <v>0</v>
          </cell>
          <cell r="L13">
            <v>0.15</v>
          </cell>
        </row>
        <row r="14">
          <cell r="B14">
            <v>5</v>
          </cell>
          <cell r="D14">
            <v>0.15</v>
          </cell>
          <cell r="E14">
            <v>0</v>
          </cell>
          <cell r="F14">
            <v>0.16</v>
          </cell>
          <cell r="H14">
            <v>0.15</v>
          </cell>
          <cell r="J14">
            <v>0.16</v>
          </cell>
          <cell r="K14">
            <v>0</v>
          </cell>
          <cell r="L14">
            <v>0.15</v>
          </cell>
        </row>
        <row r="15">
          <cell r="B15">
            <v>6</v>
          </cell>
          <cell r="D15">
            <v>0.15</v>
          </cell>
          <cell r="E15">
            <v>0</v>
          </cell>
          <cell r="F15">
            <v>0.16</v>
          </cell>
          <cell r="H15">
            <v>0.15</v>
          </cell>
          <cell r="J15">
            <v>0.16</v>
          </cell>
          <cell r="K15">
            <v>0</v>
          </cell>
          <cell r="L15">
            <v>0.15</v>
          </cell>
        </row>
        <row r="16">
          <cell r="B16">
            <v>7</v>
          </cell>
          <cell r="D16">
            <v>0.15</v>
          </cell>
          <cell r="E16">
            <v>0</v>
          </cell>
          <cell r="F16">
            <v>0.16</v>
          </cell>
          <cell r="H16">
            <v>0.15</v>
          </cell>
          <cell r="J16">
            <v>0.16</v>
          </cell>
          <cell r="K16">
            <v>0</v>
          </cell>
          <cell r="L16">
            <v>0.15</v>
          </cell>
        </row>
        <row r="17">
          <cell r="B17">
            <v>8</v>
          </cell>
          <cell r="D17">
            <v>0.15</v>
          </cell>
          <cell r="E17">
            <v>0</v>
          </cell>
          <cell r="F17">
            <v>0.16</v>
          </cell>
          <cell r="H17">
            <v>0.15</v>
          </cell>
          <cell r="J17">
            <v>0.16</v>
          </cell>
          <cell r="K17">
            <v>0</v>
          </cell>
          <cell r="L17">
            <v>0.15</v>
          </cell>
        </row>
        <row r="18">
          <cell r="B18">
            <v>9</v>
          </cell>
          <cell r="D18">
            <v>0.15</v>
          </cell>
          <cell r="E18">
            <v>0</v>
          </cell>
          <cell r="F18">
            <v>0.16</v>
          </cell>
          <cell r="H18">
            <v>0.15</v>
          </cell>
          <cell r="J18">
            <v>0.16</v>
          </cell>
          <cell r="K18">
            <v>0</v>
          </cell>
          <cell r="L18">
            <v>0.15</v>
          </cell>
        </row>
        <row r="19">
          <cell r="B19">
            <v>10</v>
          </cell>
          <cell r="D19">
            <v>0.15</v>
          </cell>
          <cell r="E19">
            <v>0</v>
          </cell>
          <cell r="F19">
            <v>0.16</v>
          </cell>
          <cell r="H19">
            <v>0.15</v>
          </cell>
          <cell r="J19">
            <v>0.16</v>
          </cell>
          <cell r="K19">
            <v>0</v>
          </cell>
          <cell r="L19">
            <v>0.15</v>
          </cell>
        </row>
        <row r="20">
          <cell r="B20">
            <v>11</v>
          </cell>
          <cell r="D20">
            <v>0.15</v>
          </cell>
          <cell r="E20">
            <v>0</v>
          </cell>
          <cell r="F20">
            <v>0.16</v>
          </cell>
          <cell r="H20">
            <v>0.15</v>
          </cell>
          <cell r="J20">
            <v>0.16</v>
          </cell>
          <cell r="K20">
            <v>0</v>
          </cell>
          <cell r="L20">
            <v>0.15</v>
          </cell>
        </row>
        <row r="21">
          <cell r="B21">
            <v>12</v>
          </cell>
          <cell r="D21">
            <v>0.15</v>
          </cell>
          <cell r="E21">
            <v>0</v>
          </cell>
          <cell r="F21">
            <v>0.16</v>
          </cell>
          <cell r="H21">
            <v>0.15</v>
          </cell>
          <cell r="J21">
            <v>0.16</v>
          </cell>
          <cell r="K21">
            <v>0</v>
          </cell>
          <cell r="L21">
            <v>0.15</v>
          </cell>
        </row>
        <row r="22">
          <cell r="B22">
            <v>13</v>
          </cell>
          <cell r="D22">
            <v>0.15</v>
          </cell>
          <cell r="E22">
            <v>0</v>
          </cell>
          <cell r="F22">
            <v>0.16</v>
          </cell>
          <cell r="H22">
            <v>0.15</v>
          </cell>
          <cell r="J22">
            <v>0.16</v>
          </cell>
          <cell r="K22">
            <v>0</v>
          </cell>
          <cell r="L22">
            <v>0.15</v>
          </cell>
        </row>
        <row r="23">
          <cell r="B23">
            <v>14</v>
          </cell>
          <cell r="D23">
            <v>0.15</v>
          </cell>
          <cell r="E23">
            <v>0</v>
          </cell>
          <cell r="F23">
            <v>0.17</v>
          </cell>
          <cell r="H23">
            <v>0.15</v>
          </cell>
          <cell r="J23">
            <v>0.16</v>
          </cell>
          <cell r="K23">
            <v>0</v>
          </cell>
          <cell r="L23">
            <v>0.15</v>
          </cell>
        </row>
        <row r="24">
          <cell r="B24">
            <v>15</v>
          </cell>
          <cell r="D24">
            <v>0.15</v>
          </cell>
          <cell r="E24">
            <v>0</v>
          </cell>
          <cell r="F24">
            <v>0.18</v>
          </cell>
          <cell r="H24">
            <v>0.15</v>
          </cell>
          <cell r="J24">
            <v>0.16</v>
          </cell>
          <cell r="K24">
            <v>0</v>
          </cell>
          <cell r="L24">
            <v>0.15</v>
          </cell>
        </row>
        <row r="25">
          <cell r="B25">
            <v>16</v>
          </cell>
          <cell r="D25">
            <v>0.15</v>
          </cell>
          <cell r="E25">
            <v>0</v>
          </cell>
          <cell r="F25">
            <v>0.19</v>
          </cell>
          <cell r="H25">
            <v>0.16</v>
          </cell>
          <cell r="J25">
            <v>0.17</v>
          </cell>
          <cell r="K25">
            <v>0</v>
          </cell>
          <cell r="L25">
            <v>0.16</v>
          </cell>
        </row>
        <row r="26">
          <cell r="B26">
            <v>17</v>
          </cell>
          <cell r="D26">
            <v>0.15</v>
          </cell>
          <cell r="E26">
            <v>0</v>
          </cell>
          <cell r="F26">
            <v>0.2</v>
          </cell>
          <cell r="H26">
            <v>0.17</v>
          </cell>
          <cell r="J26">
            <v>0.18</v>
          </cell>
          <cell r="K26">
            <v>0</v>
          </cell>
          <cell r="L26">
            <v>0.17</v>
          </cell>
        </row>
        <row r="27">
          <cell r="B27">
            <v>18</v>
          </cell>
          <cell r="D27">
            <v>0.16</v>
          </cell>
          <cell r="E27">
            <v>0</v>
          </cell>
          <cell r="F27">
            <v>0.21</v>
          </cell>
          <cell r="H27">
            <v>0.18</v>
          </cell>
          <cell r="J27">
            <v>0.19</v>
          </cell>
          <cell r="K27">
            <v>0</v>
          </cell>
          <cell r="L27">
            <v>0.18</v>
          </cell>
        </row>
        <row r="28">
          <cell r="B28">
            <v>19</v>
          </cell>
          <cell r="D28">
            <v>0.17</v>
          </cell>
          <cell r="E28">
            <v>0</v>
          </cell>
          <cell r="F28">
            <v>0.22</v>
          </cell>
          <cell r="H28">
            <v>0.19</v>
          </cell>
          <cell r="J28">
            <v>0.2</v>
          </cell>
          <cell r="K28">
            <v>0</v>
          </cell>
          <cell r="L28">
            <v>0.19</v>
          </cell>
        </row>
        <row r="29">
          <cell r="B29">
            <v>20</v>
          </cell>
          <cell r="D29">
            <v>0.18</v>
          </cell>
          <cell r="E29">
            <v>0</v>
          </cell>
          <cell r="F29">
            <v>0.23</v>
          </cell>
          <cell r="H29">
            <v>0.2</v>
          </cell>
          <cell r="J29">
            <v>0.21</v>
          </cell>
          <cell r="K29">
            <v>0</v>
          </cell>
          <cell r="L29">
            <v>0.2</v>
          </cell>
        </row>
        <row r="30">
          <cell r="B30">
            <v>21</v>
          </cell>
          <cell r="D30">
            <v>0.17</v>
          </cell>
          <cell r="E30">
            <v>0</v>
          </cell>
          <cell r="F30">
            <v>0.22</v>
          </cell>
          <cell r="H30">
            <v>0.19</v>
          </cell>
          <cell r="J30">
            <v>0.2</v>
          </cell>
          <cell r="K30">
            <v>0</v>
          </cell>
          <cell r="L30">
            <v>0.19</v>
          </cell>
        </row>
        <row r="31">
          <cell r="B31">
            <v>22</v>
          </cell>
          <cell r="D31">
            <v>0.16</v>
          </cell>
          <cell r="E31">
            <v>0</v>
          </cell>
          <cell r="F31">
            <v>0.21</v>
          </cell>
          <cell r="H31">
            <v>0.18</v>
          </cell>
          <cell r="J31">
            <v>0.19</v>
          </cell>
          <cell r="K31">
            <v>0</v>
          </cell>
          <cell r="L31">
            <v>0.18</v>
          </cell>
        </row>
        <row r="32">
          <cell r="B32">
            <v>23</v>
          </cell>
          <cell r="D32">
            <v>0.15</v>
          </cell>
          <cell r="E32">
            <v>0</v>
          </cell>
          <cell r="F32">
            <v>0.2</v>
          </cell>
          <cell r="H32">
            <v>0.17</v>
          </cell>
          <cell r="J32">
            <v>0.18</v>
          </cell>
          <cell r="K32">
            <v>0</v>
          </cell>
          <cell r="L32">
            <v>0.17</v>
          </cell>
        </row>
        <row r="33">
          <cell r="B33">
            <v>24</v>
          </cell>
          <cell r="D33">
            <v>0.14000000000000001</v>
          </cell>
          <cell r="E33">
            <v>0</v>
          </cell>
          <cell r="F33">
            <v>0.19</v>
          </cell>
          <cell r="H33">
            <v>0.16</v>
          </cell>
          <cell r="J33">
            <v>0.17</v>
          </cell>
          <cell r="K33">
            <v>0</v>
          </cell>
          <cell r="L33">
            <v>0.16</v>
          </cell>
        </row>
        <row r="34">
          <cell r="B34">
            <v>25</v>
          </cell>
          <cell r="D34">
            <v>0.13</v>
          </cell>
          <cell r="E34">
            <v>0</v>
          </cell>
          <cell r="F34">
            <v>0.18</v>
          </cell>
          <cell r="H34">
            <v>0.15</v>
          </cell>
          <cell r="J34">
            <v>0.16</v>
          </cell>
          <cell r="K34">
            <v>0</v>
          </cell>
          <cell r="L34">
            <v>0.15</v>
          </cell>
        </row>
        <row r="35">
          <cell r="B35">
            <v>26</v>
          </cell>
          <cell r="D35">
            <v>0.12</v>
          </cell>
          <cell r="E35">
            <v>0</v>
          </cell>
          <cell r="F35">
            <v>0.16</v>
          </cell>
          <cell r="H35">
            <v>0.13</v>
          </cell>
          <cell r="J35">
            <v>0.14000000000000001</v>
          </cell>
          <cell r="K35">
            <v>0</v>
          </cell>
          <cell r="L35">
            <v>0.13</v>
          </cell>
        </row>
        <row r="36">
          <cell r="B36">
            <v>27</v>
          </cell>
          <cell r="D36">
            <v>0.11</v>
          </cell>
          <cell r="E36">
            <v>0</v>
          </cell>
          <cell r="F36">
            <v>0.14000000000000001</v>
          </cell>
          <cell r="H36">
            <v>0.11</v>
          </cell>
          <cell r="J36">
            <v>0.13</v>
          </cell>
          <cell r="K36">
            <v>0</v>
          </cell>
          <cell r="L36">
            <v>0.11</v>
          </cell>
        </row>
        <row r="37">
          <cell r="B37">
            <v>28</v>
          </cell>
          <cell r="D37">
            <v>0.1</v>
          </cell>
          <cell r="E37">
            <v>0</v>
          </cell>
          <cell r="F37">
            <v>0.12</v>
          </cell>
          <cell r="H37">
            <v>0.1</v>
          </cell>
          <cell r="J37">
            <v>0.11</v>
          </cell>
          <cell r="K37">
            <v>0</v>
          </cell>
          <cell r="L37">
            <v>0.1</v>
          </cell>
        </row>
        <row r="38">
          <cell r="B38">
            <v>29</v>
          </cell>
          <cell r="D38">
            <v>0.09</v>
          </cell>
          <cell r="E38">
            <v>0</v>
          </cell>
          <cell r="F38">
            <v>0.11</v>
          </cell>
          <cell r="H38">
            <v>0.09</v>
          </cell>
          <cell r="J38">
            <v>0.1</v>
          </cell>
          <cell r="K38">
            <v>0</v>
          </cell>
          <cell r="L38">
            <v>0.09</v>
          </cell>
        </row>
        <row r="39">
          <cell r="B39">
            <v>30</v>
          </cell>
          <cell r="D39">
            <v>0.08</v>
          </cell>
          <cell r="E39">
            <v>0</v>
          </cell>
          <cell r="F39">
            <v>0.1</v>
          </cell>
          <cell r="H39">
            <v>0.08</v>
          </cell>
          <cell r="J39">
            <v>0.09</v>
          </cell>
          <cell r="K39">
            <v>0</v>
          </cell>
          <cell r="L39">
            <v>0.08</v>
          </cell>
        </row>
        <row r="40">
          <cell r="B40">
            <v>31</v>
          </cell>
          <cell r="D40">
            <v>7.0000000000000007E-2</v>
          </cell>
          <cell r="E40">
            <v>0</v>
          </cell>
          <cell r="F40">
            <v>0.09</v>
          </cell>
          <cell r="H40">
            <v>7.0000000000000007E-2</v>
          </cell>
          <cell r="J40">
            <v>0.08</v>
          </cell>
          <cell r="K40">
            <v>0</v>
          </cell>
          <cell r="L40">
            <v>7.0000000000000007E-2</v>
          </cell>
        </row>
        <row r="41">
          <cell r="B41">
            <v>32</v>
          </cell>
          <cell r="D41">
            <v>0.06</v>
          </cell>
          <cell r="E41">
            <v>0</v>
          </cell>
          <cell r="F41">
            <v>0.08</v>
          </cell>
          <cell r="H41">
            <v>0.06</v>
          </cell>
          <cell r="J41">
            <v>7.0000000000000007E-2</v>
          </cell>
          <cell r="K41">
            <v>0</v>
          </cell>
          <cell r="L41">
            <v>0.06</v>
          </cell>
        </row>
        <row r="42">
          <cell r="B42">
            <v>33</v>
          </cell>
          <cell r="D42">
            <v>0.05</v>
          </cell>
          <cell r="E42">
            <v>0</v>
          </cell>
          <cell r="F42">
            <v>7.0000000000000007E-2</v>
          </cell>
          <cell r="H42">
            <v>0.05</v>
          </cell>
          <cell r="J42">
            <v>0.06</v>
          </cell>
          <cell r="K42">
            <v>0</v>
          </cell>
          <cell r="L42">
            <v>0.05</v>
          </cell>
        </row>
        <row r="43">
          <cell r="B43">
            <v>34</v>
          </cell>
          <cell r="D43">
            <v>0.05</v>
          </cell>
          <cell r="E43">
            <v>0</v>
          </cell>
          <cell r="F43">
            <v>0.06</v>
          </cell>
          <cell r="H43">
            <v>0.05</v>
          </cell>
          <cell r="J43">
            <v>0.06</v>
          </cell>
          <cell r="K43">
            <v>0</v>
          </cell>
          <cell r="L43">
            <v>0.05</v>
          </cell>
        </row>
        <row r="44">
          <cell r="B44">
            <v>35</v>
          </cell>
          <cell r="D44">
            <v>0.05</v>
          </cell>
          <cell r="E44">
            <v>0</v>
          </cell>
          <cell r="F44">
            <v>0.06</v>
          </cell>
          <cell r="H44">
            <v>0.05</v>
          </cell>
          <cell r="J44">
            <v>0.06</v>
          </cell>
          <cell r="K44">
            <v>0</v>
          </cell>
          <cell r="L44">
            <v>0.05</v>
          </cell>
        </row>
        <row r="45">
          <cell r="B45">
            <v>36</v>
          </cell>
          <cell r="D45">
            <v>0.05</v>
          </cell>
          <cell r="E45">
            <v>0</v>
          </cell>
          <cell r="F45">
            <v>0.06</v>
          </cell>
          <cell r="H45">
            <v>0.05</v>
          </cell>
          <cell r="J45">
            <v>0.06</v>
          </cell>
          <cell r="K45">
            <v>0</v>
          </cell>
          <cell r="L45">
            <v>0.05</v>
          </cell>
        </row>
        <row r="46">
          <cell r="B46">
            <v>37</v>
          </cell>
          <cell r="D46">
            <v>0.05</v>
          </cell>
          <cell r="E46">
            <v>0</v>
          </cell>
          <cell r="F46">
            <v>0.06</v>
          </cell>
          <cell r="H46">
            <v>0.05</v>
          </cell>
          <cell r="J46">
            <v>0.06</v>
          </cell>
          <cell r="K46">
            <v>0</v>
          </cell>
          <cell r="L46">
            <v>0.05</v>
          </cell>
        </row>
        <row r="47">
          <cell r="B47">
            <v>38</v>
          </cell>
          <cell r="D47">
            <v>0.05</v>
          </cell>
          <cell r="E47">
            <v>0</v>
          </cell>
          <cell r="F47">
            <v>0.06</v>
          </cell>
          <cell r="H47">
            <v>0.05</v>
          </cell>
          <cell r="J47">
            <v>0.06</v>
          </cell>
          <cell r="K47">
            <v>0</v>
          </cell>
          <cell r="L47">
            <v>0.05</v>
          </cell>
        </row>
        <row r="48">
          <cell r="B48">
            <v>39</v>
          </cell>
          <cell r="D48">
            <v>0.05</v>
          </cell>
          <cell r="E48">
            <v>0</v>
          </cell>
          <cell r="F48">
            <v>0.06</v>
          </cell>
          <cell r="H48">
            <v>0.05</v>
          </cell>
          <cell r="J48">
            <v>0.06</v>
          </cell>
          <cell r="K48">
            <v>0</v>
          </cell>
          <cell r="L48">
            <v>0.05</v>
          </cell>
        </row>
        <row r="49">
          <cell r="B49">
            <v>40</v>
          </cell>
          <cell r="D49">
            <v>0.05</v>
          </cell>
          <cell r="E49">
            <v>0</v>
          </cell>
          <cell r="F49">
            <v>0.06</v>
          </cell>
          <cell r="H49">
            <v>0.05</v>
          </cell>
          <cell r="J49">
            <v>0.06</v>
          </cell>
          <cell r="K49">
            <v>0</v>
          </cell>
          <cell r="L49">
            <v>0.05</v>
          </cell>
        </row>
        <row r="50">
          <cell r="B50">
            <v>41</v>
          </cell>
          <cell r="D50">
            <v>0.05</v>
          </cell>
          <cell r="E50">
            <v>0</v>
          </cell>
          <cell r="F50">
            <v>0.06</v>
          </cell>
          <cell r="H50">
            <v>0.05</v>
          </cell>
          <cell r="J50">
            <v>0.06</v>
          </cell>
          <cell r="K50">
            <v>0</v>
          </cell>
          <cell r="L50">
            <v>0.05</v>
          </cell>
        </row>
        <row r="51">
          <cell r="B51">
            <v>42</v>
          </cell>
          <cell r="D51">
            <v>0.05</v>
          </cell>
          <cell r="E51">
            <v>0</v>
          </cell>
          <cell r="F51">
            <v>0.06</v>
          </cell>
          <cell r="H51">
            <v>0.05</v>
          </cell>
          <cell r="J51">
            <v>0.06</v>
          </cell>
          <cell r="K51">
            <v>0</v>
          </cell>
          <cell r="L51">
            <v>0.05</v>
          </cell>
        </row>
        <row r="52">
          <cell r="B52">
            <v>43</v>
          </cell>
          <cell r="D52">
            <v>0.05</v>
          </cell>
          <cell r="E52">
            <v>0</v>
          </cell>
          <cell r="F52">
            <v>0.06</v>
          </cell>
          <cell r="H52">
            <v>0.05</v>
          </cell>
          <cell r="J52">
            <v>0.06</v>
          </cell>
          <cell r="K52">
            <v>0</v>
          </cell>
          <cell r="L52">
            <v>0.05</v>
          </cell>
        </row>
        <row r="53">
          <cell r="B53">
            <v>44</v>
          </cell>
          <cell r="D53">
            <v>0.05</v>
          </cell>
          <cell r="E53">
            <v>0</v>
          </cell>
          <cell r="F53">
            <v>0.06</v>
          </cell>
          <cell r="H53">
            <v>0.05</v>
          </cell>
          <cell r="J53">
            <v>0.06</v>
          </cell>
          <cell r="K53">
            <v>0</v>
          </cell>
          <cell r="L53">
            <v>0.05</v>
          </cell>
        </row>
        <row r="54">
          <cell r="B54">
            <v>45</v>
          </cell>
          <cell r="D54">
            <v>0.05</v>
          </cell>
          <cell r="E54">
            <v>0</v>
          </cell>
          <cell r="F54">
            <v>0.06</v>
          </cell>
          <cell r="H54">
            <v>0.05</v>
          </cell>
          <cell r="J54">
            <v>0.06</v>
          </cell>
          <cell r="K54">
            <v>0</v>
          </cell>
          <cell r="L54">
            <v>0.05</v>
          </cell>
        </row>
      </sheetData>
      <sheetData sheetId="79">
        <row r="12">
          <cell r="C12">
            <v>0</v>
          </cell>
          <cell r="D12">
            <v>0</v>
          </cell>
          <cell r="E12">
            <v>0.02</v>
          </cell>
          <cell r="F12" t="str">
            <v>NA   </v>
          </cell>
          <cell r="G12" t="str">
            <v>NA   </v>
          </cell>
          <cell r="H12">
            <v>0.02</v>
          </cell>
        </row>
        <row r="13">
          <cell r="C13">
            <v>1</v>
          </cell>
          <cell r="D13">
            <v>0</v>
          </cell>
          <cell r="E13">
            <v>8.0000000000000002E-3</v>
          </cell>
          <cell r="F13" t="str">
            <v>NA   </v>
          </cell>
          <cell r="G13" t="str">
            <v>NA   </v>
          </cell>
          <cell r="H13">
            <v>8.0000000000000002E-3</v>
          </cell>
        </row>
        <row r="14">
          <cell r="C14">
            <v>2</v>
          </cell>
          <cell r="D14">
            <v>0</v>
          </cell>
          <cell r="E14">
            <v>4.0000000000000001E-3</v>
          </cell>
          <cell r="F14" t="str">
            <v>NA   </v>
          </cell>
          <cell r="G14" t="str">
            <v>NA   </v>
          </cell>
          <cell r="H14">
            <v>4.0000000000000001E-3</v>
          </cell>
        </row>
        <row r="15">
          <cell r="C15">
            <v>3</v>
          </cell>
          <cell r="D15">
            <v>0</v>
          </cell>
          <cell r="E15">
            <v>4.0000000000000001E-3</v>
          </cell>
          <cell r="F15" t="str">
            <v>NA   </v>
          </cell>
          <cell r="G15" t="str">
            <v>NA   </v>
          </cell>
          <cell r="H15">
            <v>4.0000000000000001E-3</v>
          </cell>
        </row>
        <row r="16">
          <cell r="C16">
            <v>4</v>
          </cell>
          <cell r="D16">
            <v>0</v>
          </cell>
          <cell r="E16">
            <v>4.0000000000000001E-3</v>
          </cell>
          <cell r="F16" t="str">
            <v>NA   </v>
          </cell>
          <cell r="G16" t="str">
            <v>NA   </v>
          </cell>
          <cell r="H16">
            <v>4.0000000000000001E-3</v>
          </cell>
        </row>
        <row r="17">
          <cell r="C17">
            <v>5</v>
          </cell>
          <cell r="D17">
            <v>0</v>
          </cell>
          <cell r="E17">
            <v>4.0000000000000001E-3</v>
          </cell>
          <cell r="F17" t="str">
            <v>NA   </v>
          </cell>
          <cell r="G17" t="str">
            <v>NA   </v>
          </cell>
          <cell r="H17">
            <v>4.0000000000000001E-3</v>
          </cell>
        </row>
        <row r="18">
          <cell r="C18">
            <v>6</v>
          </cell>
          <cell r="D18">
            <v>0</v>
          </cell>
          <cell r="E18">
            <v>3.5999999999999999E-3</v>
          </cell>
          <cell r="F18" t="str">
            <v>NA   </v>
          </cell>
          <cell r="G18" t="str">
            <v>NA   </v>
          </cell>
          <cell r="H18">
            <v>3.5999999999999999E-3</v>
          </cell>
        </row>
        <row r="19">
          <cell r="C19">
            <v>7</v>
          </cell>
          <cell r="D19">
            <v>0</v>
          </cell>
          <cell r="E19">
            <v>3.2000000000000002E-3</v>
          </cell>
          <cell r="F19" t="str">
            <v>NA   </v>
          </cell>
          <cell r="G19" t="str">
            <v>NA   </v>
          </cell>
          <cell r="H19">
            <v>3.2000000000000002E-3</v>
          </cell>
        </row>
        <row r="20">
          <cell r="C20">
            <v>8</v>
          </cell>
          <cell r="D20">
            <v>0</v>
          </cell>
          <cell r="E20">
            <v>2.8E-3</v>
          </cell>
          <cell r="F20" t="str">
            <v>NA   </v>
          </cell>
          <cell r="G20" t="str">
            <v>NA   </v>
          </cell>
          <cell r="H20">
            <v>2.8E-3</v>
          </cell>
        </row>
        <row r="21">
          <cell r="C21">
            <v>9</v>
          </cell>
          <cell r="D21">
            <v>0</v>
          </cell>
          <cell r="E21">
            <v>2.3999999999999998E-3</v>
          </cell>
          <cell r="F21" t="str">
            <v>NA   </v>
          </cell>
          <cell r="G21" t="str">
            <v>NA   </v>
          </cell>
          <cell r="H21">
            <v>2.3999999999999998E-3</v>
          </cell>
        </row>
        <row r="22">
          <cell r="C22">
            <v>10</v>
          </cell>
          <cell r="D22">
            <v>0</v>
          </cell>
          <cell r="E22">
            <v>2E-3</v>
          </cell>
          <cell r="F22" t="str">
            <v>NA   </v>
          </cell>
          <cell r="G22" t="str">
            <v>NA   </v>
          </cell>
          <cell r="H22">
            <v>2E-3</v>
          </cell>
        </row>
        <row r="23">
          <cell r="C23">
            <v>11</v>
          </cell>
          <cell r="D23">
            <v>0</v>
          </cell>
          <cell r="E23">
            <v>1.8E-3</v>
          </cell>
          <cell r="F23" t="str">
            <v>NA   </v>
          </cell>
          <cell r="G23" t="str">
            <v>NA   </v>
          </cell>
          <cell r="H23">
            <v>1.8E-3</v>
          </cell>
        </row>
        <row r="24">
          <cell r="C24">
            <v>12</v>
          </cell>
          <cell r="D24">
            <v>0</v>
          </cell>
          <cell r="E24">
            <v>1.6000000000000001E-3</v>
          </cell>
          <cell r="F24" t="str">
            <v>NA   </v>
          </cell>
          <cell r="G24" t="str">
            <v>NA   </v>
          </cell>
          <cell r="H24">
            <v>1.6000000000000001E-3</v>
          </cell>
        </row>
        <row r="25">
          <cell r="C25">
            <v>13</v>
          </cell>
          <cell r="D25">
            <v>0</v>
          </cell>
          <cell r="E25">
            <v>1.4E-3</v>
          </cell>
          <cell r="F25" t="str">
            <v>NA   </v>
          </cell>
          <cell r="G25" t="str">
            <v>NA   </v>
          </cell>
          <cell r="H25">
            <v>1.4E-3</v>
          </cell>
        </row>
        <row r="26">
          <cell r="C26">
            <v>14</v>
          </cell>
          <cell r="D26">
            <v>0</v>
          </cell>
          <cell r="E26">
            <v>1.1999999999999999E-3</v>
          </cell>
          <cell r="F26" t="str">
            <v>NA   </v>
          </cell>
          <cell r="G26" t="str">
            <v>NA   </v>
          </cell>
          <cell r="H26">
            <v>1.1999999999999999E-3</v>
          </cell>
        </row>
        <row r="27">
          <cell r="C27">
            <v>15</v>
          </cell>
          <cell r="D27">
            <v>0</v>
          </cell>
          <cell r="E27">
            <v>1E-3</v>
          </cell>
          <cell r="F27" t="str">
            <v>NA   </v>
          </cell>
          <cell r="G27" t="str">
            <v>NA   </v>
          </cell>
          <cell r="H27">
            <v>1E-3</v>
          </cell>
        </row>
        <row r="28">
          <cell r="C28">
            <v>16</v>
          </cell>
          <cell r="D28">
            <v>0</v>
          </cell>
          <cell r="E28">
            <v>1E-3</v>
          </cell>
          <cell r="F28" t="str">
            <v>NA   </v>
          </cell>
          <cell r="G28" t="str">
            <v>NA   </v>
          </cell>
          <cell r="H28">
            <v>1E-3</v>
          </cell>
        </row>
        <row r="29">
          <cell r="C29">
            <v>17</v>
          </cell>
          <cell r="D29">
            <v>0</v>
          </cell>
          <cell r="E29">
            <v>1E-3</v>
          </cell>
          <cell r="F29" t="str">
            <v>NA   </v>
          </cell>
          <cell r="G29" t="str">
            <v>NA   </v>
          </cell>
          <cell r="H29">
            <v>1E-3</v>
          </cell>
        </row>
        <row r="30">
          <cell r="C30">
            <v>18</v>
          </cell>
          <cell r="D30">
            <v>0</v>
          </cell>
          <cell r="E30">
            <v>1E-3</v>
          </cell>
          <cell r="F30" t="str">
            <v>NA   </v>
          </cell>
          <cell r="G30" t="str">
            <v>NA   </v>
          </cell>
          <cell r="H30">
            <v>1E-3</v>
          </cell>
        </row>
        <row r="31">
          <cell r="C31">
            <v>19</v>
          </cell>
          <cell r="D31">
            <v>0</v>
          </cell>
          <cell r="E31">
            <v>1E-3</v>
          </cell>
          <cell r="F31" t="str">
            <v>NA   </v>
          </cell>
          <cell r="G31" t="str">
            <v>NA   </v>
          </cell>
          <cell r="H31">
            <v>1E-3</v>
          </cell>
        </row>
        <row r="32">
          <cell r="C32">
            <v>20</v>
          </cell>
          <cell r="D32">
            <v>0</v>
          </cell>
          <cell r="E32" t="str">
            <v xml:space="preserve">NA   </v>
          </cell>
          <cell r="F32">
            <v>0.05</v>
          </cell>
          <cell r="G32" t="str">
            <v>NA   </v>
          </cell>
          <cell r="H32">
            <v>0.05</v>
          </cell>
        </row>
        <row r="33">
          <cell r="C33">
            <v>21</v>
          </cell>
          <cell r="D33">
            <v>0</v>
          </cell>
          <cell r="E33" t="str">
            <v>NA   </v>
          </cell>
          <cell r="F33">
            <v>0.02</v>
          </cell>
          <cell r="G33" t="str">
            <v>NA   </v>
          </cell>
          <cell r="H33">
            <v>0.02</v>
          </cell>
        </row>
        <row r="34">
          <cell r="C34">
            <v>22</v>
          </cell>
          <cell r="D34">
            <v>0</v>
          </cell>
          <cell r="E34" t="str">
            <v>NA   </v>
          </cell>
          <cell r="F34" t="str">
            <v>NA   </v>
          </cell>
          <cell r="G34">
            <v>0.05</v>
          </cell>
          <cell r="H34">
            <v>0.05</v>
          </cell>
        </row>
        <row r="35">
          <cell r="C35">
            <v>23</v>
          </cell>
          <cell r="D35">
            <v>0</v>
          </cell>
          <cell r="E35" t="str">
            <v>NA   </v>
          </cell>
          <cell r="F35" t="str">
            <v>NA   </v>
          </cell>
          <cell r="G35">
            <v>0.02</v>
          </cell>
          <cell r="H35">
            <v>0.02</v>
          </cell>
        </row>
        <row r="36">
          <cell r="C36">
            <v>24</v>
          </cell>
          <cell r="D36">
            <v>0</v>
          </cell>
          <cell r="E36" t="str">
            <v>NA   </v>
          </cell>
          <cell r="F36" t="str">
            <v>NA   </v>
          </cell>
          <cell r="G36">
            <v>0.02</v>
          </cell>
          <cell r="H36">
            <v>0.02</v>
          </cell>
        </row>
      </sheetData>
      <sheetData sheetId="80"/>
      <sheetData sheetId="81">
        <row r="10">
          <cell r="S10">
            <v>19</v>
          </cell>
          <cell r="T10">
            <v>2.05E-4</v>
          </cell>
          <cell r="U10">
            <v>1.2300000000000001E-4</v>
          </cell>
          <cell r="V10">
            <v>0</v>
          </cell>
          <cell r="W10">
            <v>0</v>
          </cell>
          <cell r="X10">
            <v>0</v>
          </cell>
          <cell r="AD10">
            <v>19</v>
          </cell>
          <cell r="AE10">
            <v>4.8799999999999999E-4</v>
          </cell>
          <cell r="AF10">
            <v>1.4899999999999999E-4</v>
          </cell>
          <cell r="AG10">
            <v>0</v>
          </cell>
        </row>
        <row r="11">
          <cell r="S11">
            <v>20</v>
          </cell>
          <cell r="T11">
            <v>2.14E-4</v>
          </cell>
          <cell r="U11">
            <v>1.2400000000000001E-4</v>
          </cell>
          <cell r="V11">
            <v>0</v>
          </cell>
          <cell r="W11">
            <v>0</v>
          </cell>
          <cell r="X11">
            <v>0</v>
          </cell>
          <cell r="AD11">
            <v>20</v>
          </cell>
          <cell r="AE11">
            <v>5.2800000000000004E-4</v>
          </cell>
          <cell r="AF11">
            <v>1.54E-4</v>
          </cell>
          <cell r="AG11">
            <v>0</v>
          </cell>
          <cell r="AH11">
            <v>0</v>
          </cell>
          <cell r="AI11">
            <v>0</v>
          </cell>
        </row>
        <row r="12">
          <cell r="S12">
            <v>21</v>
          </cell>
          <cell r="T12">
            <v>2.2699999999999999E-4</v>
          </cell>
          <cell r="U12">
            <v>1.25E-4</v>
          </cell>
          <cell r="V12">
            <v>0</v>
          </cell>
          <cell r="W12">
            <v>0</v>
          </cell>
          <cell r="X12">
            <v>0</v>
          </cell>
          <cell r="AD12">
            <v>21</v>
          </cell>
          <cell r="AE12">
            <v>5.7000000000000009E-4</v>
          </cell>
          <cell r="AF12">
            <v>1.6000000000000001E-4</v>
          </cell>
          <cell r="AG12">
            <v>0</v>
          </cell>
          <cell r="AH12">
            <v>0</v>
          </cell>
          <cell r="AI12">
            <v>0</v>
          </cell>
        </row>
        <row r="13">
          <cell r="S13">
            <v>22</v>
          </cell>
          <cell r="T13">
            <v>2.3800000000000001E-4</v>
          </cell>
          <cell r="U13">
            <v>1.26E-4</v>
          </cell>
          <cell r="V13">
            <v>0</v>
          </cell>
          <cell r="W13">
            <v>0</v>
          </cell>
          <cell r="X13">
            <v>0</v>
          </cell>
          <cell r="AD13">
            <v>22</v>
          </cell>
          <cell r="AE13">
            <v>6.1400000000000007E-4</v>
          </cell>
          <cell r="AF13">
            <v>1.6899999999999999E-4</v>
          </cell>
          <cell r="AG13">
            <v>0</v>
          </cell>
          <cell r="AH13">
            <v>0</v>
          </cell>
          <cell r="AI13">
            <v>0</v>
          </cell>
        </row>
        <row r="14">
          <cell r="S14">
            <v>23</v>
          </cell>
          <cell r="T14">
            <v>2.5599999999999999E-4</v>
          </cell>
          <cell r="U14">
            <v>1.3200000000000001E-4</v>
          </cell>
          <cell r="V14">
            <v>0</v>
          </cell>
          <cell r="W14">
            <v>0</v>
          </cell>
          <cell r="X14">
            <v>0</v>
          </cell>
          <cell r="AD14">
            <v>23</v>
          </cell>
          <cell r="AE14">
            <v>6.600000000000001E-4</v>
          </cell>
          <cell r="AF14">
            <v>1.84E-4</v>
          </cell>
          <cell r="AG14">
            <v>0</v>
          </cell>
          <cell r="AH14">
            <v>0</v>
          </cell>
          <cell r="AI14">
            <v>0</v>
          </cell>
        </row>
        <row r="15">
          <cell r="S15">
            <v>24</v>
          </cell>
          <cell r="T15">
            <v>2.7099999999999997E-4</v>
          </cell>
          <cell r="U15">
            <v>1.3799999999999999E-4</v>
          </cell>
          <cell r="V15">
            <v>0</v>
          </cell>
          <cell r="W15">
            <v>0</v>
          </cell>
          <cell r="X15">
            <v>0</v>
          </cell>
          <cell r="AD15">
            <v>24</v>
          </cell>
          <cell r="AE15">
            <v>7.0800000000000008E-4</v>
          </cell>
          <cell r="AF15">
            <v>1.9799999999999999E-4</v>
          </cell>
          <cell r="AG15">
            <v>0</v>
          </cell>
          <cell r="AH15">
            <v>0</v>
          </cell>
          <cell r="AI15">
            <v>0</v>
          </cell>
        </row>
        <row r="16">
          <cell r="S16">
            <v>25</v>
          </cell>
          <cell r="T16">
            <v>2.92E-4</v>
          </cell>
          <cell r="U16">
            <v>1.46E-4</v>
          </cell>
          <cell r="V16">
            <v>0</v>
          </cell>
          <cell r="W16">
            <v>0</v>
          </cell>
          <cell r="X16">
            <v>0</v>
          </cell>
          <cell r="AD16">
            <v>25</v>
          </cell>
          <cell r="AE16">
            <v>7.7200000000000001E-4</v>
          </cell>
          <cell r="AF16">
            <v>2.1499999999999999E-4</v>
          </cell>
          <cell r="AG16">
            <v>0</v>
          </cell>
          <cell r="AH16">
            <v>0</v>
          </cell>
          <cell r="AI16">
            <v>0</v>
          </cell>
        </row>
        <row r="17">
          <cell r="S17">
            <v>26</v>
          </cell>
          <cell r="T17">
            <v>3.2499999999999999E-4</v>
          </cell>
          <cell r="U17">
            <v>1.5799999999999999E-4</v>
          </cell>
          <cell r="V17">
            <v>0</v>
          </cell>
          <cell r="W17">
            <v>0</v>
          </cell>
          <cell r="X17">
            <v>0</v>
          </cell>
          <cell r="AD17">
            <v>26</v>
          </cell>
          <cell r="AE17">
            <v>8.8800000000000001E-4</v>
          </cell>
          <cell r="AF17">
            <v>2.3900000000000001E-4</v>
          </cell>
          <cell r="AG17">
            <v>0</v>
          </cell>
          <cell r="AH17">
            <v>0</v>
          </cell>
          <cell r="AI17">
            <v>0</v>
          </cell>
        </row>
        <row r="18">
          <cell r="S18">
            <v>27</v>
          </cell>
          <cell r="T18">
            <v>3.3700000000000001E-4</v>
          </cell>
          <cell r="U18">
            <v>1.65E-4</v>
          </cell>
          <cell r="V18">
            <v>0</v>
          </cell>
          <cell r="W18">
            <v>0</v>
          </cell>
          <cell r="X18">
            <v>0</v>
          </cell>
          <cell r="AD18">
            <v>27</v>
          </cell>
          <cell r="AE18">
            <v>9.5699999999999995E-4</v>
          </cell>
          <cell r="AF18">
            <v>2.5300000000000002E-4</v>
          </cell>
          <cell r="AG18">
            <v>0</v>
          </cell>
          <cell r="AH18">
            <v>0</v>
          </cell>
          <cell r="AI18">
            <v>0</v>
          </cell>
        </row>
        <row r="19">
          <cell r="S19">
            <v>28</v>
          </cell>
          <cell r="T19">
            <v>3.4699999999999998E-4</v>
          </cell>
          <cell r="U19">
            <v>1.74E-4</v>
          </cell>
          <cell r="V19">
            <v>0</v>
          </cell>
          <cell r="W19">
            <v>0</v>
          </cell>
          <cell r="X19">
            <v>0</v>
          </cell>
          <cell r="AD19">
            <v>28</v>
          </cell>
          <cell r="AE19">
            <v>1.018E-3</v>
          </cell>
          <cell r="AF19">
            <v>2.7E-4</v>
          </cell>
          <cell r="AG19">
            <v>0</v>
          </cell>
          <cell r="AH19">
            <v>0</v>
          </cell>
          <cell r="AI19">
            <v>0</v>
          </cell>
        </row>
        <row r="20">
          <cell r="S20">
            <v>29</v>
          </cell>
          <cell r="T20">
            <v>3.6299999999999999E-4</v>
          </cell>
          <cell r="U20">
            <v>1.83E-4</v>
          </cell>
          <cell r="V20">
            <v>0</v>
          </cell>
          <cell r="W20">
            <v>0</v>
          </cell>
          <cell r="X20">
            <v>0</v>
          </cell>
          <cell r="AD20">
            <v>29</v>
          </cell>
          <cell r="AE20">
            <v>1.08E-3</v>
          </cell>
          <cell r="AF20">
            <v>2.8800000000000001E-4</v>
          </cell>
          <cell r="AG20">
            <v>0</v>
          </cell>
          <cell r="AH20">
            <v>0</v>
          </cell>
          <cell r="AI20">
            <v>0</v>
          </cell>
        </row>
        <row r="21">
          <cell r="S21">
            <v>30</v>
          </cell>
          <cell r="T21">
            <v>3.9199999999999999E-4</v>
          </cell>
          <cell r="U21">
            <v>2.05E-4</v>
          </cell>
          <cell r="V21">
            <v>0</v>
          </cell>
          <cell r="W21">
            <v>0</v>
          </cell>
          <cell r="X21">
            <v>0</v>
          </cell>
          <cell r="AD21">
            <v>30</v>
          </cell>
          <cell r="AE21">
            <v>1.15E-3</v>
          </cell>
          <cell r="AF21">
            <v>3.2000000000000003E-4</v>
          </cell>
          <cell r="AG21">
            <v>0</v>
          </cell>
          <cell r="AH21">
            <v>0</v>
          </cell>
          <cell r="AI21">
            <v>0</v>
          </cell>
        </row>
        <row r="22">
          <cell r="S22">
            <v>31</v>
          </cell>
          <cell r="T22">
            <v>4.6099999999999998E-4</v>
          </cell>
          <cell r="U22">
            <v>2.6200000000000003E-4</v>
          </cell>
          <cell r="V22">
            <v>0</v>
          </cell>
          <cell r="W22">
            <v>0</v>
          </cell>
          <cell r="X22">
            <v>0</v>
          </cell>
          <cell r="AD22">
            <v>31</v>
          </cell>
          <cell r="AE22">
            <v>1.23E-3</v>
          </cell>
          <cell r="AF22">
            <v>3.5599999999999998E-4</v>
          </cell>
          <cell r="AG22">
            <v>0</v>
          </cell>
          <cell r="AH22">
            <v>0</v>
          </cell>
          <cell r="AI22">
            <v>0</v>
          </cell>
        </row>
        <row r="23">
          <cell r="S23">
            <v>32</v>
          </cell>
          <cell r="T23">
            <v>5.3499999999999999E-4</v>
          </cell>
          <cell r="U23">
            <v>3.0600000000000001E-4</v>
          </cell>
          <cell r="V23">
            <v>0</v>
          </cell>
          <cell r="W23">
            <v>0</v>
          </cell>
          <cell r="X23">
            <v>0</v>
          </cell>
          <cell r="AD23">
            <v>32</v>
          </cell>
          <cell r="AE23">
            <v>1.3140000000000001E-3</v>
          </cell>
          <cell r="AF23">
            <v>3.8099999999999999E-4</v>
          </cell>
          <cell r="AG23">
            <v>0</v>
          </cell>
          <cell r="AH23">
            <v>0</v>
          </cell>
          <cell r="AI23">
            <v>0</v>
          </cell>
        </row>
        <row r="24">
          <cell r="S24">
            <v>33</v>
          </cell>
          <cell r="T24">
            <v>6.11E-4</v>
          </cell>
          <cell r="U24">
            <v>3.3799999999999998E-4</v>
          </cell>
          <cell r="V24">
            <v>0</v>
          </cell>
          <cell r="W24">
            <v>0</v>
          </cell>
          <cell r="X24">
            <v>0</v>
          </cell>
          <cell r="AD24">
            <v>33</v>
          </cell>
          <cell r="AE24">
            <v>1.441E-3</v>
          </cell>
          <cell r="AF24">
            <v>4.0099999999999999E-4</v>
          </cell>
          <cell r="AG24">
            <v>0</v>
          </cell>
          <cell r="AH24">
            <v>0</v>
          </cell>
          <cell r="AI24">
            <v>0</v>
          </cell>
        </row>
        <row r="25">
          <cell r="S25">
            <v>34</v>
          </cell>
          <cell r="T25">
            <v>6.87E-4</v>
          </cell>
          <cell r="U25">
            <v>3.6600000000000001E-4</v>
          </cell>
          <cell r="V25">
            <v>0</v>
          </cell>
          <cell r="W25">
            <v>0</v>
          </cell>
          <cell r="X25">
            <v>0</v>
          </cell>
          <cell r="AD25">
            <v>34</v>
          </cell>
          <cell r="AE25">
            <v>1.519E-3</v>
          </cell>
          <cell r="AF25">
            <v>4.1399999999999998E-4</v>
          </cell>
          <cell r="AG25">
            <v>0</v>
          </cell>
          <cell r="AH25">
            <v>0</v>
          </cell>
          <cell r="AI25">
            <v>0</v>
          </cell>
        </row>
        <row r="26">
          <cell r="S26">
            <v>35</v>
          </cell>
          <cell r="T26">
            <v>7.7300000000000003E-4</v>
          </cell>
          <cell r="U26">
            <v>3.9100000000000002E-4</v>
          </cell>
          <cell r="V26">
            <v>0</v>
          </cell>
          <cell r="W26">
            <v>0</v>
          </cell>
          <cell r="X26">
            <v>0</v>
          </cell>
          <cell r="AD26">
            <v>35</v>
          </cell>
          <cell r="AE26">
            <v>1.6169999999999999E-3</v>
          </cell>
          <cell r="AF26">
            <v>4.3300000000000001E-4</v>
          </cell>
          <cell r="AG26">
            <v>0</v>
          </cell>
          <cell r="AH26">
            <v>0</v>
          </cell>
          <cell r="AI26">
            <v>0</v>
          </cell>
        </row>
        <row r="27">
          <cell r="S27">
            <v>36</v>
          </cell>
          <cell r="T27">
            <v>8.4400000000000002E-4</v>
          </cell>
          <cell r="U27">
            <v>4.15E-4</v>
          </cell>
          <cell r="V27">
            <v>0</v>
          </cell>
          <cell r="W27">
            <v>0</v>
          </cell>
          <cell r="X27">
            <v>0</v>
          </cell>
          <cell r="AD27">
            <v>36</v>
          </cell>
          <cell r="AE27">
            <v>1.689E-3</v>
          </cell>
          <cell r="AF27">
            <v>4.5300000000000001E-4</v>
          </cell>
          <cell r="AG27">
            <v>0</v>
          </cell>
          <cell r="AH27">
            <v>0</v>
          </cell>
          <cell r="AI27">
            <v>0</v>
          </cell>
        </row>
        <row r="28">
          <cell r="S28">
            <v>37</v>
          </cell>
          <cell r="T28">
            <v>9.1799999999999998E-4</v>
          </cell>
          <cell r="U28">
            <v>4.3899999999999999E-4</v>
          </cell>
          <cell r="V28">
            <v>0</v>
          </cell>
          <cell r="W28">
            <v>0</v>
          </cell>
          <cell r="X28">
            <v>0</v>
          </cell>
          <cell r="AD28">
            <v>37</v>
          </cell>
          <cell r="AE28">
            <v>1.763E-3</v>
          </cell>
          <cell r="AF28">
            <v>4.7800000000000002E-4</v>
          </cell>
          <cell r="AG28">
            <v>0</v>
          </cell>
          <cell r="AH28">
            <v>0</v>
          </cell>
          <cell r="AI28">
            <v>0</v>
          </cell>
        </row>
        <row r="29">
          <cell r="S29">
            <v>38</v>
          </cell>
          <cell r="T29">
            <v>9.8299999999999993E-4</v>
          </cell>
          <cell r="U29">
            <v>4.64E-4</v>
          </cell>
          <cell r="V29">
            <v>0</v>
          </cell>
          <cell r="W29">
            <v>0</v>
          </cell>
          <cell r="X29">
            <v>0</v>
          </cell>
          <cell r="AD29">
            <v>38</v>
          </cell>
          <cell r="AE29">
            <v>1.8389999999999999E-3</v>
          </cell>
          <cell r="AF29">
            <v>5.0299999999999997E-4</v>
          </cell>
          <cell r="AG29">
            <v>0</v>
          </cell>
          <cell r="AH29">
            <v>0</v>
          </cell>
          <cell r="AI29">
            <v>0</v>
          </cell>
        </row>
        <row r="30">
          <cell r="S30">
            <v>39</v>
          </cell>
          <cell r="T30">
            <v>1.0629999999999999E-3</v>
          </cell>
          <cell r="U30">
            <v>4.9200000000000003E-4</v>
          </cell>
          <cell r="V30">
            <v>0</v>
          </cell>
          <cell r="W30">
            <v>0</v>
          </cell>
          <cell r="X30">
            <v>0</v>
          </cell>
          <cell r="AD30">
            <v>39</v>
          </cell>
          <cell r="AE30">
            <v>1.9169999999999999E-3</v>
          </cell>
          <cell r="AF30">
            <v>5.3600000000000002E-4</v>
          </cell>
          <cell r="AG30">
            <v>0</v>
          </cell>
          <cell r="AH30">
            <v>0</v>
          </cell>
          <cell r="AI30">
            <v>0</v>
          </cell>
        </row>
        <row r="31">
          <cell r="S31">
            <v>40</v>
          </cell>
          <cell r="T31">
            <v>1.1670000000000001E-3</v>
          </cell>
          <cell r="U31">
            <v>5.3200000000000003E-4</v>
          </cell>
          <cell r="V31">
            <v>0</v>
          </cell>
          <cell r="W31">
            <v>0</v>
          </cell>
          <cell r="X31">
            <v>0</v>
          </cell>
          <cell r="AD31">
            <v>40</v>
          </cell>
          <cell r="AE31">
            <v>1.9969999999999996E-3</v>
          </cell>
          <cell r="AF31">
            <v>5.9500000000000004E-4</v>
          </cell>
          <cell r="AG31">
            <v>0</v>
          </cell>
          <cell r="AH31">
            <v>0</v>
          </cell>
          <cell r="AI31">
            <v>0</v>
          </cell>
        </row>
        <row r="32">
          <cell r="S32">
            <v>41</v>
          </cell>
          <cell r="T32">
            <v>1.2520000000000001E-3</v>
          </cell>
          <cell r="U32">
            <v>5.8299999999999997E-4</v>
          </cell>
          <cell r="V32">
            <v>37</v>
          </cell>
          <cell r="W32">
            <v>0</v>
          </cell>
          <cell r="X32">
            <v>1.2520000000000001E-3</v>
          </cell>
          <cell r="AD32">
            <v>41</v>
          </cell>
          <cell r="AE32">
            <v>2.0789999999999997E-3</v>
          </cell>
          <cell r="AF32">
            <v>6.6799999999999997E-4</v>
          </cell>
          <cell r="AG32">
            <v>593</v>
          </cell>
          <cell r="AH32">
            <v>1</v>
          </cell>
          <cell r="AI32">
            <v>2.0766245791245786E-3</v>
          </cell>
        </row>
        <row r="33">
          <cell r="S33">
            <v>42</v>
          </cell>
          <cell r="T33">
            <v>1.335E-3</v>
          </cell>
          <cell r="U33">
            <v>6.1499999999999999E-4</v>
          </cell>
          <cell r="V33">
            <v>66</v>
          </cell>
          <cell r="W33">
            <v>0</v>
          </cell>
          <cell r="X33">
            <v>1.335E-3</v>
          </cell>
          <cell r="AD33">
            <v>42</v>
          </cell>
          <cell r="AE33">
            <v>2.1629999999999996E-3</v>
          </cell>
          <cell r="AF33">
            <v>7.5699999999999997E-4</v>
          </cell>
          <cell r="AG33">
            <v>761</v>
          </cell>
          <cell r="AH33">
            <v>1</v>
          </cell>
          <cell r="AI33">
            <v>2.161154855643044E-3</v>
          </cell>
        </row>
        <row r="34">
          <cell r="S34">
            <v>43</v>
          </cell>
          <cell r="T34">
            <v>1.4109999999999999E-3</v>
          </cell>
          <cell r="U34">
            <v>6.5399999999999996E-4</v>
          </cell>
          <cell r="V34">
            <v>104</v>
          </cell>
          <cell r="W34">
            <v>0</v>
          </cell>
          <cell r="X34">
            <v>1.4109999999999999E-3</v>
          </cell>
          <cell r="AD34">
            <v>43</v>
          </cell>
          <cell r="AE34">
            <v>2.2489999999999997E-3</v>
          </cell>
          <cell r="AF34">
            <v>8.6300000000000005E-4</v>
          </cell>
          <cell r="AG34">
            <v>948</v>
          </cell>
          <cell r="AH34">
            <v>2</v>
          </cell>
          <cell r="AI34">
            <v>2.2460821052631579E-3</v>
          </cell>
        </row>
        <row r="35">
          <cell r="S35">
            <v>44</v>
          </cell>
          <cell r="T35">
            <v>1.4840000000000001E-3</v>
          </cell>
          <cell r="U35">
            <v>7.0299999999999996E-4</v>
          </cell>
          <cell r="V35">
            <v>152</v>
          </cell>
          <cell r="W35">
            <v>0</v>
          </cell>
          <cell r="X35">
            <v>1.4840000000000001E-3</v>
          </cell>
          <cell r="AD35">
            <v>44</v>
          </cell>
          <cell r="AE35">
            <v>2.3369999999999997E-3</v>
          </cell>
          <cell r="AF35">
            <v>9.8700000000000003E-4</v>
          </cell>
          <cell r="AG35">
            <v>1160</v>
          </cell>
          <cell r="AH35">
            <v>4</v>
          </cell>
          <cell r="AI35">
            <v>2.3323608247422679E-3</v>
          </cell>
        </row>
        <row r="36">
          <cell r="S36">
            <v>45</v>
          </cell>
          <cell r="T36">
            <v>1.555E-3</v>
          </cell>
          <cell r="U36">
            <v>7.4700000000000005E-4</v>
          </cell>
          <cell r="V36">
            <v>220</v>
          </cell>
          <cell r="W36">
            <v>0</v>
          </cell>
          <cell r="X36">
            <v>1.5550000000000002E-3</v>
          </cell>
          <cell r="AD36">
            <v>45</v>
          </cell>
          <cell r="AE36">
            <v>2.4269999999999995E-3</v>
          </cell>
          <cell r="AF36">
            <v>1.101E-3</v>
          </cell>
          <cell r="AG36">
            <v>1403</v>
          </cell>
          <cell r="AH36">
            <v>5</v>
          </cell>
          <cell r="AI36">
            <v>2.4222911931818174E-3</v>
          </cell>
        </row>
        <row r="37">
          <cell r="S37">
            <v>46</v>
          </cell>
          <cell r="T37">
            <v>1.6199999999999999E-3</v>
          </cell>
          <cell r="U37">
            <v>8.03E-4</v>
          </cell>
          <cell r="V37">
            <v>321</v>
          </cell>
          <cell r="W37">
            <v>1</v>
          </cell>
          <cell r="X37">
            <v>1.6174627329192544E-3</v>
          </cell>
          <cell r="AD37">
            <v>46</v>
          </cell>
          <cell r="AE37">
            <v>2.5189999999999995E-3</v>
          </cell>
          <cell r="AF37">
            <v>1.222E-3</v>
          </cell>
          <cell r="AG37">
            <v>1642</v>
          </cell>
          <cell r="AH37">
            <v>7</v>
          </cell>
          <cell r="AI37">
            <v>2.5134942389326864E-3</v>
          </cell>
        </row>
        <row r="38">
          <cell r="S38">
            <v>47</v>
          </cell>
          <cell r="T38">
            <v>1.684E-3</v>
          </cell>
          <cell r="U38">
            <v>8.6200000000000003E-4</v>
          </cell>
          <cell r="V38">
            <v>429</v>
          </cell>
          <cell r="W38">
            <v>2</v>
          </cell>
          <cell r="X38">
            <v>1.6801856148491877E-3</v>
          </cell>
          <cell r="AD38">
            <v>47</v>
          </cell>
          <cell r="AE38">
            <v>2.6129999999999994E-3</v>
          </cell>
          <cell r="AF38">
            <v>1.3470000000000001E-3</v>
          </cell>
          <cell r="AG38">
            <v>1790</v>
          </cell>
          <cell r="AH38">
            <v>7</v>
          </cell>
          <cell r="AI38">
            <v>2.6080684474123535E-3</v>
          </cell>
        </row>
        <row r="39">
          <cell r="S39">
            <v>48</v>
          </cell>
          <cell r="T39">
            <v>1.743E-3</v>
          </cell>
          <cell r="U39">
            <v>9.3700000000000001E-4</v>
          </cell>
          <cell r="V39">
            <v>551</v>
          </cell>
          <cell r="W39">
            <v>4</v>
          </cell>
          <cell r="X39">
            <v>1.7371909909909909E-3</v>
          </cell>
          <cell r="AD39">
            <v>48</v>
          </cell>
          <cell r="AE39">
            <v>2.7089999999999996E-3</v>
          </cell>
          <cell r="AF39">
            <v>1.505E-3</v>
          </cell>
          <cell r="AG39">
            <v>1891</v>
          </cell>
          <cell r="AH39">
            <v>8</v>
          </cell>
          <cell r="AI39">
            <v>2.7039278567667188E-3</v>
          </cell>
        </row>
        <row r="40">
          <cell r="S40">
            <v>49</v>
          </cell>
          <cell r="T40">
            <v>1.799E-3</v>
          </cell>
          <cell r="U40">
            <v>1.013E-3</v>
          </cell>
          <cell r="V40">
            <v>653</v>
          </cell>
          <cell r="W40">
            <v>5</v>
          </cell>
          <cell r="X40">
            <v>1.7930273556231004E-3</v>
          </cell>
          <cell r="AD40">
            <v>49</v>
          </cell>
          <cell r="AE40">
            <v>2.8069999999999996E-3</v>
          </cell>
          <cell r="AF40">
            <v>1.6969999999999999E-3</v>
          </cell>
          <cell r="AG40">
            <v>2027</v>
          </cell>
          <cell r="AH40">
            <v>9</v>
          </cell>
          <cell r="AI40">
            <v>2.8020933202357557E-3</v>
          </cell>
        </row>
        <row r="41">
          <cell r="S41">
            <v>50</v>
          </cell>
          <cell r="T41">
            <v>1.851E-3</v>
          </cell>
          <cell r="U41">
            <v>1.1119999999999999E-3</v>
          </cell>
          <cell r="V41">
            <v>789</v>
          </cell>
          <cell r="W41">
            <v>7</v>
          </cell>
          <cell r="X41">
            <v>1.844501256281407E-3</v>
          </cell>
          <cell r="AD41">
            <v>50</v>
          </cell>
          <cell r="AE41">
            <v>2.9069999999999994E-3</v>
          </cell>
          <cell r="AF41">
            <v>1.9449999999999999E-3</v>
          </cell>
          <cell r="AG41">
            <v>2098</v>
          </cell>
          <cell r="AH41">
            <v>9</v>
          </cell>
          <cell r="AI41">
            <v>2.9028908400569524E-3</v>
          </cell>
        </row>
        <row r="42">
          <cell r="S42">
            <v>51</v>
          </cell>
          <cell r="T42">
            <v>2.1919999999999999E-3</v>
          </cell>
          <cell r="U42">
            <v>1.2160000000000001E-3</v>
          </cell>
          <cell r="V42">
            <v>877</v>
          </cell>
          <cell r="W42">
            <v>9</v>
          </cell>
          <cell r="X42">
            <v>2.1820857787810382E-3</v>
          </cell>
          <cell r="AD42">
            <v>51</v>
          </cell>
          <cell r="AE42">
            <v>3.0089999999999995E-3</v>
          </cell>
          <cell r="AF42">
            <v>2.14E-3</v>
          </cell>
          <cell r="AG42">
            <v>2223</v>
          </cell>
          <cell r="AH42">
            <v>10</v>
          </cell>
          <cell r="AI42">
            <v>3.0051083743842361E-3</v>
          </cell>
        </row>
        <row r="43">
          <cell r="S43">
            <v>52</v>
          </cell>
          <cell r="T43">
            <v>2.4889999999999999E-3</v>
          </cell>
          <cell r="U43">
            <v>1.351E-3</v>
          </cell>
          <cell r="V43">
            <v>979</v>
          </cell>
          <cell r="W43">
            <v>10</v>
          </cell>
          <cell r="X43">
            <v>2.4774934277047526E-3</v>
          </cell>
          <cell r="AD43">
            <v>52</v>
          </cell>
          <cell r="AE43">
            <v>3.1129999999999994E-3</v>
          </cell>
          <cell r="AF43">
            <v>2.575E-3</v>
          </cell>
          <cell r="AG43">
            <v>2212</v>
          </cell>
          <cell r="AH43">
            <v>11</v>
          </cell>
          <cell r="AI43">
            <v>3.1103378317588835E-3</v>
          </cell>
        </row>
        <row r="44">
          <cell r="S44">
            <v>53</v>
          </cell>
          <cell r="T44">
            <v>2.8010000000000001E-3</v>
          </cell>
          <cell r="U44">
            <v>1.495E-3</v>
          </cell>
          <cell r="V44">
            <v>1042</v>
          </cell>
          <cell r="W44">
            <v>8</v>
          </cell>
          <cell r="X44">
            <v>2.7910495238095243E-3</v>
          </cell>
          <cell r="AD44">
            <v>53</v>
          </cell>
          <cell r="AE44">
            <v>3.3379999999999998E-3</v>
          </cell>
          <cell r="AF44">
            <v>2.98E-3</v>
          </cell>
          <cell r="AG44">
            <v>2174</v>
          </cell>
          <cell r="AH44">
            <v>11</v>
          </cell>
          <cell r="AI44">
            <v>3.3361977116704803E-3</v>
          </cell>
        </row>
        <row r="45">
          <cell r="S45">
            <v>54</v>
          </cell>
          <cell r="T45">
            <v>3.0850000000000001E-3</v>
          </cell>
          <cell r="U45">
            <v>1.65E-3</v>
          </cell>
          <cell r="V45">
            <v>1070</v>
          </cell>
          <cell r="W45">
            <v>9</v>
          </cell>
          <cell r="X45">
            <v>3.0730305838739575E-3</v>
          </cell>
          <cell r="AD45">
            <v>54</v>
          </cell>
          <cell r="AE45">
            <v>3.7109999999999999E-3</v>
          </cell>
          <cell r="AF45">
            <v>3.5100000000000001E-3</v>
          </cell>
          <cell r="AG45">
            <v>2078</v>
          </cell>
          <cell r="AH45">
            <v>9</v>
          </cell>
          <cell r="AI45">
            <v>3.7101332055582172E-3</v>
          </cell>
        </row>
        <row r="46">
          <cell r="S46">
            <v>55</v>
          </cell>
          <cell r="T46">
            <v>3.4099999999999998E-3</v>
          </cell>
          <cell r="U46">
            <v>1.815E-3</v>
          </cell>
          <cell r="V46">
            <v>1159</v>
          </cell>
          <cell r="W46">
            <v>9</v>
          </cell>
          <cell r="X46">
            <v>3.3977097602739727E-3</v>
          </cell>
          <cell r="AD46">
            <v>55</v>
          </cell>
          <cell r="AE46">
            <v>4.1700000000000001E-3</v>
          </cell>
          <cell r="AF46">
            <v>3.8319999999999999E-3</v>
          </cell>
          <cell r="AG46">
            <v>1968</v>
          </cell>
          <cell r="AH46">
            <v>5</v>
          </cell>
          <cell r="AI46">
            <v>4.1691434363912818E-3</v>
          </cell>
        </row>
        <row r="47">
          <cell r="S47">
            <v>56</v>
          </cell>
          <cell r="T47">
            <v>3.7950000000000002E-3</v>
          </cell>
          <cell r="U47">
            <v>1.9910000000000001E-3</v>
          </cell>
          <cell r="V47">
            <v>1180</v>
          </cell>
          <cell r="W47">
            <v>5</v>
          </cell>
          <cell r="X47">
            <v>3.7873881856540087E-3</v>
          </cell>
          <cell r="AD47">
            <v>56</v>
          </cell>
          <cell r="AE47">
            <v>4.6490000000000004E-3</v>
          </cell>
          <cell r="AF47">
            <v>3.9740000000000001E-3</v>
          </cell>
          <cell r="AG47">
            <v>1920</v>
          </cell>
          <cell r="AH47">
            <v>6</v>
          </cell>
          <cell r="AI47">
            <v>4.6468971962616828E-3</v>
          </cell>
        </row>
        <row r="48">
          <cell r="S48">
            <v>57</v>
          </cell>
          <cell r="T48">
            <v>4.1780000000000003E-3</v>
          </cell>
          <cell r="U48">
            <v>2.545E-3</v>
          </cell>
          <cell r="V48">
            <v>1259</v>
          </cell>
          <cell r="W48">
            <v>4</v>
          </cell>
          <cell r="X48">
            <v>4.1728281868566907E-3</v>
          </cell>
          <cell r="AD48">
            <v>57</v>
          </cell>
          <cell r="AE48">
            <v>5.1469999999999997E-3</v>
          </cell>
          <cell r="AF48">
            <v>4.1790000000000004E-3</v>
          </cell>
          <cell r="AG48">
            <v>1841</v>
          </cell>
          <cell r="AH48">
            <v>7</v>
          </cell>
          <cell r="AI48">
            <v>5.1433333333333331E-3</v>
          </cell>
        </row>
        <row r="49">
          <cell r="S49">
            <v>58</v>
          </cell>
          <cell r="T49">
            <v>4.561E-3</v>
          </cell>
          <cell r="U49">
            <v>3.0560000000000001E-3</v>
          </cell>
          <cell r="V49">
            <v>1345</v>
          </cell>
          <cell r="W49">
            <v>3</v>
          </cell>
          <cell r="X49">
            <v>4.5576505934718098E-3</v>
          </cell>
          <cell r="AD49">
            <v>58</v>
          </cell>
          <cell r="AE49">
            <v>5.6620000000000004E-3</v>
          </cell>
          <cell r="AF49">
            <v>4.6360000000000004E-3</v>
          </cell>
          <cell r="AG49">
            <v>1838</v>
          </cell>
          <cell r="AH49">
            <v>6</v>
          </cell>
          <cell r="AI49">
            <v>5.6586616052060742E-3</v>
          </cell>
        </row>
        <row r="50">
          <cell r="S50">
            <v>59</v>
          </cell>
          <cell r="T50">
            <v>4.8370000000000002E-3</v>
          </cell>
          <cell r="U50">
            <v>3.5690000000000001E-3</v>
          </cell>
          <cell r="V50">
            <v>1432</v>
          </cell>
          <cell r="W50">
            <v>3</v>
          </cell>
          <cell r="X50">
            <v>4.8343491289198608E-3</v>
          </cell>
          <cell r="AD50">
            <v>59</v>
          </cell>
          <cell r="AE50">
            <v>6.0679999999999996E-3</v>
          </cell>
          <cell r="AF50">
            <v>5.1370000000000001E-3</v>
          </cell>
          <cell r="AG50">
            <v>1885</v>
          </cell>
          <cell r="AH50">
            <v>6</v>
          </cell>
          <cell r="AI50">
            <v>6.0650460074034903E-3</v>
          </cell>
        </row>
        <row r="51">
          <cell r="S51">
            <v>60</v>
          </cell>
          <cell r="T51">
            <v>5.0959999999999998E-3</v>
          </cell>
          <cell r="U51">
            <v>4.0810000000000004E-3</v>
          </cell>
          <cell r="V51">
            <v>1526</v>
          </cell>
          <cell r="W51">
            <v>2</v>
          </cell>
          <cell r="X51">
            <v>5.094671465968586E-3</v>
          </cell>
          <cell r="AD51">
            <v>60</v>
          </cell>
          <cell r="AE51">
            <v>6.5380000000000004E-3</v>
          </cell>
          <cell r="AF51">
            <v>5.5370000000000003E-3</v>
          </cell>
          <cell r="AG51">
            <v>1945</v>
          </cell>
          <cell r="AH51">
            <v>5</v>
          </cell>
          <cell r="AI51">
            <v>6.5354333333333342E-3</v>
          </cell>
        </row>
        <row r="52">
          <cell r="S52">
            <v>61</v>
          </cell>
          <cell r="T52">
            <v>5.7029999999999997E-3</v>
          </cell>
          <cell r="U52">
            <v>4.5919999999999997E-3</v>
          </cell>
          <cell r="V52">
            <v>1657</v>
          </cell>
          <cell r="W52">
            <v>1</v>
          </cell>
          <cell r="X52">
            <v>5.7023299155609169E-3</v>
          </cell>
          <cell r="AD52">
            <v>61</v>
          </cell>
          <cell r="AE52">
            <v>7.2789999999999999E-3</v>
          </cell>
          <cell r="AF52">
            <v>5.9389999999999998E-3</v>
          </cell>
          <cell r="AG52">
            <v>2038</v>
          </cell>
          <cell r="AH52">
            <v>3</v>
          </cell>
          <cell r="AI52">
            <v>7.2770303772660468E-3</v>
          </cell>
        </row>
        <row r="53">
          <cell r="S53">
            <v>62</v>
          </cell>
          <cell r="T53">
            <v>6.215E-3</v>
          </cell>
          <cell r="U53">
            <v>5.104E-3</v>
          </cell>
          <cell r="V53">
            <v>1808</v>
          </cell>
          <cell r="W53">
            <v>0</v>
          </cell>
          <cell r="X53">
            <v>6.215E-3</v>
          </cell>
          <cell r="AD53">
            <v>62</v>
          </cell>
          <cell r="AE53">
            <v>8.0429999999999998E-3</v>
          </cell>
          <cell r="AF53">
            <v>6.7539999999999996E-3</v>
          </cell>
          <cell r="AG53">
            <v>2171</v>
          </cell>
          <cell r="AH53">
            <v>0</v>
          </cell>
          <cell r="AI53">
            <v>8.0429999999999998E-3</v>
          </cell>
        </row>
        <row r="54">
          <cell r="S54">
            <v>63</v>
          </cell>
          <cell r="T54">
            <v>6.999E-3</v>
          </cell>
          <cell r="U54">
            <v>5.6160000000000003E-3</v>
          </cell>
          <cell r="V54">
            <v>1976</v>
          </cell>
          <cell r="W54">
            <v>1</v>
          </cell>
          <cell r="X54">
            <v>6.9983004552352044E-3</v>
          </cell>
          <cell r="AD54">
            <v>63</v>
          </cell>
          <cell r="AE54">
            <v>9.0699999999999999E-3</v>
          </cell>
          <cell r="AF54">
            <v>7.4669999999999997E-3</v>
          </cell>
          <cell r="AG54">
            <v>2307</v>
          </cell>
          <cell r="AH54">
            <v>0</v>
          </cell>
          <cell r="AI54">
            <v>9.0699999999999999E-3</v>
          </cell>
        </row>
        <row r="55">
          <cell r="S55">
            <v>64</v>
          </cell>
          <cell r="T55">
            <v>7.8169999999999993E-3</v>
          </cell>
          <cell r="U55">
            <v>6.1279999999999998E-3</v>
          </cell>
          <cell r="V55">
            <v>2060</v>
          </cell>
          <cell r="W55">
            <v>1</v>
          </cell>
          <cell r="X55">
            <v>7.8161804949053847E-3</v>
          </cell>
          <cell r="AD55">
            <v>64</v>
          </cell>
          <cell r="AE55">
            <v>1.0015E-2</v>
          </cell>
          <cell r="AF55">
            <v>8.3829999999999998E-3</v>
          </cell>
          <cell r="AG55">
            <v>2415</v>
          </cell>
          <cell r="AH55">
            <v>0</v>
          </cell>
          <cell r="AI55">
            <v>1.0015E-2</v>
          </cell>
        </row>
        <row r="56">
          <cell r="S56">
            <v>65</v>
          </cell>
          <cell r="T56">
            <v>8.7209999999999996E-3</v>
          </cell>
          <cell r="U56">
            <v>6.6400000000000001E-3</v>
          </cell>
          <cell r="V56">
            <v>2154</v>
          </cell>
          <cell r="W56">
            <v>1</v>
          </cell>
          <cell r="X56">
            <v>8.7200343387470996E-3</v>
          </cell>
          <cell r="AD56">
            <v>65</v>
          </cell>
          <cell r="AE56">
            <v>1.0885000000000001E-2</v>
          </cell>
          <cell r="AF56">
            <v>9.1649999999999995E-3</v>
          </cell>
          <cell r="AG56">
            <v>2519</v>
          </cell>
          <cell r="AH56">
            <v>0</v>
          </cell>
          <cell r="AI56">
            <v>1.0885000000000001E-2</v>
          </cell>
        </row>
        <row r="57">
          <cell r="S57">
            <v>66</v>
          </cell>
          <cell r="T57">
            <v>9.5490000000000002E-3</v>
          </cell>
          <cell r="U57">
            <v>7.1520000000000004E-3</v>
          </cell>
          <cell r="V57">
            <v>2261</v>
          </cell>
          <cell r="W57">
            <v>1</v>
          </cell>
          <cell r="X57">
            <v>9.5479403183023892E-3</v>
          </cell>
          <cell r="AD57">
            <v>66</v>
          </cell>
          <cell r="AE57">
            <v>1.2067E-2</v>
          </cell>
          <cell r="AF57">
            <v>9.9729999999999992E-3</v>
          </cell>
          <cell r="AG57">
            <v>2620</v>
          </cell>
          <cell r="AH57">
            <v>1</v>
          </cell>
          <cell r="AI57">
            <v>1.2066201068294544E-2</v>
          </cell>
        </row>
        <row r="58">
          <cell r="S58">
            <v>67</v>
          </cell>
          <cell r="T58">
            <v>1.0263E-2</v>
          </cell>
          <cell r="U58">
            <v>7.6639999999999998E-3</v>
          </cell>
          <cell r="V58">
            <v>2320</v>
          </cell>
          <cell r="W58">
            <v>1</v>
          </cell>
          <cell r="X58">
            <v>1.0261880224041361E-2</v>
          </cell>
          <cell r="AD58">
            <v>67</v>
          </cell>
          <cell r="AE58">
            <v>1.2858E-2</v>
          </cell>
          <cell r="AF58">
            <v>1.1041E-2</v>
          </cell>
          <cell r="AG58">
            <v>2711</v>
          </cell>
          <cell r="AH58">
            <v>1</v>
          </cell>
          <cell r="AI58">
            <v>1.2857330014749263E-2</v>
          </cell>
        </row>
        <row r="59">
          <cell r="S59">
            <v>68</v>
          </cell>
          <cell r="T59">
            <v>1.078E-2</v>
          </cell>
          <cell r="U59">
            <v>8.175E-3</v>
          </cell>
          <cell r="V59">
            <v>2366</v>
          </cell>
          <cell r="W59">
            <v>1</v>
          </cell>
          <cell r="X59">
            <v>1.077889945078158E-2</v>
          </cell>
          <cell r="AD59">
            <v>68</v>
          </cell>
          <cell r="AE59">
            <v>1.4217E-2</v>
          </cell>
          <cell r="AF59">
            <v>1.1920999999999999E-2</v>
          </cell>
          <cell r="AG59">
            <v>2714</v>
          </cell>
          <cell r="AH59">
            <v>1</v>
          </cell>
          <cell r="AI59">
            <v>1.4216154327808473E-2</v>
          </cell>
        </row>
        <row r="60">
          <cell r="S60">
            <v>69</v>
          </cell>
          <cell r="T60">
            <v>1.1354E-2</v>
          </cell>
          <cell r="U60">
            <v>8.8229999999999992E-3</v>
          </cell>
          <cell r="V60">
            <v>2333</v>
          </cell>
          <cell r="W60">
            <v>1</v>
          </cell>
          <cell r="X60">
            <v>1.135291559554413E-2</v>
          </cell>
          <cell r="AD60">
            <v>69</v>
          </cell>
          <cell r="AE60">
            <v>1.5812E-2</v>
          </cell>
          <cell r="AF60">
            <v>1.3394E-2</v>
          </cell>
          <cell r="AG60">
            <v>2680</v>
          </cell>
          <cell r="AH60">
            <v>1</v>
          </cell>
          <cell r="AI60">
            <v>1.5811098097724727E-2</v>
          </cell>
        </row>
        <row r="61">
          <cell r="S61">
            <v>70</v>
          </cell>
          <cell r="T61">
            <v>1.2401000000000001E-2</v>
          </cell>
          <cell r="U61">
            <v>9.6539999999999994E-3</v>
          </cell>
          <cell r="V61">
            <v>2300</v>
          </cell>
          <cell r="W61">
            <v>1</v>
          </cell>
          <cell r="X61">
            <v>1.2399806171229901E-2</v>
          </cell>
          <cell r="AD61">
            <v>70</v>
          </cell>
          <cell r="AE61">
            <v>1.6833999999999998E-2</v>
          </cell>
          <cell r="AF61">
            <v>1.5179E-2</v>
          </cell>
          <cell r="AG61">
            <v>2657</v>
          </cell>
          <cell r="AH61">
            <v>1</v>
          </cell>
          <cell r="AI61">
            <v>1.6833377351392023E-2</v>
          </cell>
        </row>
        <row r="62">
          <cell r="S62">
            <v>71</v>
          </cell>
          <cell r="T62">
            <v>1.3931000000000001E-2</v>
          </cell>
          <cell r="U62">
            <v>1.0333999999999999E-2</v>
          </cell>
          <cell r="V62">
            <v>2200</v>
          </cell>
          <cell r="W62">
            <v>1</v>
          </cell>
          <cell r="X62">
            <v>1.3929365742844164E-2</v>
          </cell>
          <cell r="AD62">
            <v>71</v>
          </cell>
          <cell r="AE62">
            <v>1.8644000000000001E-2</v>
          </cell>
          <cell r="AF62">
            <v>1.6666E-2</v>
          </cell>
          <cell r="AG62">
            <v>2611</v>
          </cell>
          <cell r="AH62">
            <v>1</v>
          </cell>
          <cell r="AI62">
            <v>1.8643242725880551E-2</v>
          </cell>
        </row>
        <row r="63">
          <cell r="S63">
            <v>72</v>
          </cell>
          <cell r="T63">
            <v>1.546E-2</v>
          </cell>
          <cell r="U63">
            <v>1.1302E-2</v>
          </cell>
          <cell r="V63">
            <v>2096</v>
          </cell>
          <cell r="W63">
            <v>1</v>
          </cell>
          <cell r="X63">
            <v>1.5458017167381974E-2</v>
          </cell>
          <cell r="AD63">
            <v>72</v>
          </cell>
          <cell r="AE63">
            <v>2.0364E-2</v>
          </cell>
          <cell r="AF63">
            <v>1.8533000000000001E-2</v>
          </cell>
          <cell r="AG63">
            <v>2469</v>
          </cell>
          <cell r="AH63">
            <v>1</v>
          </cell>
          <cell r="AI63">
            <v>2.0363258704453442E-2</v>
          </cell>
        </row>
        <row r="64">
          <cell r="S64">
            <v>73</v>
          </cell>
          <cell r="T64">
            <v>1.7479000000000001E-2</v>
          </cell>
          <cell r="U64">
            <v>1.2142E-2</v>
          </cell>
          <cell r="V64">
            <v>1953</v>
          </cell>
          <cell r="W64">
            <v>0</v>
          </cell>
          <cell r="X64">
            <v>1.7479000000000001E-2</v>
          </cell>
          <cell r="AD64">
            <v>73</v>
          </cell>
          <cell r="AE64">
            <v>2.1994E-2</v>
          </cell>
          <cell r="AF64">
            <v>2.0462000000000001E-2</v>
          </cell>
          <cell r="AG64">
            <v>2296</v>
          </cell>
          <cell r="AH64">
            <v>1</v>
          </cell>
          <cell r="AI64">
            <v>2.1993333043099698E-2</v>
          </cell>
        </row>
        <row r="65">
          <cell r="S65">
            <v>74</v>
          </cell>
          <cell r="T65">
            <v>1.9497E-2</v>
          </cell>
          <cell r="U65">
            <v>1.3305000000000001E-2</v>
          </cell>
          <cell r="V65">
            <v>1876</v>
          </cell>
          <cell r="W65">
            <v>0</v>
          </cell>
          <cell r="X65">
            <v>1.9497E-2</v>
          </cell>
          <cell r="AD65">
            <v>74</v>
          </cell>
          <cell r="AE65">
            <v>2.3535E-2</v>
          </cell>
          <cell r="AF65">
            <v>2.2755999999999998E-2</v>
          </cell>
          <cell r="AG65">
            <v>2179</v>
          </cell>
          <cell r="AH65">
            <v>1</v>
          </cell>
          <cell r="AI65">
            <v>2.353464266055046E-2</v>
          </cell>
        </row>
        <row r="66">
          <cell r="S66">
            <v>75</v>
          </cell>
          <cell r="T66">
            <v>2.198E-2</v>
          </cell>
          <cell r="U66">
            <v>1.4017E-2</v>
          </cell>
          <cell r="V66">
            <v>1748</v>
          </cell>
          <cell r="W66">
            <v>0</v>
          </cell>
          <cell r="X66">
            <v>2.198E-2</v>
          </cell>
          <cell r="AD66">
            <v>75</v>
          </cell>
          <cell r="AE66">
            <v>2.5814E-2</v>
          </cell>
          <cell r="AF66">
            <v>2.5122999999999999E-2</v>
          </cell>
          <cell r="AG66">
            <v>2032</v>
          </cell>
          <cell r="AH66">
            <v>1</v>
          </cell>
          <cell r="AI66">
            <v>2.581366010821446E-2</v>
          </cell>
        </row>
        <row r="67">
          <cell r="S67">
            <v>76</v>
          </cell>
          <cell r="T67">
            <v>2.4042000000000001E-2</v>
          </cell>
          <cell r="U67">
            <v>1.5989E-2</v>
          </cell>
          <cell r="V67">
            <v>1616</v>
          </cell>
          <cell r="W67">
            <v>0</v>
          </cell>
          <cell r="X67">
            <v>2.4042000000000001E-2</v>
          </cell>
          <cell r="AD67">
            <v>76</v>
          </cell>
          <cell r="AE67">
            <v>2.9263000000000001E-2</v>
          </cell>
          <cell r="AF67">
            <v>2.8154999999999999E-2</v>
          </cell>
          <cell r="AG67">
            <v>1860</v>
          </cell>
          <cell r="AH67">
            <v>0</v>
          </cell>
          <cell r="AI67">
            <v>2.9263000000000001E-2</v>
          </cell>
        </row>
        <row r="68">
          <cell r="S68">
            <v>77</v>
          </cell>
          <cell r="T68">
            <v>2.6665999999999999E-2</v>
          </cell>
          <cell r="U68">
            <v>1.8345E-2</v>
          </cell>
          <cell r="V68">
            <v>1531</v>
          </cell>
          <cell r="W68">
            <v>0</v>
          </cell>
          <cell r="X68">
            <v>2.6665999999999999E-2</v>
          </cell>
          <cell r="AD68">
            <v>77</v>
          </cell>
          <cell r="AE68">
            <v>3.3328999999999998E-2</v>
          </cell>
          <cell r="AF68">
            <v>3.0717999999999999E-2</v>
          </cell>
          <cell r="AG68">
            <v>1717</v>
          </cell>
          <cell r="AH68">
            <v>0</v>
          </cell>
          <cell r="AI68">
            <v>3.3328999999999998E-2</v>
          </cell>
        </row>
        <row r="69">
          <cell r="S69">
            <v>78</v>
          </cell>
          <cell r="T69">
            <v>3.1229E-2</v>
          </cell>
          <cell r="U69">
            <v>2.0358000000000001E-2</v>
          </cell>
          <cell r="V69">
            <v>1430</v>
          </cell>
          <cell r="W69">
            <v>0</v>
          </cell>
          <cell r="X69">
            <v>3.1228999999999996E-2</v>
          </cell>
          <cell r="AD69">
            <v>78</v>
          </cell>
          <cell r="AE69">
            <v>3.7468000000000001E-2</v>
          </cell>
          <cell r="AF69">
            <v>3.4074E-2</v>
          </cell>
          <cell r="AG69">
            <v>1590</v>
          </cell>
          <cell r="AH69">
            <v>0</v>
          </cell>
          <cell r="AI69">
            <v>3.7468000000000001E-2</v>
          </cell>
        </row>
        <row r="70">
          <cell r="S70">
            <v>79</v>
          </cell>
          <cell r="T70">
            <v>3.5976000000000001E-2</v>
          </cell>
          <cell r="U70">
            <v>2.3016000000000002E-2</v>
          </cell>
          <cell r="V70">
            <v>1306</v>
          </cell>
          <cell r="W70">
            <v>0</v>
          </cell>
          <cell r="X70">
            <v>3.5976000000000001E-2</v>
          </cell>
          <cell r="AD70">
            <v>79</v>
          </cell>
          <cell r="AE70">
            <v>4.1675999999999998E-2</v>
          </cell>
          <cell r="AF70">
            <v>3.9213999999999999E-2</v>
          </cell>
          <cell r="AG70">
            <v>1447</v>
          </cell>
          <cell r="AH70">
            <v>0</v>
          </cell>
          <cell r="AI70">
            <v>4.1675999999999998E-2</v>
          </cell>
        </row>
        <row r="71">
          <cell r="S71">
            <v>80</v>
          </cell>
          <cell r="T71">
            <v>4.0910000000000002E-2</v>
          </cell>
          <cell r="U71">
            <v>2.5675E-2</v>
          </cell>
          <cell r="V71">
            <v>1211</v>
          </cell>
          <cell r="W71">
            <v>0</v>
          </cell>
          <cell r="X71">
            <v>4.0910000000000002E-2</v>
          </cell>
          <cell r="AD71">
            <v>80</v>
          </cell>
          <cell r="AE71">
            <v>4.6502000000000002E-2</v>
          </cell>
          <cell r="AF71">
            <v>4.4692000000000003E-2</v>
          </cell>
          <cell r="AG71">
            <v>1314</v>
          </cell>
          <cell r="AH71">
            <v>0</v>
          </cell>
          <cell r="AI71">
            <v>4.6502000000000002E-2</v>
          </cell>
        </row>
        <row r="72">
          <cell r="S72">
            <v>81</v>
          </cell>
          <cell r="T72">
            <v>4.6551000000000002E-2</v>
          </cell>
          <cell r="U72">
            <v>2.8334000000000002E-2</v>
          </cell>
          <cell r="V72">
            <v>1176</v>
          </cell>
          <cell r="W72">
            <v>0</v>
          </cell>
          <cell r="X72">
            <v>4.6551000000000002E-2</v>
          </cell>
          <cell r="AD72">
            <v>81</v>
          </cell>
          <cell r="AE72">
            <v>5.5169000000000003E-2</v>
          </cell>
          <cell r="AF72">
            <v>5.0521999999999997E-2</v>
          </cell>
          <cell r="AG72">
            <v>1197</v>
          </cell>
          <cell r="AH72">
            <v>0</v>
          </cell>
          <cell r="AI72">
            <v>5.5169000000000003E-2</v>
          </cell>
        </row>
        <row r="73">
          <cell r="S73">
            <v>82</v>
          </cell>
          <cell r="T73">
            <v>5.2510000000000001E-2</v>
          </cell>
          <cell r="U73">
            <v>3.0991999999999999E-2</v>
          </cell>
          <cell r="V73">
            <v>1076</v>
          </cell>
          <cell r="W73">
            <v>0</v>
          </cell>
          <cell r="X73">
            <v>5.2510000000000001E-2</v>
          </cell>
          <cell r="AD73">
            <v>82</v>
          </cell>
          <cell r="AE73">
            <v>6.4183000000000004E-2</v>
          </cell>
          <cell r="AF73">
            <v>5.5792000000000001E-2</v>
          </cell>
          <cell r="AG73">
            <v>1101</v>
          </cell>
          <cell r="AH73">
            <v>0</v>
          </cell>
          <cell r="AI73">
            <v>6.4183000000000004E-2</v>
          </cell>
        </row>
        <row r="74">
          <cell r="S74">
            <v>83</v>
          </cell>
          <cell r="T74">
            <v>6.1652999999999999E-2</v>
          </cell>
          <cell r="U74">
            <v>3.3649999999999999E-2</v>
          </cell>
          <cell r="V74">
            <v>1006</v>
          </cell>
          <cell r="W74">
            <v>0</v>
          </cell>
          <cell r="X74">
            <v>6.1652999999999999E-2</v>
          </cell>
          <cell r="AD74">
            <v>83</v>
          </cell>
          <cell r="AE74">
            <v>7.2019E-2</v>
          </cell>
          <cell r="AF74">
            <v>6.1261000000000003E-2</v>
          </cell>
          <cell r="AG74">
            <v>997</v>
          </cell>
          <cell r="AH74">
            <v>0</v>
          </cell>
          <cell r="AI74">
            <v>7.2019E-2</v>
          </cell>
        </row>
        <row r="75">
          <cell r="S75">
            <v>84</v>
          </cell>
          <cell r="T75">
            <v>7.2497000000000006E-2</v>
          </cell>
          <cell r="U75">
            <v>3.8580000000000003E-2</v>
          </cell>
          <cell r="V75">
            <v>904</v>
          </cell>
          <cell r="W75">
            <v>0</v>
          </cell>
          <cell r="X75">
            <v>7.2497000000000006E-2</v>
          </cell>
          <cell r="AD75">
            <v>84</v>
          </cell>
          <cell r="AE75">
            <v>8.1560999999999995E-2</v>
          </cell>
          <cell r="AF75">
            <v>6.9247000000000003E-2</v>
          </cell>
          <cell r="AG75">
            <v>856</v>
          </cell>
          <cell r="AH75">
            <v>0</v>
          </cell>
          <cell r="AI75">
            <v>8.1560999999999995E-2</v>
          </cell>
        </row>
        <row r="76">
          <cell r="S76">
            <v>85</v>
          </cell>
          <cell r="T76">
            <v>8.2211999999999993E-2</v>
          </cell>
          <cell r="U76">
            <v>4.4438999999999999E-2</v>
          </cell>
          <cell r="V76">
            <v>846</v>
          </cell>
          <cell r="W76">
            <v>0</v>
          </cell>
          <cell r="X76">
            <v>8.2211999999999993E-2</v>
          </cell>
          <cell r="AD76">
            <v>85</v>
          </cell>
          <cell r="AE76">
            <v>8.9563000000000004E-2</v>
          </cell>
          <cell r="AF76">
            <v>7.8882999999999995E-2</v>
          </cell>
          <cell r="AG76">
            <v>765</v>
          </cell>
          <cell r="AH76">
            <v>0</v>
          </cell>
          <cell r="AI76">
            <v>8.9563000000000004E-2</v>
          </cell>
        </row>
        <row r="77">
          <cell r="S77">
            <v>86</v>
          </cell>
          <cell r="T77">
            <v>9.2116000000000003E-2</v>
          </cell>
          <cell r="U77">
            <v>5.0528999999999998E-2</v>
          </cell>
          <cell r="V77">
            <v>807</v>
          </cell>
          <cell r="W77">
            <v>0</v>
          </cell>
          <cell r="X77">
            <v>9.2116000000000003E-2</v>
          </cell>
          <cell r="AD77">
            <v>86</v>
          </cell>
          <cell r="AE77">
            <v>9.7016000000000005E-2</v>
          </cell>
          <cell r="AF77">
            <v>8.7037000000000003E-2</v>
          </cell>
          <cell r="AG77">
            <v>653</v>
          </cell>
          <cell r="AH77">
            <v>0</v>
          </cell>
          <cell r="AI77">
            <v>9.7016000000000005E-2</v>
          </cell>
        </row>
        <row r="78">
          <cell r="S78">
            <v>87</v>
          </cell>
          <cell r="T78">
            <v>0.10439</v>
          </cell>
          <cell r="U78">
            <v>5.6857999999999999E-2</v>
          </cell>
          <cell r="V78">
            <v>763</v>
          </cell>
          <cell r="W78">
            <v>0</v>
          </cell>
          <cell r="X78">
            <v>0.10439</v>
          </cell>
          <cell r="AD78">
            <v>87</v>
          </cell>
          <cell r="AE78">
            <v>0.106853</v>
          </cell>
          <cell r="AF78">
            <v>9.5190999999999998E-2</v>
          </cell>
          <cell r="AG78">
            <v>554</v>
          </cell>
          <cell r="AH78">
            <v>0</v>
          </cell>
          <cell r="AI78">
            <v>0.106853</v>
          </cell>
        </row>
        <row r="79">
          <cell r="S79">
            <v>88</v>
          </cell>
          <cell r="T79">
            <v>0.115324</v>
          </cell>
          <cell r="U79">
            <v>6.2109999999999999E-2</v>
          </cell>
          <cell r="V79">
            <v>693</v>
          </cell>
          <cell r="W79">
            <v>0</v>
          </cell>
          <cell r="X79">
            <v>0.11532400000000001</v>
          </cell>
          <cell r="AD79">
            <v>88</v>
          </cell>
          <cell r="AE79">
            <v>0.11722</v>
          </cell>
          <cell r="AF79">
            <v>0.10555299999999999</v>
          </cell>
          <cell r="AG79">
            <v>478</v>
          </cell>
          <cell r="AH79">
            <v>0</v>
          </cell>
          <cell r="AI79">
            <v>0.11722</v>
          </cell>
        </row>
        <row r="80">
          <cell r="S80">
            <v>89</v>
          </cell>
          <cell r="T80">
            <v>0.124186</v>
          </cell>
          <cell r="U80">
            <v>7.3676000000000005E-2</v>
          </cell>
          <cell r="V80">
            <v>621</v>
          </cell>
          <cell r="W80">
            <v>0</v>
          </cell>
          <cell r="X80">
            <v>0.124186</v>
          </cell>
          <cell r="AD80">
            <v>89</v>
          </cell>
          <cell r="AE80">
            <v>0.12582499999999999</v>
          </cell>
          <cell r="AF80">
            <v>0.121521</v>
          </cell>
          <cell r="AG80">
            <v>394</v>
          </cell>
          <cell r="AH80">
            <v>0</v>
          </cell>
          <cell r="AI80">
            <v>0.12582499999999999</v>
          </cell>
        </row>
        <row r="81">
          <cell r="S81">
            <v>90</v>
          </cell>
          <cell r="T81">
            <v>0.136044</v>
          </cell>
          <cell r="U81">
            <v>8.3918000000000006E-2</v>
          </cell>
          <cell r="V81">
            <v>513</v>
          </cell>
          <cell r="W81">
            <v>0</v>
          </cell>
          <cell r="X81">
            <v>0.136044</v>
          </cell>
          <cell r="AD81">
            <v>90</v>
          </cell>
          <cell r="AE81">
            <v>0.13769400000000001</v>
          </cell>
          <cell r="AF81">
            <v>0.13523399999999999</v>
          </cell>
          <cell r="AG81">
            <v>294</v>
          </cell>
          <cell r="AH81">
            <v>0</v>
          </cell>
          <cell r="AI81">
            <v>0.13769400000000001</v>
          </cell>
        </row>
        <row r="82">
          <cell r="S82">
            <v>91</v>
          </cell>
          <cell r="T82">
            <v>0.15062200000000001</v>
          </cell>
          <cell r="U82">
            <v>9.8159999999999997E-2</v>
          </cell>
          <cell r="V82">
            <v>413</v>
          </cell>
          <cell r="W82">
            <v>0</v>
          </cell>
          <cell r="X82">
            <v>0.15062200000000001</v>
          </cell>
          <cell r="AD82">
            <v>91</v>
          </cell>
          <cell r="AE82">
            <v>0.16232199999999999</v>
          </cell>
          <cell r="AF82">
            <v>0.15212100000000001</v>
          </cell>
          <cell r="AG82">
            <v>222</v>
          </cell>
          <cell r="AH82">
            <v>0</v>
          </cell>
          <cell r="AI82">
            <v>0.16232199999999999</v>
          </cell>
        </row>
        <row r="83">
          <cell r="S83">
            <v>92</v>
          </cell>
          <cell r="T83">
            <v>0.17018800000000001</v>
          </cell>
          <cell r="U83">
            <v>0.11276700000000001</v>
          </cell>
          <cell r="V83">
            <v>311</v>
          </cell>
          <cell r="W83">
            <v>0</v>
          </cell>
          <cell r="X83">
            <v>0.17018800000000001</v>
          </cell>
          <cell r="AD83">
            <v>92</v>
          </cell>
          <cell r="AE83">
            <v>0.189693</v>
          </cell>
          <cell r="AF83">
            <v>0.16439000000000001</v>
          </cell>
          <cell r="AG83">
            <v>175</v>
          </cell>
          <cell r="AH83">
            <v>0</v>
          </cell>
          <cell r="AI83">
            <v>0.189693</v>
          </cell>
        </row>
        <row r="84">
          <cell r="S84">
            <v>93</v>
          </cell>
          <cell r="T84">
            <v>0.197046</v>
          </cell>
          <cell r="U84">
            <v>0.13059599999999999</v>
          </cell>
          <cell r="V84">
            <v>251</v>
          </cell>
          <cell r="W84">
            <v>0</v>
          </cell>
          <cell r="X84">
            <v>0.197046</v>
          </cell>
          <cell r="AD84">
            <v>93</v>
          </cell>
          <cell r="AE84">
            <v>0.21218799999999999</v>
          </cell>
          <cell r="AF84">
            <v>0.17927299999999999</v>
          </cell>
          <cell r="AG84">
            <v>115</v>
          </cell>
          <cell r="AH84">
            <v>0</v>
          </cell>
          <cell r="AI84">
            <v>0.21218799999999999</v>
          </cell>
        </row>
        <row r="85">
          <cell r="S85">
            <v>94</v>
          </cell>
          <cell r="T85">
            <v>0.22185099999999999</v>
          </cell>
          <cell r="U85">
            <v>0.144764</v>
          </cell>
          <cell r="V85">
            <v>190</v>
          </cell>
          <cell r="W85">
            <v>0</v>
          </cell>
          <cell r="X85">
            <v>0.22185100000000002</v>
          </cell>
          <cell r="AD85">
            <v>94</v>
          </cell>
          <cell r="AE85">
            <v>0.23285400000000001</v>
          </cell>
          <cell r="AF85">
            <v>0.19114500000000001</v>
          </cell>
          <cell r="AG85">
            <v>78</v>
          </cell>
          <cell r="AH85">
            <v>0</v>
          </cell>
          <cell r="AI85">
            <v>0.23285399999999998</v>
          </cell>
        </row>
        <row r="86">
          <cell r="S86">
            <v>95</v>
          </cell>
          <cell r="T86">
            <v>0.250224</v>
          </cell>
          <cell r="U86">
            <v>0.15931999999999999</v>
          </cell>
          <cell r="V86">
            <v>128</v>
          </cell>
          <cell r="W86">
            <v>0</v>
          </cell>
          <cell r="X86">
            <v>0.250224</v>
          </cell>
          <cell r="AD86">
            <v>95</v>
          </cell>
          <cell r="AE86">
            <v>0.25791500000000001</v>
          </cell>
          <cell r="AF86">
            <v>0.20196</v>
          </cell>
          <cell r="AG86">
            <v>49</v>
          </cell>
          <cell r="AH86">
            <v>0</v>
          </cell>
          <cell r="AI86">
            <v>0.25791500000000001</v>
          </cell>
        </row>
        <row r="87">
          <cell r="S87">
            <v>96</v>
          </cell>
          <cell r="T87">
            <v>0.26889000000000002</v>
          </cell>
          <cell r="U87">
            <v>0.17397099999999999</v>
          </cell>
          <cell r="V87">
            <v>70</v>
          </cell>
          <cell r="W87">
            <v>0</v>
          </cell>
          <cell r="X87">
            <v>0.26889000000000002</v>
          </cell>
          <cell r="AD87">
            <v>96</v>
          </cell>
          <cell r="AE87">
            <v>0.27603899999999998</v>
          </cell>
          <cell r="AF87">
            <v>0.21157799999999999</v>
          </cell>
          <cell r="AG87">
            <v>25</v>
          </cell>
          <cell r="AH87">
            <v>0</v>
          </cell>
          <cell r="AI87">
            <v>0.27603899999999998</v>
          </cell>
        </row>
        <row r="88">
          <cell r="S88">
            <v>97</v>
          </cell>
          <cell r="T88">
            <v>0.28591</v>
          </cell>
          <cell r="U88">
            <v>0.19308700000000001</v>
          </cell>
          <cell r="V88">
            <v>56</v>
          </cell>
          <cell r="W88">
            <v>0</v>
          </cell>
          <cell r="X88">
            <v>0.28591</v>
          </cell>
          <cell r="AD88">
            <v>97</v>
          </cell>
          <cell r="AE88">
            <v>0.29239300000000001</v>
          </cell>
          <cell r="AF88">
            <v>0.22489400000000001</v>
          </cell>
          <cell r="AG88">
            <v>13</v>
          </cell>
          <cell r="AH88">
            <v>0</v>
          </cell>
          <cell r="AI88">
            <v>0.29239300000000001</v>
          </cell>
        </row>
        <row r="89">
          <cell r="S89">
            <v>98</v>
          </cell>
          <cell r="T89">
            <v>0.30878899999999998</v>
          </cell>
          <cell r="U89">
            <v>0.20732600000000001</v>
          </cell>
          <cell r="V89">
            <v>37</v>
          </cell>
          <cell r="W89">
            <v>0</v>
          </cell>
          <cell r="X89">
            <v>0.30878899999999998</v>
          </cell>
          <cell r="AD89">
            <v>98</v>
          </cell>
          <cell r="AE89">
            <v>0.31148100000000001</v>
          </cell>
          <cell r="AF89">
            <v>0.23080800000000001</v>
          </cell>
          <cell r="AG89">
            <v>7</v>
          </cell>
          <cell r="AH89">
            <v>0</v>
          </cell>
          <cell r="AI89">
            <v>0.31148100000000001</v>
          </cell>
        </row>
        <row r="90">
          <cell r="S90">
            <v>99</v>
          </cell>
          <cell r="T90">
            <v>0.32323800000000003</v>
          </cell>
          <cell r="U90">
            <v>0.221661</v>
          </cell>
          <cell r="V90">
            <v>19</v>
          </cell>
          <cell r="W90">
            <v>0</v>
          </cell>
          <cell r="X90">
            <v>0.32323800000000003</v>
          </cell>
          <cell r="AD90">
            <v>99</v>
          </cell>
          <cell r="AE90">
            <v>0.32502999999999999</v>
          </cell>
          <cell r="AF90">
            <v>0.23399500000000001</v>
          </cell>
          <cell r="AG90">
            <v>4</v>
          </cell>
          <cell r="AH90">
            <v>0</v>
          </cell>
          <cell r="AI90">
            <v>0.32502999999999999</v>
          </cell>
        </row>
        <row r="91">
          <cell r="S91">
            <v>100</v>
          </cell>
          <cell r="T91">
            <v>0.33604499999999998</v>
          </cell>
          <cell r="U91">
            <v>0.231601</v>
          </cell>
          <cell r="V91">
            <v>63273</v>
          </cell>
          <cell r="W91">
            <v>92</v>
          </cell>
          <cell r="X91">
            <v>0</v>
          </cell>
          <cell r="AD91">
            <v>100</v>
          </cell>
          <cell r="AE91">
            <v>0.33604499999999998</v>
          </cell>
          <cell r="AF91">
            <v>0.23419500000000001</v>
          </cell>
          <cell r="AG91">
            <v>86721</v>
          </cell>
          <cell r="AH91">
            <v>142</v>
          </cell>
          <cell r="AI91">
            <v>4.4599853676254825E-2</v>
          </cell>
        </row>
        <row r="92">
          <cell r="S92">
            <v>101</v>
          </cell>
          <cell r="T92">
            <v>0.358628</v>
          </cell>
          <cell r="U92">
            <v>0.244834</v>
          </cell>
          <cell r="V92">
            <v>0</v>
          </cell>
          <cell r="W92">
            <v>0</v>
          </cell>
          <cell r="X92">
            <v>0</v>
          </cell>
          <cell r="AD92">
            <v>101</v>
          </cell>
          <cell r="AE92">
            <v>0.358628</v>
          </cell>
          <cell r="AF92">
            <v>0.244834</v>
          </cell>
          <cell r="AH92">
            <v>0</v>
          </cell>
          <cell r="AI92">
            <v>0</v>
          </cell>
        </row>
        <row r="93">
          <cell r="S93">
            <v>102</v>
          </cell>
          <cell r="T93">
            <v>0.37168499999999999</v>
          </cell>
          <cell r="U93">
            <v>0.254498</v>
          </cell>
          <cell r="V93">
            <v>0</v>
          </cell>
          <cell r="W93">
            <v>0</v>
          </cell>
          <cell r="X93">
            <v>0</v>
          </cell>
          <cell r="AD93">
            <v>102</v>
          </cell>
          <cell r="AE93">
            <v>0.37168499999999999</v>
          </cell>
          <cell r="AF93">
            <v>0.254498</v>
          </cell>
          <cell r="AH93">
            <v>0</v>
          </cell>
          <cell r="AI93">
            <v>0</v>
          </cell>
        </row>
        <row r="94">
          <cell r="S94">
            <v>103</v>
          </cell>
          <cell r="T94">
            <v>0.38303999999999999</v>
          </cell>
          <cell r="U94">
            <v>0.266044</v>
          </cell>
          <cell r="V94">
            <v>0</v>
          </cell>
          <cell r="W94">
            <v>0</v>
          </cell>
          <cell r="X94">
            <v>0</v>
          </cell>
          <cell r="AD94">
            <v>103</v>
          </cell>
          <cell r="AE94">
            <v>0.38303999999999999</v>
          </cell>
          <cell r="AF94">
            <v>0.266044</v>
          </cell>
          <cell r="AH94">
            <v>0</v>
          </cell>
          <cell r="AI94">
            <v>0</v>
          </cell>
        </row>
        <row r="95">
          <cell r="S95">
            <v>104</v>
          </cell>
          <cell r="T95">
            <v>0.39200299999999999</v>
          </cell>
          <cell r="U95">
            <v>0.279055</v>
          </cell>
          <cell r="V95">
            <v>0</v>
          </cell>
          <cell r="W95">
            <v>0</v>
          </cell>
          <cell r="X95">
            <v>0</v>
          </cell>
          <cell r="AD95">
            <v>104</v>
          </cell>
          <cell r="AE95">
            <v>0.39200299999999999</v>
          </cell>
          <cell r="AF95">
            <v>0.279055</v>
          </cell>
          <cell r="AH95">
            <v>0</v>
          </cell>
          <cell r="AI95">
            <v>0</v>
          </cell>
        </row>
        <row r="96">
          <cell r="S96">
            <v>105</v>
          </cell>
          <cell r="T96">
            <v>0.39788600000000002</v>
          </cell>
          <cell r="U96">
            <v>0.29311599999999999</v>
          </cell>
          <cell r="V96">
            <v>0</v>
          </cell>
          <cell r="W96">
            <v>0</v>
          </cell>
          <cell r="X96">
            <v>0</v>
          </cell>
          <cell r="AD96">
            <v>105</v>
          </cell>
          <cell r="AE96">
            <v>0.39788600000000002</v>
          </cell>
          <cell r="AF96">
            <v>0.29311599999999999</v>
          </cell>
          <cell r="AH96">
            <v>0</v>
          </cell>
          <cell r="AI96">
            <v>0</v>
          </cell>
        </row>
        <row r="97">
          <cell r="S97">
            <v>106</v>
          </cell>
          <cell r="T97">
            <v>0.4</v>
          </cell>
          <cell r="U97">
            <v>0.307811</v>
          </cell>
          <cell r="V97">
            <v>0</v>
          </cell>
          <cell r="W97">
            <v>0</v>
          </cell>
          <cell r="AD97">
            <v>106</v>
          </cell>
          <cell r="AE97">
            <v>0.4</v>
          </cell>
          <cell r="AF97">
            <v>0.307811</v>
          </cell>
          <cell r="AH97">
            <v>0</v>
          </cell>
          <cell r="AI97">
            <v>0</v>
          </cell>
        </row>
        <row r="98">
          <cell r="S98">
            <v>107</v>
          </cell>
          <cell r="T98">
            <v>0.4</v>
          </cell>
          <cell r="U98">
            <v>0.32272499999999998</v>
          </cell>
          <cell r="V98">
            <v>0</v>
          </cell>
          <cell r="W98">
            <v>0</v>
          </cell>
          <cell r="AD98">
            <v>107</v>
          </cell>
          <cell r="AE98">
            <v>0.4</v>
          </cell>
          <cell r="AF98">
            <v>0.32272499999999998</v>
          </cell>
          <cell r="AH98">
            <v>0</v>
          </cell>
          <cell r="AI98">
            <v>0</v>
          </cell>
        </row>
        <row r="99">
          <cell r="S99">
            <v>108</v>
          </cell>
          <cell r="T99">
            <v>0.4</v>
          </cell>
          <cell r="U99">
            <v>0.33744099999999999</v>
          </cell>
          <cell r="V99">
            <v>0</v>
          </cell>
          <cell r="W99">
            <v>0</v>
          </cell>
          <cell r="AD99">
            <v>108</v>
          </cell>
          <cell r="AE99">
            <v>0.4</v>
          </cell>
          <cell r="AF99">
            <v>0.33744099999999999</v>
          </cell>
          <cell r="AH99">
            <v>0</v>
          </cell>
          <cell r="AI99">
            <v>0</v>
          </cell>
        </row>
        <row r="100">
          <cell r="S100">
            <v>109</v>
          </cell>
          <cell r="T100">
            <v>0.4</v>
          </cell>
          <cell r="U100">
            <v>0.35154400000000002</v>
          </cell>
          <cell r="V100">
            <v>0</v>
          </cell>
          <cell r="W100">
            <v>0</v>
          </cell>
          <cell r="AD100">
            <v>109</v>
          </cell>
          <cell r="AE100">
            <v>0.4</v>
          </cell>
          <cell r="AF100">
            <v>0.35154400000000002</v>
          </cell>
          <cell r="AH100">
            <v>0</v>
          </cell>
          <cell r="AI100">
            <v>0</v>
          </cell>
        </row>
        <row r="101">
          <cell r="S101">
            <v>110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AD101">
            <v>110</v>
          </cell>
          <cell r="AE101">
            <v>1</v>
          </cell>
          <cell r="AF101">
            <v>1</v>
          </cell>
          <cell r="AH101">
            <v>0</v>
          </cell>
          <cell r="AI101">
            <v>0</v>
          </cell>
        </row>
      </sheetData>
      <sheetData sheetId="8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5 Exhibit0"/>
      <sheetName val="75 Exhibit1"/>
      <sheetName val="75 Exhibit2"/>
      <sheetName val="75 Exhibit3"/>
      <sheetName val="75 Exhibit4"/>
      <sheetName val="75 Exhibit5"/>
      <sheetName val="75 Exhibit6"/>
      <sheetName val="75 Exhibit7"/>
      <sheetName val="75 Exhibit8"/>
      <sheetName val="75 SPRSExhibits"/>
      <sheetName val="&lt;-GASB 75 Report"/>
      <sheetName val="GASB 74 Exhibit 1"/>
      <sheetName val="GASB 74 Exhibit 2"/>
      <sheetName val="GASB 74 Exhibit 3"/>
      <sheetName val="GASB 74 Exhibit 4"/>
      <sheetName val="GASB 74 Exhibit 5"/>
      <sheetName val="&lt;-GASB 74 Report"/>
      <sheetName val="Assets Input"/>
      <sheetName val="GASB 74 75"/>
      <sheetName val="Inflows Outflows"/>
      <sheetName val="KERS NH -&gt;"/>
      <sheetName val="KERS NH - Expense"/>
      <sheetName val="KERS NH - Prop Share 2018"/>
      <sheetName val="KERS NH - Prop Share Total"/>
      <sheetName val="KERS NH - Prop Share Prior"/>
      <sheetName val="KERS NH - Contribs"/>
      <sheetName val="KERS Haz -&gt;"/>
      <sheetName val="KERS Haz - Expense"/>
      <sheetName val="KERS Haz - Prop Share 2018"/>
      <sheetName val="KERS Haz - Prop Share Total"/>
      <sheetName val="KERS Haz - Prop Share Prior"/>
      <sheetName val="KERS Haz - Contribs"/>
      <sheetName val="CERS NH -&gt;"/>
      <sheetName val="CERS NH - Contribs"/>
      <sheetName val="CERS NH - Expense"/>
      <sheetName val="CERS NH - Prop Share Total"/>
      <sheetName val="CERS NH - Prop Share 2018"/>
      <sheetName val="CERS NH - Prop Share Prior"/>
      <sheetName val="CERS Haz -&gt;"/>
      <sheetName val="CERS Haz - Contribs"/>
      <sheetName val="CERS Haz - Expense"/>
      <sheetName val="CERS Haz - Prop Share 2018"/>
      <sheetName val="CERS Haz - Prop Share Total"/>
      <sheetName val="CERS Haz - Prop Share Pri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N1">
            <v>2018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6PRNsAct"/>
      <sheetName val="2016PRNsAct.AltPVFS"/>
      <sheetName val="2016PRNsInact"/>
      <sheetName val="2017PRNsAct"/>
      <sheetName val="2017PRNsInact"/>
      <sheetName val="2017PRNsAct.IMP"/>
      <sheetName val="2017PRNsInact.IMP"/>
      <sheetName val="Replication"/>
      <sheetName val="Replication.AltPVFS"/>
      <sheetName val="FY19ADEC.OldAssum"/>
      <sheetName val="FY19ADEC"/>
      <sheetName val="Implicit"/>
      <sheetName val="Assets17"/>
      <sheetName val="PayRecon"/>
      <sheetName val="AVA.Ins.KERSNH"/>
      <sheetName val="AVA.Ins.KERSH"/>
      <sheetName val="AVA.Ins.CERSNH"/>
      <sheetName val="AVA.Ins.CERSH"/>
      <sheetName val="AVA.Ins.SP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J22">
            <v>3.5999999999999997E-2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7A90E-62E8-4BDF-8A17-24AA6AF572D9}">
  <dimension ref="A1:QD450"/>
  <sheetViews>
    <sheetView tabSelected="1" zoomScaleNormal="100" workbookViewId="0"/>
  </sheetViews>
  <sheetFormatPr defaultColWidth="9.140625" defaultRowHeight="12.75"/>
  <cols>
    <col min="1" max="1" width="12.7109375" style="1" customWidth="1"/>
    <col min="2" max="2" width="50.7109375" style="40" customWidth="1"/>
    <col min="3" max="4" width="12.7109375" style="1" customWidth="1"/>
    <col min="5" max="13" width="15.7109375" style="1" customWidth="1"/>
    <col min="14" max="14" width="23.7109375" style="2" customWidth="1"/>
    <col min="15" max="21" width="15.7109375" style="1" customWidth="1"/>
    <col min="22" max="22" width="20.7109375" style="2" customWidth="1"/>
    <col min="23" max="26" width="15.7109375" style="1" customWidth="1"/>
    <col min="27" max="27" width="20.7109375" style="2" customWidth="1"/>
    <col min="28" max="28" width="15.7109375" style="1" customWidth="1"/>
    <col min="29" max="34" width="15.7109375" style="2" customWidth="1"/>
    <col min="35" max="446" width="9.140625" style="4"/>
    <col min="447" max="16384" width="9.140625" style="1"/>
  </cols>
  <sheetData>
    <row r="1" spans="1:34" s="48" customFormat="1" ht="23.25">
      <c r="A1" s="47" t="s">
        <v>489</v>
      </c>
    </row>
    <row r="2" spans="1:34" s="48" customFormat="1"/>
    <row r="3" spans="1:34" s="48" customFormat="1"/>
    <row r="4" spans="1:34">
      <c r="A4" s="17"/>
      <c r="B4" s="17"/>
      <c r="E4" s="132" t="s">
        <v>509</v>
      </c>
      <c r="F4" s="133"/>
      <c r="G4" s="134"/>
      <c r="H4" s="132" t="s">
        <v>510</v>
      </c>
      <c r="I4" s="133"/>
      <c r="J4" s="133"/>
      <c r="K4" s="133"/>
      <c r="L4" s="134"/>
      <c r="M4" s="132" t="s">
        <v>0</v>
      </c>
      <c r="N4" s="133"/>
      <c r="O4" s="133"/>
      <c r="P4" s="133"/>
      <c r="Q4" s="134"/>
      <c r="R4" s="6"/>
      <c r="S4" s="132" t="s">
        <v>1</v>
      </c>
      <c r="T4" s="133"/>
      <c r="U4" s="133"/>
      <c r="V4" s="133"/>
      <c r="W4" s="134"/>
      <c r="X4" s="132" t="s">
        <v>2</v>
      </c>
      <c r="Y4" s="133"/>
      <c r="Z4" s="133"/>
      <c r="AA4" s="133"/>
      <c r="AB4" s="134"/>
      <c r="AC4" s="135" t="s">
        <v>3</v>
      </c>
      <c r="AD4" s="136"/>
      <c r="AE4" s="136"/>
      <c r="AF4" s="136"/>
      <c r="AG4" s="136"/>
      <c r="AH4" s="137"/>
    </row>
    <row r="5" spans="1:34">
      <c r="C5" s="5"/>
      <c r="D5" s="5"/>
      <c r="E5" s="7"/>
      <c r="F5" s="8"/>
      <c r="G5" s="9"/>
      <c r="H5" s="57"/>
      <c r="I5" s="10"/>
      <c r="J5" s="10"/>
      <c r="K5" s="10"/>
      <c r="L5" s="58"/>
      <c r="M5" s="11"/>
      <c r="N5" s="98" t="s">
        <v>4</v>
      </c>
      <c r="O5" s="12"/>
      <c r="P5" s="12"/>
      <c r="Q5" s="13"/>
      <c r="R5" s="14"/>
      <c r="S5" s="11"/>
      <c r="T5" s="12"/>
      <c r="U5" s="12"/>
      <c r="V5" s="98" t="s">
        <v>5</v>
      </c>
      <c r="W5" s="13"/>
      <c r="X5" s="11"/>
      <c r="Y5" s="12"/>
      <c r="Z5" s="12"/>
      <c r="AA5" s="122" t="s">
        <v>5</v>
      </c>
      <c r="AB5" s="13"/>
      <c r="AC5" s="129" t="s">
        <v>6</v>
      </c>
      <c r="AD5" s="130"/>
      <c r="AE5" s="130"/>
      <c r="AF5" s="130"/>
      <c r="AG5" s="130"/>
      <c r="AH5" s="131"/>
    </row>
    <row r="6" spans="1:34">
      <c r="C6" s="5"/>
      <c r="D6" s="5"/>
      <c r="E6" s="15"/>
      <c r="F6" s="5"/>
      <c r="G6" s="16"/>
      <c r="H6" s="59"/>
      <c r="I6" s="17"/>
      <c r="J6" s="17"/>
      <c r="K6" s="17"/>
      <c r="L6" s="60"/>
      <c r="M6" s="18"/>
      <c r="N6" s="19" t="s">
        <v>7</v>
      </c>
      <c r="O6" s="6"/>
      <c r="P6" s="6"/>
      <c r="Q6" s="20"/>
      <c r="R6" s="21"/>
      <c r="S6" s="18"/>
      <c r="T6" s="6"/>
      <c r="U6" s="6"/>
      <c r="V6" s="19" t="s">
        <v>466</v>
      </c>
      <c r="W6" s="20"/>
      <c r="X6" s="18"/>
      <c r="Y6" s="6"/>
      <c r="Z6" s="6"/>
      <c r="AA6" s="19" t="s">
        <v>466</v>
      </c>
      <c r="AB6" s="20"/>
      <c r="AC6" s="61"/>
      <c r="AD6" s="62"/>
      <c r="AE6" s="62"/>
      <c r="AF6" s="62"/>
      <c r="AG6" s="62"/>
      <c r="AH6" s="63"/>
    </row>
    <row r="7" spans="1:34">
      <c r="C7" s="5"/>
      <c r="D7" s="5"/>
      <c r="E7" s="15"/>
      <c r="F7" s="5"/>
      <c r="G7" s="16"/>
      <c r="H7" s="59"/>
      <c r="I7" s="17"/>
      <c r="J7" s="17"/>
      <c r="K7" s="17"/>
      <c r="L7" s="60"/>
      <c r="M7" s="24" t="s">
        <v>8</v>
      </c>
      <c r="N7" s="19" t="s">
        <v>9</v>
      </c>
      <c r="O7" s="6"/>
      <c r="P7" s="6" t="s">
        <v>8</v>
      </c>
      <c r="Q7" s="16"/>
      <c r="R7" s="21"/>
      <c r="S7" s="18"/>
      <c r="T7" s="6"/>
      <c r="U7" s="6"/>
      <c r="V7" s="19" t="s">
        <v>10</v>
      </c>
      <c r="W7" s="20" t="s">
        <v>11</v>
      </c>
      <c r="X7" s="18"/>
      <c r="Y7" s="6"/>
      <c r="Z7" s="6"/>
      <c r="AA7" s="19" t="s">
        <v>10</v>
      </c>
      <c r="AB7" s="20" t="s">
        <v>11</v>
      </c>
      <c r="AC7" s="22"/>
      <c r="AH7" s="23"/>
    </row>
    <row r="8" spans="1:34">
      <c r="C8" s="54">
        <v>2023</v>
      </c>
      <c r="D8" s="54">
        <v>2022</v>
      </c>
      <c r="E8" s="53"/>
      <c r="F8" s="49"/>
      <c r="G8" s="50"/>
      <c r="H8" s="59"/>
      <c r="I8" s="6" t="s">
        <v>12</v>
      </c>
      <c r="J8" s="6" t="s">
        <v>12</v>
      </c>
      <c r="K8" s="6" t="s">
        <v>13</v>
      </c>
      <c r="L8" s="20" t="s">
        <v>13</v>
      </c>
      <c r="M8" s="18" t="s">
        <v>14</v>
      </c>
      <c r="N8" s="19" t="s">
        <v>15</v>
      </c>
      <c r="O8" s="6" t="s">
        <v>16</v>
      </c>
      <c r="P8" s="6" t="s">
        <v>14</v>
      </c>
      <c r="Q8" s="20" t="s">
        <v>17</v>
      </c>
      <c r="R8" s="25" t="s">
        <v>18</v>
      </c>
      <c r="S8" s="18"/>
      <c r="T8" s="6"/>
      <c r="U8" s="6"/>
      <c r="V8" s="19" t="s">
        <v>19</v>
      </c>
      <c r="W8" s="20" t="s">
        <v>20</v>
      </c>
      <c r="X8" s="18"/>
      <c r="Y8" s="6"/>
      <c r="Z8" s="6"/>
      <c r="AA8" s="19" t="s">
        <v>19</v>
      </c>
      <c r="AB8" s="20" t="s">
        <v>20</v>
      </c>
      <c r="AC8" s="22"/>
      <c r="AH8" s="23"/>
    </row>
    <row r="9" spans="1:34">
      <c r="A9" s="6" t="s">
        <v>21</v>
      </c>
      <c r="B9" s="6"/>
      <c r="C9" s="6" t="s">
        <v>8</v>
      </c>
      <c r="D9" s="6" t="s">
        <v>8</v>
      </c>
      <c r="E9" s="18" t="s">
        <v>22</v>
      </c>
      <c r="F9" s="6" t="s">
        <v>23</v>
      </c>
      <c r="G9" s="20" t="s">
        <v>11</v>
      </c>
      <c r="H9" s="18" t="s">
        <v>12</v>
      </c>
      <c r="I9" s="6" t="s">
        <v>24</v>
      </c>
      <c r="J9" s="6" t="s">
        <v>25</v>
      </c>
      <c r="K9" s="6" t="s">
        <v>26</v>
      </c>
      <c r="L9" s="20" t="s">
        <v>26</v>
      </c>
      <c r="M9" s="18" t="s">
        <v>27</v>
      </c>
      <c r="N9" s="19" t="s">
        <v>28</v>
      </c>
      <c r="O9" s="6" t="s">
        <v>22</v>
      </c>
      <c r="P9" s="6" t="s">
        <v>29</v>
      </c>
      <c r="Q9" s="20" t="s">
        <v>22</v>
      </c>
      <c r="R9" s="21" t="s">
        <v>30</v>
      </c>
      <c r="S9" s="18" t="s">
        <v>31</v>
      </c>
      <c r="T9" s="6" t="s">
        <v>32</v>
      </c>
      <c r="U9" s="6" t="s">
        <v>33</v>
      </c>
      <c r="V9" s="19" t="s">
        <v>28</v>
      </c>
      <c r="W9" s="20" t="s">
        <v>34</v>
      </c>
      <c r="X9" s="18" t="s">
        <v>31</v>
      </c>
      <c r="Y9" s="6" t="s">
        <v>32</v>
      </c>
      <c r="Z9" s="6" t="s">
        <v>33</v>
      </c>
      <c r="AA9" s="19" t="s">
        <v>28</v>
      </c>
      <c r="AB9" s="20" t="s">
        <v>35</v>
      </c>
      <c r="AC9" s="22"/>
      <c r="AH9" s="23"/>
    </row>
    <row r="10" spans="1:34" ht="13.5" thickBot="1">
      <c r="A10" s="66" t="s">
        <v>36</v>
      </c>
      <c r="B10" s="66" t="s">
        <v>114</v>
      </c>
      <c r="C10" s="67" t="s">
        <v>37</v>
      </c>
      <c r="D10" s="67" t="s">
        <v>37</v>
      </c>
      <c r="E10" s="68" t="s">
        <v>38</v>
      </c>
      <c r="F10" s="67" t="s">
        <v>39</v>
      </c>
      <c r="G10" s="69" t="s">
        <v>38</v>
      </c>
      <c r="H10" s="70">
        <v>5.9400000000000001E-2</v>
      </c>
      <c r="I10" s="71">
        <v>4.9399999999999999E-2</v>
      </c>
      <c r="J10" s="71">
        <v>6.9400000000000003E-2</v>
      </c>
      <c r="K10" s="71" t="s">
        <v>40</v>
      </c>
      <c r="L10" s="72" t="s">
        <v>41</v>
      </c>
      <c r="M10" s="68" t="s">
        <v>0</v>
      </c>
      <c r="N10" s="73" t="s">
        <v>42</v>
      </c>
      <c r="O10" s="67" t="s">
        <v>0</v>
      </c>
      <c r="P10" s="67" t="s">
        <v>38</v>
      </c>
      <c r="Q10" s="69" t="s">
        <v>0</v>
      </c>
      <c r="R10" s="74">
        <v>45473</v>
      </c>
      <c r="S10" s="68" t="s">
        <v>43</v>
      </c>
      <c r="T10" s="67" t="s">
        <v>44</v>
      </c>
      <c r="U10" s="67" t="s">
        <v>43</v>
      </c>
      <c r="V10" s="73" t="s">
        <v>42</v>
      </c>
      <c r="W10" s="69" t="s">
        <v>45</v>
      </c>
      <c r="X10" s="68" t="s">
        <v>43</v>
      </c>
      <c r="Y10" s="67" t="s">
        <v>44</v>
      </c>
      <c r="Z10" s="67" t="s">
        <v>43</v>
      </c>
      <c r="AA10" s="73" t="s">
        <v>42</v>
      </c>
      <c r="AB10" s="69" t="s">
        <v>45</v>
      </c>
      <c r="AC10" s="75">
        <v>2024</v>
      </c>
      <c r="AD10" s="76">
        <f>AC10+1</f>
        <v>2025</v>
      </c>
      <c r="AE10" s="76">
        <f>AD10+1</f>
        <v>2026</v>
      </c>
      <c r="AF10" s="76">
        <f>AE10+1</f>
        <v>2027</v>
      </c>
      <c r="AG10" s="76">
        <f>AF10+1</f>
        <v>2028</v>
      </c>
      <c r="AH10" s="77" t="s">
        <v>46</v>
      </c>
    </row>
    <row r="11" spans="1:34">
      <c r="A11" s="26">
        <v>-1</v>
      </c>
      <c r="B11" s="26">
        <f>A11-1</f>
        <v>-2</v>
      </c>
      <c r="C11" s="26">
        <f t="shared" ref="C11:AH11" si="0">B11-1</f>
        <v>-3</v>
      </c>
      <c r="D11" s="26">
        <f t="shared" si="0"/>
        <v>-4</v>
      </c>
      <c r="E11" s="30">
        <f t="shared" si="0"/>
        <v>-5</v>
      </c>
      <c r="F11" s="26">
        <f t="shared" si="0"/>
        <v>-6</v>
      </c>
      <c r="G11" s="31">
        <f t="shared" si="0"/>
        <v>-7</v>
      </c>
      <c r="H11" s="30">
        <f t="shared" si="0"/>
        <v>-8</v>
      </c>
      <c r="I11" s="26">
        <f t="shared" si="0"/>
        <v>-9</v>
      </c>
      <c r="J11" s="26">
        <f t="shared" si="0"/>
        <v>-10</v>
      </c>
      <c r="K11" s="26">
        <f t="shared" si="0"/>
        <v>-11</v>
      </c>
      <c r="L11" s="31">
        <f t="shared" si="0"/>
        <v>-12</v>
      </c>
      <c r="M11" s="30">
        <f t="shared" si="0"/>
        <v>-13</v>
      </c>
      <c r="N11" s="26">
        <f t="shared" si="0"/>
        <v>-14</v>
      </c>
      <c r="O11" s="26">
        <f t="shared" si="0"/>
        <v>-15</v>
      </c>
      <c r="P11" s="26">
        <f t="shared" si="0"/>
        <v>-16</v>
      </c>
      <c r="Q11" s="31">
        <f t="shared" si="0"/>
        <v>-17</v>
      </c>
      <c r="R11" s="35">
        <f t="shared" si="0"/>
        <v>-18</v>
      </c>
      <c r="S11" s="30">
        <f t="shared" si="0"/>
        <v>-19</v>
      </c>
      <c r="T11" s="26">
        <f t="shared" si="0"/>
        <v>-20</v>
      </c>
      <c r="U11" s="26">
        <f t="shared" si="0"/>
        <v>-21</v>
      </c>
      <c r="V11" s="26">
        <f t="shared" si="0"/>
        <v>-22</v>
      </c>
      <c r="W11" s="31">
        <f t="shared" si="0"/>
        <v>-23</v>
      </c>
      <c r="X11" s="30">
        <f t="shared" si="0"/>
        <v>-24</v>
      </c>
      <c r="Y11" s="26">
        <f t="shared" si="0"/>
        <v>-25</v>
      </c>
      <c r="Z11" s="26">
        <f t="shared" si="0"/>
        <v>-26</v>
      </c>
      <c r="AA11" s="26">
        <f t="shared" si="0"/>
        <v>-27</v>
      </c>
      <c r="AB11" s="31">
        <f t="shared" si="0"/>
        <v>-28</v>
      </c>
      <c r="AC11" s="30">
        <f t="shared" si="0"/>
        <v>-29</v>
      </c>
      <c r="AD11" s="26">
        <f t="shared" si="0"/>
        <v>-30</v>
      </c>
      <c r="AE11" s="26">
        <f t="shared" si="0"/>
        <v>-31</v>
      </c>
      <c r="AF11" s="26">
        <f t="shared" si="0"/>
        <v>-32</v>
      </c>
      <c r="AG11" s="26">
        <f t="shared" si="0"/>
        <v>-33</v>
      </c>
      <c r="AH11" s="31">
        <f t="shared" si="0"/>
        <v>-34</v>
      </c>
    </row>
    <row r="12" spans="1:34">
      <c r="A12" s="6"/>
      <c r="B12" s="6"/>
      <c r="C12" s="41"/>
      <c r="D12" s="41"/>
      <c r="E12" s="32"/>
      <c r="F12" s="27"/>
      <c r="G12" s="33"/>
      <c r="H12" s="32"/>
      <c r="I12" s="27"/>
      <c r="J12" s="27"/>
      <c r="K12" s="27"/>
      <c r="L12" s="33"/>
      <c r="M12" s="32"/>
      <c r="N12" s="3"/>
      <c r="O12" s="27"/>
      <c r="P12" s="27"/>
      <c r="Q12" s="33"/>
      <c r="R12" s="36"/>
      <c r="S12" s="32"/>
      <c r="W12" s="37"/>
      <c r="X12" s="38"/>
      <c r="AB12" s="37"/>
      <c r="AC12" s="39"/>
      <c r="AD12" s="3"/>
      <c r="AE12" s="3"/>
      <c r="AF12" s="3"/>
      <c r="AG12" s="3"/>
      <c r="AH12" s="34"/>
    </row>
    <row r="13" spans="1:34" s="4" customFormat="1">
      <c r="A13" s="46">
        <v>1430</v>
      </c>
      <c r="B13" s="55" t="s">
        <v>124</v>
      </c>
      <c r="C13" s="56">
        <v>4.0325200000000004E-3</v>
      </c>
      <c r="D13" s="56">
        <v>4.9888500000000004E-3</v>
      </c>
      <c r="E13" s="64">
        <v>1233521.5337</v>
      </c>
      <c r="F13" s="42">
        <v>110636</v>
      </c>
      <c r="G13" s="43">
        <v>1344157.5337</v>
      </c>
      <c r="H13" s="65">
        <v>3163880</v>
      </c>
      <c r="I13" s="42">
        <v>4255152</v>
      </c>
      <c r="J13" s="42">
        <v>2246211</v>
      </c>
      <c r="K13" s="42">
        <v>2319342</v>
      </c>
      <c r="L13" s="44">
        <v>4186222</v>
      </c>
      <c r="M13" s="65">
        <v>-1189033</v>
      </c>
      <c r="N13" s="42">
        <v>-5213380.9002660401</v>
      </c>
      <c r="O13" s="42">
        <v>-6402413.9002660401</v>
      </c>
      <c r="P13" s="42">
        <v>0</v>
      </c>
      <c r="Q13" s="44">
        <v>-6402413.9002660401</v>
      </c>
      <c r="R13" s="45">
        <v>108412</v>
      </c>
      <c r="S13" s="65">
        <v>0</v>
      </c>
      <c r="T13" s="42">
        <v>309580</v>
      </c>
      <c r="U13" s="42">
        <v>474531</v>
      </c>
      <c r="V13" s="42">
        <v>1182180.1176915879</v>
      </c>
      <c r="W13" s="44">
        <v>1966291.1176915879</v>
      </c>
      <c r="X13" s="65">
        <v>4302632</v>
      </c>
      <c r="Y13" s="42">
        <v>349266</v>
      </c>
      <c r="Z13" s="42">
        <v>473957</v>
      </c>
      <c r="AA13" s="42">
        <v>6094955.271650726</v>
      </c>
      <c r="AB13" s="43">
        <v>11220810.271650726</v>
      </c>
      <c r="AC13" s="65">
        <v>-4698063.2432267321</v>
      </c>
      <c r="AD13" s="42">
        <v>-3796186.6307622618</v>
      </c>
      <c r="AE13" s="42">
        <v>-723143.27997014346</v>
      </c>
      <c r="AF13" s="42">
        <v>-37126.000000001863</v>
      </c>
      <c r="AG13" s="42">
        <v>0</v>
      </c>
      <c r="AH13" s="44">
        <v>0</v>
      </c>
    </row>
    <row r="14" spans="1:34" s="4" customFormat="1">
      <c r="A14" s="46">
        <v>1433</v>
      </c>
      <c r="B14" s="55" t="s">
        <v>125</v>
      </c>
      <c r="C14" s="56">
        <v>1.88993E-3</v>
      </c>
      <c r="D14" s="56">
        <v>1.16241E-3</v>
      </c>
      <c r="E14" s="64">
        <v>137918.4466</v>
      </c>
      <c r="F14" s="42">
        <v>51852</v>
      </c>
      <c r="G14" s="43">
        <v>189770.4466</v>
      </c>
      <c r="H14" s="65">
        <v>1482823</v>
      </c>
      <c r="I14" s="42">
        <v>1994271</v>
      </c>
      <c r="J14" s="42">
        <v>1052737</v>
      </c>
      <c r="K14" s="42">
        <v>1087011</v>
      </c>
      <c r="L14" s="44">
        <v>1961966</v>
      </c>
      <c r="M14" s="65">
        <v>-557266</v>
      </c>
      <c r="N14" s="42">
        <v>404643.56018806918</v>
      </c>
      <c r="O14" s="42">
        <v>-152622.43981193082</v>
      </c>
      <c r="P14" s="42">
        <v>0</v>
      </c>
      <c r="Q14" s="44">
        <v>-152622.43981193082</v>
      </c>
      <c r="R14" s="45">
        <v>50809</v>
      </c>
      <c r="S14" s="65">
        <v>0</v>
      </c>
      <c r="T14" s="42">
        <v>145092</v>
      </c>
      <c r="U14" s="42">
        <v>222400</v>
      </c>
      <c r="V14" s="42">
        <v>1377132.1263483129</v>
      </c>
      <c r="W14" s="44">
        <v>1744624.1263483129</v>
      </c>
      <c r="X14" s="65">
        <v>2016524</v>
      </c>
      <c r="Y14" s="42">
        <v>163691</v>
      </c>
      <c r="Z14" s="42">
        <v>222130</v>
      </c>
      <c r="AA14" s="42">
        <v>149223.52915342964</v>
      </c>
      <c r="AB14" s="43">
        <v>2551568.5291534294</v>
      </c>
      <c r="AC14" s="65">
        <v>-411920.4634872888</v>
      </c>
      <c r="AD14" s="42">
        <v>-306810.75256327377</v>
      </c>
      <c r="AE14" s="42">
        <v>-70814.186754554161</v>
      </c>
      <c r="AF14" s="42">
        <v>-17399</v>
      </c>
      <c r="AG14" s="42">
        <v>0</v>
      </c>
      <c r="AH14" s="44">
        <v>0</v>
      </c>
    </row>
    <row r="15" spans="1:34">
      <c r="A15" s="46">
        <v>1434</v>
      </c>
      <c r="B15" s="55" t="s">
        <v>126</v>
      </c>
      <c r="C15" s="56">
        <v>0</v>
      </c>
      <c r="D15" s="56">
        <v>0</v>
      </c>
      <c r="E15" s="64">
        <v>0</v>
      </c>
      <c r="F15" s="42">
        <v>0</v>
      </c>
      <c r="G15" s="43">
        <v>0</v>
      </c>
      <c r="H15" s="65">
        <v>0</v>
      </c>
      <c r="I15" s="42">
        <v>0</v>
      </c>
      <c r="J15" s="42">
        <v>0</v>
      </c>
      <c r="K15" s="42">
        <v>0</v>
      </c>
      <c r="L15" s="44">
        <v>0</v>
      </c>
      <c r="M15" s="65">
        <v>0</v>
      </c>
      <c r="N15" s="42">
        <v>-591737.66666666651</v>
      </c>
      <c r="O15" s="42">
        <v>-591737.66666666651</v>
      </c>
      <c r="P15" s="42">
        <v>0</v>
      </c>
      <c r="Q15" s="44">
        <v>-591737.66666666651</v>
      </c>
      <c r="R15" s="45">
        <v>0</v>
      </c>
      <c r="S15" s="65">
        <v>0</v>
      </c>
      <c r="T15" s="42">
        <v>0</v>
      </c>
      <c r="U15" s="42">
        <v>0</v>
      </c>
      <c r="V15" s="42">
        <v>0</v>
      </c>
      <c r="W15" s="44">
        <v>0</v>
      </c>
      <c r="X15" s="65">
        <v>0</v>
      </c>
      <c r="Y15" s="42">
        <v>0</v>
      </c>
      <c r="Z15" s="42">
        <v>0</v>
      </c>
      <c r="AA15" s="42">
        <v>0</v>
      </c>
      <c r="AB15" s="43">
        <v>0</v>
      </c>
      <c r="AC15" s="65">
        <v>0</v>
      </c>
      <c r="AD15" s="42">
        <v>0</v>
      </c>
      <c r="AE15" s="42">
        <v>0</v>
      </c>
      <c r="AF15" s="42">
        <v>0</v>
      </c>
      <c r="AG15" s="42">
        <v>0</v>
      </c>
      <c r="AH15" s="44">
        <v>0</v>
      </c>
    </row>
    <row r="16" spans="1:34">
      <c r="A16" s="46">
        <v>1435</v>
      </c>
      <c r="B16" s="55" t="s">
        <v>127</v>
      </c>
      <c r="C16" s="56">
        <v>1.9499E-4</v>
      </c>
      <c r="D16" s="56">
        <v>1.4770000000000001E-4</v>
      </c>
      <c r="E16" s="64">
        <v>10546.9499</v>
      </c>
      <c r="F16" s="42">
        <v>5350</v>
      </c>
      <c r="G16" s="43">
        <v>15896.9499</v>
      </c>
      <c r="H16" s="65">
        <v>152987</v>
      </c>
      <c r="I16" s="42">
        <v>205755</v>
      </c>
      <c r="J16" s="42">
        <v>108614</v>
      </c>
      <c r="K16" s="42">
        <v>112150</v>
      </c>
      <c r="L16" s="44">
        <v>202422</v>
      </c>
      <c r="M16" s="65">
        <v>-57495</v>
      </c>
      <c r="N16" s="42">
        <v>27132.415742490848</v>
      </c>
      <c r="O16" s="42">
        <v>-30362.584257509152</v>
      </c>
      <c r="P16" s="42">
        <v>0</v>
      </c>
      <c r="Q16" s="44">
        <v>-30362.584257509152</v>
      </c>
      <c r="R16" s="45">
        <v>5242</v>
      </c>
      <c r="S16" s="65">
        <v>0</v>
      </c>
      <c r="T16" s="42">
        <v>14970</v>
      </c>
      <c r="U16" s="42">
        <v>22946</v>
      </c>
      <c r="V16" s="42">
        <v>142649.38326444326</v>
      </c>
      <c r="W16" s="44">
        <v>180565.38326444326</v>
      </c>
      <c r="X16" s="65">
        <v>208051</v>
      </c>
      <c r="Y16" s="42">
        <v>16889</v>
      </c>
      <c r="Z16" s="42">
        <v>22918</v>
      </c>
      <c r="AA16" s="42">
        <v>33199.98742773234</v>
      </c>
      <c r="AB16" s="43">
        <v>281057.98742773233</v>
      </c>
      <c r="AC16" s="65">
        <v>-46595.209026825163</v>
      </c>
      <c r="AD16" s="42">
        <v>-36807.17112277096</v>
      </c>
      <c r="AE16" s="42">
        <v>-15295.224013692947</v>
      </c>
      <c r="AF16" s="42">
        <v>-1795</v>
      </c>
      <c r="AG16" s="42">
        <v>0</v>
      </c>
      <c r="AH16" s="44">
        <v>0</v>
      </c>
    </row>
    <row r="17" spans="1:34">
      <c r="A17" s="46">
        <v>1436</v>
      </c>
      <c r="B17" s="55" t="s">
        <v>459</v>
      </c>
      <c r="C17" s="56">
        <v>6.2759999999999997E-4</v>
      </c>
      <c r="D17" s="56">
        <v>7.0772000000000001E-4</v>
      </c>
      <c r="E17" s="64">
        <v>28117.202799999999</v>
      </c>
      <c r="F17" s="42">
        <v>17219</v>
      </c>
      <c r="G17" s="43">
        <v>45336.202799999999</v>
      </c>
      <c r="H17" s="65">
        <v>492410</v>
      </c>
      <c r="I17" s="42">
        <v>662249</v>
      </c>
      <c r="J17" s="42">
        <v>349588</v>
      </c>
      <c r="K17" s="42">
        <v>360970</v>
      </c>
      <c r="L17" s="44">
        <v>651521</v>
      </c>
      <c r="M17" s="65">
        <v>-185055</v>
      </c>
      <c r="N17" s="42">
        <v>65405.120147265523</v>
      </c>
      <c r="O17" s="42">
        <v>-119649.87985273448</v>
      </c>
      <c r="P17" s="42">
        <v>0</v>
      </c>
      <c r="Q17" s="44">
        <v>-119649.87985273448</v>
      </c>
      <c r="R17" s="45">
        <v>16873</v>
      </c>
      <c r="S17" s="65">
        <v>0</v>
      </c>
      <c r="T17" s="42">
        <v>48181</v>
      </c>
      <c r="U17" s="42">
        <v>73854</v>
      </c>
      <c r="V17" s="42">
        <v>434849.73527867434</v>
      </c>
      <c r="W17" s="44">
        <v>556884.7352786744</v>
      </c>
      <c r="X17" s="65">
        <v>669639</v>
      </c>
      <c r="Y17" s="42">
        <v>54358</v>
      </c>
      <c r="Z17" s="42">
        <v>73764</v>
      </c>
      <c r="AA17" s="42">
        <v>302760.42717951076</v>
      </c>
      <c r="AB17" s="43">
        <v>1100521.4271795107</v>
      </c>
      <c r="AC17" s="65">
        <v>-204865.17886279678</v>
      </c>
      <c r="AD17" s="42">
        <v>-219865.72289966786</v>
      </c>
      <c r="AE17" s="42">
        <v>-113126.79013837177</v>
      </c>
      <c r="AF17" s="42">
        <v>-5778.9999999998836</v>
      </c>
      <c r="AG17" s="42">
        <v>0</v>
      </c>
      <c r="AH17" s="44">
        <v>0</v>
      </c>
    </row>
    <row r="18" spans="1:34">
      <c r="A18" s="46">
        <v>1437</v>
      </c>
      <c r="B18" s="55" t="s">
        <v>128</v>
      </c>
      <c r="C18" s="56">
        <v>4.4494000000000001E-4</v>
      </c>
      <c r="D18" s="56">
        <v>4.0465999999999999E-4</v>
      </c>
      <c r="E18" s="64">
        <v>28113.876000000004</v>
      </c>
      <c r="F18" s="42">
        <v>12207</v>
      </c>
      <c r="G18" s="43">
        <v>40320.876000000004</v>
      </c>
      <c r="H18" s="65">
        <v>349096</v>
      </c>
      <c r="I18" s="42">
        <v>469505</v>
      </c>
      <c r="J18" s="42">
        <v>247842</v>
      </c>
      <c r="K18" s="42">
        <v>255911</v>
      </c>
      <c r="L18" s="44">
        <v>461899</v>
      </c>
      <c r="M18" s="65">
        <v>-131195</v>
      </c>
      <c r="N18" s="42">
        <v>-3387.0388487605746</v>
      </c>
      <c r="O18" s="42">
        <v>-134582.03884876057</v>
      </c>
      <c r="P18" s="42">
        <v>0</v>
      </c>
      <c r="Q18" s="44">
        <v>-134582.03884876057</v>
      </c>
      <c r="R18" s="45">
        <v>11962</v>
      </c>
      <c r="S18" s="65">
        <v>0</v>
      </c>
      <c r="T18" s="42">
        <v>34158</v>
      </c>
      <c r="U18" s="42">
        <v>52359</v>
      </c>
      <c r="V18" s="42">
        <v>217507.61033556034</v>
      </c>
      <c r="W18" s="44">
        <v>304024.61033556034</v>
      </c>
      <c r="X18" s="65">
        <v>474744</v>
      </c>
      <c r="Y18" s="42">
        <v>38537</v>
      </c>
      <c r="Z18" s="42">
        <v>52295</v>
      </c>
      <c r="AA18" s="42">
        <v>67072.54868060381</v>
      </c>
      <c r="AB18" s="43">
        <v>632648.54868060385</v>
      </c>
      <c r="AC18" s="65">
        <v>-142762.93449742807</v>
      </c>
      <c r="AD18" s="42">
        <v>-128938.60631086009</v>
      </c>
      <c r="AE18" s="42">
        <v>-52825.397536755292</v>
      </c>
      <c r="AF18" s="42">
        <v>-4097.0000000000582</v>
      </c>
      <c r="AG18" s="42">
        <v>0</v>
      </c>
      <c r="AH18" s="44">
        <v>0</v>
      </c>
    </row>
    <row r="19" spans="1:34">
      <c r="A19" s="46">
        <v>1438</v>
      </c>
      <c r="B19" s="55" t="s">
        <v>129</v>
      </c>
      <c r="C19" s="56">
        <v>5.9341999999999999E-4</v>
      </c>
      <c r="D19" s="56">
        <v>5.8679999999999995E-4</v>
      </c>
      <c r="E19" s="64">
        <v>32617.3024</v>
      </c>
      <c r="F19" s="42">
        <v>16281</v>
      </c>
      <c r="G19" s="43">
        <v>48898.3024</v>
      </c>
      <c r="H19" s="65">
        <v>465592</v>
      </c>
      <c r="I19" s="42">
        <v>626182</v>
      </c>
      <c r="J19" s="42">
        <v>330549</v>
      </c>
      <c r="K19" s="42">
        <v>341311</v>
      </c>
      <c r="L19" s="44">
        <v>616039</v>
      </c>
      <c r="M19" s="65">
        <v>-174976</v>
      </c>
      <c r="N19" s="42">
        <v>85299.074028841962</v>
      </c>
      <c r="O19" s="42">
        <v>-89676.925971158038</v>
      </c>
      <c r="P19" s="42">
        <v>0</v>
      </c>
      <c r="Q19" s="44">
        <v>-89676.925971158038</v>
      </c>
      <c r="R19" s="45">
        <v>15954</v>
      </c>
      <c r="S19" s="65">
        <v>0</v>
      </c>
      <c r="T19" s="42">
        <v>45557</v>
      </c>
      <c r="U19" s="42">
        <v>69831</v>
      </c>
      <c r="V19" s="42">
        <v>308641.73881058785</v>
      </c>
      <c r="W19" s="44">
        <v>424029.73881058785</v>
      </c>
      <c r="X19" s="65">
        <v>633169</v>
      </c>
      <c r="Y19" s="42">
        <v>51397</v>
      </c>
      <c r="Z19" s="42">
        <v>69747</v>
      </c>
      <c r="AA19" s="42">
        <v>98079.234387055214</v>
      </c>
      <c r="AB19" s="43">
        <v>852392.23438705527</v>
      </c>
      <c r="AC19" s="65">
        <v>-157643.08471933746</v>
      </c>
      <c r="AD19" s="42">
        <v>-181412.37976369227</v>
      </c>
      <c r="AE19" s="42">
        <v>-83844.031093437632</v>
      </c>
      <c r="AF19" s="42">
        <v>-5463</v>
      </c>
      <c r="AG19" s="42">
        <v>0</v>
      </c>
      <c r="AH19" s="44">
        <v>0</v>
      </c>
    </row>
    <row r="20" spans="1:34">
      <c r="A20" s="46">
        <v>1439</v>
      </c>
      <c r="B20" s="55" t="s">
        <v>130</v>
      </c>
      <c r="C20" s="56">
        <v>4.3838999999999998E-4</v>
      </c>
      <c r="D20" s="56">
        <v>3.1299000000000002E-4</v>
      </c>
      <c r="E20" s="64">
        <v>18023.6584</v>
      </c>
      <c r="F20" s="42">
        <v>12028</v>
      </c>
      <c r="G20" s="43">
        <v>30051.6584</v>
      </c>
      <c r="H20" s="65">
        <v>343957</v>
      </c>
      <c r="I20" s="42">
        <v>462593</v>
      </c>
      <c r="J20" s="42">
        <v>244194</v>
      </c>
      <c r="K20" s="42">
        <v>252144</v>
      </c>
      <c r="L20" s="44">
        <v>455099</v>
      </c>
      <c r="M20" s="65">
        <v>-129264</v>
      </c>
      <c r="N20" s="42">
        <v>161662.10469488581</v>
      </c>
      <c r="O20" s="42">
        <v>32398.104694885813</v>
      </c>
      <c r="P20" s="42">
        <v>0</v>
      </c>
      <c r="Q20" s="44">
        <v>32398.104694885813</v>
      </c>
      <c r="R20" s="45">
        <v>11786</v>
      </c>
      <c r="S20" s="65">
        <v>0</v>
      </c>
      <c r="T20" s="42">
        <v>33656</v>
      </c>
      <c r="U20" s="42">
        <v>51588</v>
      </c>
      <c r="V20" s="42">
        <v>371937.07656657265</v>
      </c>
      <c r="W20" s="44">
        <v>457181.07656657265</v>
      </c>
      <c r="X20" s="65">
        <v>467755</v>
      </c>
      <c r="Y20" s="42">
        <v>37970</v>
      </c>
      <c r="Z20" s="42">
        <v>51526</v>
      </c>
      <c r="AA20" s="42">
        <v>64746.941521580848</v>
      </c>
      <c r="AB20" s="43">
        <v>621997.9415215808</v>
      </c>
      <c r="AC20" s="65">
        <v>-66827.172160896909</v>
      </c>
      <c r="AD20" s="42">
        <v>-64087.213080439542</v>
      </c>
      <c r="AE20" s="42">
        <v>-29865.479713671779</v>
      </c>
      <c r="AF20" s="42">
        <v>-4036.9999999999127</v>
      </c>
      <c r="AG20" s="42">
        <v>0</v>
      </c>
      <c r="AH20" s="44">
        <v>0</v>
      </c>
    </row>
    <row r="21" spans="1:34">
      <c r="A21" s="46">
        <v>1440</v>
      </c>
      <c r="B21" s="55" t="s">
        <v>131</v>
      </c>
      <c r="C21" s="56">
        <v>2.8445800000000002E-3</v>
      </c>
      <c r="D21" s="56">
        <v>3.4046599999999999E-3</v>
      </c>
      <c r="E21" s="64">
        <v>654065.40300000005</v>
      </c>
      <c r="F21" s="42">
        <v>78043</v>
      </c>
      <c r="G21" s="43">
        <v>732108.40300000005</v>
      </c>
      <c r="H21" s="65">
        <v>2231833</v>
      </c>
      <c r="I21" s="42">
        <v>3001627</v>
      </c>
      <c r="J21" s="42">
        <v>1584500</v>
      </c>
      <c r="K21" s="42">
        <v>1636087</v>
      </c>
      <c r="L21" s="44">
        <v>2953003</v>
      </c>
      <c r="M21" s="65">
        <v>-838755</v>
      </c>
      <c r="N21" s="42">
        <v>-1144468.4670608989</v>
      </c>
      <c r="O21" s="42">
        <v>-1983223.4670608989</v>
      </c>
      <c r="P21" s="42">
        <v>0</v>
      </c>
      <c r="Q21" s="44">
        <v>-1983223.4670608989</v>
      </c>
      <c r="R21" s="45">
        <v>76475</v>
      </c>
      <c r="S21" s="65">
        <v>0</v>
      </c>
      <c r="T21" s="42">
        <v>218381</v>
      </c>
      <c r="U21" s="42">
        <v>334739</v>
      </c>
      <c r="V21" s="42">
        <v>823550.79803963145</v>
      </c>
      <c r="W21" s="44">
        <v>1376670.7980396315</v>
      </c>
      <c r="X21" s="65">
        <v>3035120</v>
      </c>
      <c r="Y21" s="42">
        <v>246375</v>
      </c>
      <c r="Z21" s="42">
        <v>334334</v>
      </c>
      <c r="AA21" s="42">
        <v>2678225.173150043</v>
      </c>
      <c r="AB21" s="43">
        <v>6294054.173150043</v>
      </c>
      <c r="AC21" s="65">
        <v>-2208152.2797302138</v>
      </c>
      <c r="AD21" s="42">
        <v>-2178669.7865629205</v>
      </c>
      <c r="AE21" s="42">
        <v>-504373.30881727755</v>
      </c>
      <c r="AF21" s="42">
        <v>-26188</v>
      </c>
      <c r="AG21" s="42">
        <v>0</v>
      </c>
      <c r="AH21" s="44">
        <v>0</v>
      </c>
    </row>
    <row r="22" spans="1:34">
      <c r="A22" s="46">
        <v>1445</v>
      </c>
      <c r="B22" s="55" t="s">
        <v>132</v>
      </c>
      <c r="C22" s="56">
        <v>4.4698300000000002E-3</v>
      </c>
      <c r="D22" s="56">
        <v>5.2167899999999998E-3</v>
      </c>
      <c r="E22" s="64">
        <v>766962.76060000004</v>
      </c>
      <c r="F22" s="42">
        <v>122634</v>
      </c>
      <c r="G22" s="43">
        <v>889596.76060000004</v>
      </c>
      <c r="H22" s="65">
        <v>3506990</v>
      </c>
      <c r="I22" s="42">
        <v>4716605</v>
      </c>
      <c r="J22" s="42">
        <v>2489803</v>
      </c>
      <c r="K22" s="42">
        <v>2570865</v>
      </c>
      <c r="L22" s="44">
        <v>4640200</v>
      </c>
      <c r="M22" s="65">
        <v>-1317978</v>
      </c>
      <c r="N22" s="42">
        <v>-2672753.6438422576</v>
      </c>
      <c r="O22" s="42">
        <v>-3990731.6438422576</v>
      </c>
      <c r="P22" s="42">
        <v>0</v>
      </c>
      <c r="Q22" s="44">
        <v>-3990731.6438422576</v>
      </c>
      <c r="R22" s="45">
        <v>120168</v>
      </c>
      <c r="S22" s="65">
        <v>0</v>
      </c>
      <c r="T22" s="42">
        <v>343153</v>
      </c>
      <c r="U22" s="42">
        <v>525992</v>
      </c>
      <c r="V22" s="42">
        <v>0</v>
      </c>
      <c r="W22" s="44">
        <v>869145</v>
      </c>
      <c r="X22" s="65">
        <v>4769235</v>
      </c>
      <c r="Y22" s="42">
        <v>387142</v>
      </c>
      <c r="Z22" s="42">
        <v>525355</v>
      </c>
      <c r="AA22" s="42">
        <v>2530642.5412660623</v>
      </c>
      <c r="AB22" s="43">
        <v>8212374.5412660623</v>
      </c>
      <c r="AC22" s="65">
        <v>-3644629.6963772043</v>
      </c>
      <c r="AD22" s="42">
        <v>-2870439.2870028759</v>
      </c>
      <c r="AE22" s="42">
        <v>-787009.55788598221</v>
      </c>
      <c r="AF22" s="42">
        <v>-41151</v>
      </c>
      <c r="AG22" s="42">
        <v>0</v>
      </c>
      <c r="AH22" s="44">
        <v>0</v>
      </c>
    </row>
    <row r="23" spans="1:34">
      <c r="A23" s="46">
        <v>1450</v>
      </c>
      <c r="B23" s="55" t="s">
        <v>133</v>
      </c>
      <c r="C23" s="56">
        <v>0</v>
      </c>
      <c r="D23" s="56">
        <v>0</v>
      </c>
      <c r="E23" s="64">
        <v>0</v>
      </c>
      <c r="F23" s="42">
        <v>0</v>
      </c>
      <c r="G23" s="43">
        <v>0</v>
      </c>
      <c r="H23" s="65">
        <v>0</v>
      </c>
      <c r="I23" s="42">
        <v>0</v>
      </c>
      <c r="J23" s="42">
        <v>0</v>
      </c>
      <c r="K23" s="42">
        <v>0</v>
      </c>
      <c r="L23" s="44">
        <v>0</v>
      </c>
      <c r="M23" s="65">
        <v>0</v>
      </c>
      <c r="N23" s="42">
        <v>-15371219.793685416</v>
      </c>
      <c r="O23" s="42">
        <v>-15371219.793685416</v>
      </c>
      <c r="P23" s="42">
        <v>0</v>
      </c>
      <c r="Q23" s="44">
        <v>-15371219.793685416</v>
      </c>
      <c r="R23" s="45">
        <v>0</v>
      </c>
      <c r="S23" s="65">
        <v>0</v>
      </c>
      <c r="T23" s="42">
        <v>0</v>
      </c>
      <c r="U23" s="42">
        <v>0</v>
      </c>
      <c r="V23" s="42">
        <v>0</v>
      </c>
      <c r="W23" s="44">
        <v>0</v>
      </c>
      <c r="X23" s="65">
        <v>0</v>
      </c>
      <c r="Y23" s="42">
        <v>0</v>
      </c>
      <c r="Z23" s="42">
        <v>0</v>
      </c>
      <c r="AA23" s="42">
        <v>8147334.2858637283</v>
      </c>
      <c r="AB23" s="43">
        <v>8147334.2858637283</v>
      </c>
      <c r="AC23" s="65">
        <v>-8147334.2858637283</v>
      </c>
      <c r="AD23" s="42">
        <v>0</v>
      </c>
      <c r="AE23" s="42">
        <v>0</v>
      </c>
      <c r="AF23" s="42">
        <v>0</v>
      </c>
      <c r="AG23" s="42">
        <v>0</v>
      </c>
      <c r="AH23" s="44">
        <v>0</v>
      </c>
    </row>
    <row r="24" spans="1:34">
      <c r="A24" s="46">
        <v>1451</v>
      </c>
      <c r="B24" s="55" t="s">
        <v>134</v>
      </c>
      <c r="C24" s="56">
        <v>3.0195999999999999E-4</v>
      </c>
      <c r="D24" s="56">
        <v>2.2473E-4</v>
      </c>
      <c r="E24" s="64">
        <v>20553.503499999999</v>
      </c>
      <c r="F24" s="42">
        <v>8285</v>
      </c>
      <c r="G24" s="43">
        <v>28838.503499999999</v>
      </c>
      <c r="H24" s="65">
        <v>236915</v>
      </c>
      <c r="I24" s="42">
        <v>318631</v>
      </c>
      <c r="J24" s="42">
        <v>168199</v>
      </c>
      <c r="K24" s="42">
        <v>173675</v>
      </c>
      <c r="L24" s="44">
        <v>313469</v>
      </c>
      <c r="M24" s="65">
        <v>-89036</v>
      </c>
      <c r="N24" s="42">
        <v>29380.509264257464</v>
      </c>
      <c r="O24" s="42">
        <v>-59655.49073574254</v>
      </c>
      <c r="P24" s="42">
        <v>0</v>
      </c>
      <c r="Q24" s="44">
        <v>-59655.49073574254</v>
      </c>
      <c r="R24" s="45">
        <v>8118</v>
      </c>
      <c r="S24" s="65">
        <v>0</v>
      </c>
      <c r="T24" s="42">
        <v>23182</v>
      </c>
      <c r="U24" s="42">
        <v>35533</v>
      </c>
      <c r="V24" s="42">
        <v>184190.32562614087</v>
      </c>
      <c r="W24" s="44">
        <v>242905.32562614087</v>
      </c>
      <c r="X24" s="65">
        <v>322186</v>
      </c>
      <c r="Y24" s="42">
        <v>26153</v>
      </c>
      <c r="Z24" s="42">
        <v>35490</v>
      </c>
      <c r="AA24" s="42">
        <v>39587.664276482508</v>
      </c>
      <c r="AB24" s="43">
        <v>423416.66427648254</v>
      </c>
      <c r="AC24" s="65">
        <v>-88467.928122505604</v>
      </c>
      <c r="AD24" s="42">
        <v>-67162.73784634193</v>
      </c>
      <c r="AE24" s="42">
        <v>-22101.672681494121</v>
      </c>
      <c r="AF24" s="42">
        <v>-2779.0000000000291</v>
      </c>
      <c r="AG24" s="42">
        <v>0</v>
      </c>
      <c r="AH24" s="44">
        <v>0</v>
      </c>
    </row>
    <row r="25" spans="1:34">
      <c r="A25" s="46">
        <v>1452</v>
      </c>
      <c r="B25" s="55" t="s">
        <v>135</v>
      </c>
      <c r="C25" s="56">
        <v>4.0038999999999998E-4</v>
      </c>
      <c r="D25" s="56">
        <v>3.9397999999999999E-4</v>
      </c>
      <c r="E25" s="64">
        <v>21882.5111</v>
      </c>
      <c r="F25" s="42">
        <v>10985</v>
      </c>
      <c r="G25" s="43">
        <v>32867.511100000003</v>
      </c>
      <c r="H25" s="65">
        <v>314143</v>
      </c>
      <c r="I25" s="42">
        <v>422495</v>
      </c>
      <c r="J25" s="42">
        <v>223027</v>
      </c>
      <c r="K25" s="42">
        <v>230288</v>
      </c>
      <c r="L25" s="44">
        <v>415651</v>
      </c>
      <c r="M25" s="65">
        <v>-118059</v>
      </c>
      <c r="N25" s="42">
        <v>51752.616974714227</v>
      </c>
      <c r="O25" s="42">
        <v>-66306.383025285773</v>
      </c>
      <c r="P25" s="42">
        <v>0</v>
      </c>
      <c r="Q25" s="44">
        <v>-66306.383025285773</v>
      </c>
      <c r="R25" s="45">
        <v>10764</v>
      </c>
      <c r="S25" s="65">
        <v>0</v>
      </c>
      <c r="T25" s="42">
        <v>30738</v>
      </c>
      <c r="U25" s="42">
        <v>47116</v>
      </c>
      <c r="V25" s="42">
        <v>202772.22533483437</v>
      </c>
      <c r="W25" s="44">
        <v>280626.22533483437</v>
      </c>
      <c r="X25" s="65">
        <v>427210</v>
      </c>
      <c r="Y25" s="42">
        <v>34679</v>
      </c>
      <c r="Z25" s="42">
        <v>47059</v>
      </c>
      <c r="AA25" s="42">
        <v>79568.674921802085</v>
      </c>
      <c r="AB25" s="43">
        <v>588516.67492180213</v>
      </c>
      <c r="AC25" s="65">
        <v>-125357.65938705931</v>
      </c>
      <c r="AD25" s="42">
        <v>-122789.6558675284</v>
      </c>
      <c r="AE25" s="42">
        <v>-56056.134332380003</v>
      </c>
      <c r="AF25" s="42">
        <v>-3687.0000000000582</v>
      </c>
      <c r="AG25" s="42">
        <v>0</v>
      </c>
      <c r="AH25" s="44">
        <v>0</v>
      </c>
    </row>
    <row r="26" spans="1:34">
      <c r="A26" s="46">
        <v>1453</v>
      </c>
      <c r="B26" s="55" t="s">
        <v>136</v>
      </c>
      <c r="C26" s="56">
        <v>6.4495999999999998E-4</v>
      </c>
      <c r="D26" s="56">
        <v>5.5060999999999999E-4</v>
      </c>
      <c r="E26" s="64">
        <v>29866.033900000002</v>
      </c>
      <c r="F26" s="42">
        <v>17695</v>
      </c>
      <c r="G26" s="43">
        <v>47561.033900000002</v>
      </c>
      <c r="H26" s="65">
        <v>506030</v>
      </c>
      <c r="I26" s="42">
        <v>680568</v>
      </c>
      <c r="J26" s="42">
        <v>359258</v>
      </c>
      <c r="K26" s="42">
        <v>370955</v>
      </c>
      <c r="L26" s="44">
        <v>669543</v>
      </c>
      <c r="M26" s="65">
        <v>-190173</v>
      </c>
      <c r="N26" s="42">
        <v>82865.586856178314</v>
      </c>
      <c r="O26" s="42">
        <v>-107307.41314382169</v>
      </c>
      <c r="P26" s="42">
        <v>0</v>
      </c>
      <c r="Q26" s="44">
        <v>-107307.41314382169</v>
      </c>
      <c r="R26" s="45">
        <v>17339</v>
      </c>
      <c r="S26" s="65">
        <v>0</v>
      </c>
      <c r="T26" s="42">
        <v>49514</v>
      </c>
      <c r="U26" s="42">
        <v>75896</v>
      </c>
      <c r="V26" s="42">
        <v>414272.53474412498</v>
      </c>
      <c r="W26" s="44">
        <v>539682.53474412498</v>
      </c>
      <c r="X26" s="65">
        <v>688162</v>
      </c>
      <c r="Y26" s="42">
        <v>55861</v>
      </c>
      <c r="Z26" s="42">
        <v>75804</v>
      </c>
      <c r="AA26" s="42">
        <v>117676.95215517867</v>
      </c>
      <c r="AB26" s="43">
        <v>937503.95215517865</v>
      </c>
      <c r="AC26" s="65">
        <v>-172826.01915699907</v>
      </c>
      <c r="AD26" s="42">
        <v>-150987.39459853229</v>
      </c>
      <c r="AE26" s="42">
        <v>-68069.003655522363</v>
      </c>
      <c r="AF26" s="42">
        <v>-5938.9999999999418</v>
      </c>
      <c r="AG26" s="42">
        <v>0</v>
      </c>
      <c r="AH26" s="44">
        <v>0</v>
      </c>
    </row>
    <row r="27" spans="1:34">
      <c r="A27" s="46">
        <v>1454</v>
      </c>
      <c r="B27" s="55" t="s">
        <v>137</v>
      </c>
      <c r="C27" s="56">
        <v>4.5636E-4</v>
      </c>
      <c r="D27" s="56">
        <v>3.9048000000000002E-4</v>
      </c>
      <c r="E27" s="64">
        <v>22964.824000000001</v>
      </c>
      <c r="F27" s="42">
        <v>12521</v>
      </c>
      <c r="G27" s="43">
        <v>35485.824000000001</v>
      </c>
      <c r="H27" s="65">
        <v>358056</v>
      </c>
      <c r="I27" s="42">
        <v>481555</v>
      </c>
      <c r="J27" s="42">
        <v>254204</v>
      </c>
      <c r="K27" s="42">
        <v>262480</v>
      </c>
      <c r="L27" s="44">
        <v>473754</v>
      </c>
      <c r="M27" s="65">
        <v>-134563</v>
      </c>
      <c r="N27" s="42">
        <v>106648.52416110848</v>
      </c>
      <c r="O27" s="42">
        <v>-27914.475838891522</v>
      </c>
      <c r="P27" s="42">
        <v>0</v>
      </c>
      <c r="Q27" s="44">
        <v>-27914.475838891522</v>
      </c>
      <c r="R27" s="45">
        <v>12269</v>
      </c>
      <c r="S27" s="65">
        <v>0</v>
      </c>
      <c r="T27" s="42">
        <v>35035</v>
      </c>
      <c r="U27" s="42">
        <v>53703</v>
      </c>
      <c r="V27" s="42">
        <v>291985.53874897154</v>
      </c>
      <c r="W27" s="44">
        <v>380723.53874897154</v>
      </c>
      <c r="X27" s="65">
        <v>486929</v>
      </c>
      <c r="Y27" s="42">
        <v>39526</v>
      </c>
      <c r="Z27" s="42">
        <v>53638</v>
      </c>
      <c r="AA27" s="42">
        <v>60301.966464505516</v>
      </c>
      <c r="AB27" s="43">
        <v>640394.96646450553</v>
      </c>
      <c r="AC27" s="65">
        <v>-100079.72188910532</v>
      </c>
      <c r="AD27" s="42">
        <v>-107201.40022659334</v>
      </c>
      <c r="AE27" s="42">
        <v>-48188.305599835301</v>
      </c>
      <c r="AF27" s="42">
        <v>-4202.0000000000582</v>
      </c>
      <c r="AG27" s="42">
        <v>0</v>
      </c>
      <c r="AH27" s="44">
        <v>0</v>
      </c>
    </row>
    <row r="28" spans="1:34">
      <c r="A28" s="46">
        <v>1455</v>
      </c>
      <c r="B28" s="55" t="s">
        <v>138</v>
      </c>
      <c r="C28" s="56">
        <v>0</v>
      </c>
      <c r="D28" s="56">
        <v>0</v>
      </c>
      <c r="E28" s="64">
        <v>0</v>
      </c>
      <c r="F28" s="42">
        <v>0</v>
      </c>
      <c r="G28" s="43">
        <v>0</v>
      </c>
      <c r="H28" s="65">
        <v>0</v>
      </c>
      <c r="I28" s="42">
        <v>0</v>
      </c>
      <c r="J28" s="42">
        <v>0</v>
      </c>
      <c r="K28" s="42">
        <v>0</v>
      </c>
      <c r="L28" s="44">
        <v>0</v>
      </c>
      <c r="M28" s="65">
        <v>0</v>
      </c>
      <c r="N28" s="42">
        <v>-11650.496737673984</v>
      </c>
      <c r="O28" s="42">
        <v>-11650.496737673984</v>
      </c>
      <c r="P28" s="42">
        <v>0</v>
      </c>
      <c r="Q28" s="44">
        <v>-11650.496737673984</v>
      </c>
      <c r="R28" s="45">
        <v>0</v>
      </c>
      <c r="S28" s="65">
        <v>0</v>
      </c>
      <c r="T28" s="42">
        <v>0</v>
      </c>
      <c r="U28" s="42">
        <v>0</v>
      </c>
      <c r="V28" s="42">
        <v>0</v>
      </c>
      <c r="W28" s="44">
        <v>0</v>
      </c>
      <c r="X28" s="65">
        <v>0</v>
      </c>
      <c r="Y28" s="42">
        <v>0</v>
      </c>
      <c r="Z28" s="42">
        <v>0</v>
      </c>
      <c r="AA28" s="42">
        <v>0</v>
      </c>
      <c r="AB28" s="43">
        <v>0</v>
      </c>
      <c r="AC28" s="65">
        <v>0</v>
      </c>
      <c r="AD28" s="42">
        <v>0</v>
      </c>
      <c r="AE28" s="42">
        <v>0</v>
      </c>
      <c r="AF28" s="42">
        <v>0</v>
      </c>
      <c r="AG28" s="42">
        <v>0</v>
      </c>
      <c r="AH28" s="44">
        <v>0</v>
      </c>
    </row>
    <row r="29" spans="1:34">
      <c r="A29" s="46">
        <v>1456</v>
      </c>
      <c r="B29" s="55" t="s">
        <v>139</v>
      </c>
      <c r="C29" s="56">
        <v>2.1331E-4</v>
      </c>
      <c r="D29" s="56">
        <v>2.1976E-4</v>
      </c>
      <c r="E29" s="64">
        <v>11481.779200000001</v>
      </c>
      <c r="F29" s="42">
        <v>5852</v>
      </c>
      <c r="G29" s="43">
        <v>17333.779200000001</v>
      </c>
      <c r="H29" s="65">
        <v>167361</v>
      </c>
      <c r="I29" s="42">
        <v>225087</v>
      </c>
      <c r="J29" s="42">
        <v>118819</v>
      </c>
      <c r="K29" s="42">
        <v>122687</v>
      </c>
      <c r="L29" s="44">
        <v>221440</v>
      </c>
      <c r="M29" s="65">
        <v>-62897</v>
      </c>
      <c r="N29" s="42">
        <v>27040.913823067091</v>
      </c>
      <c r="O29" s="42">
        <v>-35856.086176932906</v>
      </c>
      <c r="P29" s="42">
        <v>0</v>
      </c>
      <c r="Q29" s="44">
        <v>-35856.086176932906</v>
      </c>
      <c r="R29" s="45">
        <v>5735</v>
      </c>
      <c r="S29" s="65">
        <v>0</v>
      </c>
      <c r="T29" s="42">
        <v>16376</v>
      </c>
      <c r="U29" s="42">
        <v>25101</v>
      </c>
      <c r="V29" s="42">
        <v>118184.91393366811</v>
      </c>
      <c r="W29" s="44">
        <v>159661.91393366811</v>
      </c>
      <c r="X29" s="65">
        <v>227598</v>
      </c>
      <c r="Y29" s="42">
        <v>18475</v>
      </c>
      <c r="Z29" s="42">
        <v>25071</v>
      </c>
      <c r="AA29" s="42">
        <v>21864.897345169396</v>
      </c>
      <c r="AB29" s="43">
        <v>293008.89734516939</v>
      </c>
      <c r="AC29" s="65">
        <v>-28817.624864209909</v>
      </c>
      <c r="AD29" s="42">
        <v>-69996.208989763138</v>
      </c>
      <c r="AE29" s="42">
        <v>-32569.149557528232</v>
      </c>
      <c r="AF29" s="42">
        <v>-1964</v>
      </c>
      <c r="AG29" s="42">
        <v>0</v>
      </c>
      <c r="AH29" s="44">
        <v>0</v>
      </c>
    </row>
    <row r="30" spans="1:34">
      <c r="A30" s="46">
        <v>1457</v>
      </c>
      <c r="B30" s="55" t="s">
        <v>140</v>
      </c>
      <c r="C30" s="56">
        <v>1.7113999999999999E-4</v>
      </c>
      <c r="D30" s="56">
        <v>1.0288E-4</v>
      </c>
      <c r="E30" s="64">
        <v>7657.3692000000001</v>
      </c>
      <c r="F30" s="42">
        <v>4695</v>
      </c>
      <c r="G30" s="43">
        <v>12352.369200000001</v>
      </c>
      <c r="H30" s="65">
        <v>134275</v>
      </c>
      <c r="I30" s="42">
        <v>180588</v>
      </c>
      <c r="J30" s="42">
        <v>95329</v>
      </c>
      <c r="K30" s="42">
        <v>98433</v>
      </c>
      <c r="L30" s="44">
        <v>177663</v>
      </c>
      <c r="M30" s="65">
        <v>-50462</v>
      </c>
      <c r="N30" s="42">
        <v>61953.137404757981</v>
      </c>
      <c r="O30" s="42">
        <v>11491.137404757981</v>
      </c>
      <c r="P30" s="42">
        <v>0</v>
      </c>
      <c r="Q30" s="44">
        <v>11491.137404757981</v>
      </c>
      <c r="R30" s="45">
        <v>4601</v>
      </c>
      <c r="S30" s="65">
        <v>0</v>
      </c>
      <c r="T30" s="42">
        <v>13139</v>
      </c>
      <c r="U30" s="42">
        <v>20139</v>
      </c>
      <c r="V30" s="42">
        <v>160734.35078591193</v>
      </c>
      <c r="W30" s="44">
        <v>194012.35078591193</v>
      </c>
      <c r="X30" s="65">
        <v>182604</v>
      </c>
      <c r="Y30" s="42">
        <v>14823</v>
      </c>
      <c r="Z30" s="42">
        <v>20115</v>
      </c>
      <c r="AA30" s="42">
        <v>19179.96644477376</v>
      </c>
      <c r="AB30" s="43">
        <v>236721.96644477377</v>
      </c>
      <c r="AC30" s="65">
        <v>-18079.425871253858</v>
      </c>
      <c r="AD30" s="42">
        <v>-16720.711604292665</v>
      </c>
      <c r="AE30" s="42">
        <v>-6333.4781833153029</v>
      </c>
      <c r="AF30" s="42">
        <v>-1576</v>
      </c>
      <c r="AG30" s="42">
        <v>0</v>
      </c>
      <c r="AH30" s="44">
        <v>0</v>
      </c>
    </row>
    <row r="31" spans="1:34">
      <c r="A31" s="46">
        <v>1458</v>
      </c>
      <c r="B31" s="55" t="s">
        <v>141</v>
      </c>
      <c r="C31" s="56">
        <v>3.3973E-4</v>
      </c>
      <c r="D31" s="56">
        <v>4.7260999999999999E-4</v>
      </c>
      <c r="E31" s="64">
        <v>25345.585900000002</v>
      </c>
      <c r="F31" s="42">
        <v>9321</v>
      </c>
      <c r="G31" s="43">
        <v>34666.585900000005</v>
      </c>
      <c r="H31" s="65">
        <v>266549</v>
      </c>
      <c r="I31" s="42">
        <v>358486</v>
      </c>
      <c r="J31" s="42">
        <v>189238</v>
      </c>
      <c r="K31" s="42">
        <v>195399</v>
      </c>
      <c r="L31" s="44">
        <v>352679</v>
      </c>
      <c r="M31" s="65">
        <v>-100173</v>
      </c>
      <c r="N31" s="42">
        <v>-106586.58699906871</v>
      </c>
      <c r="O31" s="42">
        <v>-206759.58699906871</v>
      </c>
      <c r="P31" s="42">
        <v>0</v>
      </c>
      <c r="Q31" s="44">
        <v>-206759.58699906871</v>
      </c>
      <c r="R31" s="45">
        <v>9133</v>
      </c>
      <c r="S31" s="65">
        <v>0</v>
      </c>
      <c r="T31" s="42">
        <v>26081</v>
      </c>
      <c r="U31" s="42">
        <v>39978</v>
      </c>
      <c r="V31" s="42">
        <v>198919.40756669163</v>
      </c>
      <c r="W31" s="44">
        <v>264978.40756669163</v>
      </c>
      <c r="X31" s="65">
        <v>362486</v>
      </c>
      <c r="Y31" s="42">
        <v>29425</v>
      </c>
      <c r="Z31" s="42">
        <v>39930</v>
      </c>
      <c r="AA31" s="42">
        <v>314473.96099030087</v>
      </c>
      <c r="AB31" s="43">
        <v>746314.96099030087</v>
      </c>
      <c r="AC31" s="65">
        <v>-205740.42301379819</v>
      </c>
      <c r="AD31" s="42">
        <v>-188067.8274099158</v>
      </c>
      <c r="AE31" s="42">
        <v>-84400.302999895284</v>
      </c>
      <c r="AF31" s="42">
        <v>-3128</v>
      </c>
      <c r="AG31" s="42">
        <v>0</v>
      </c>
      <c r="AH31" s="44">
        <v>0</v>
      </c>
    </row>
    <row r="32" spans="1:34">
      <c r="A32" s="46">
        <v>1459</v>
      </c>
      <c r="B32" s="55" t="s">
        <v>142</v>
      </c>
      <c r="C32" s="56">
        <v>1.8527999999999999E-4</v>
      </c>
      <c r="D32" s="56">
        <v>1.7207999999999999E-4</v>
      </c>
      <c r="E32" s="64">
        <v>10813.222</v>
      </c>
      <c r="F32" s="42">
        <v>5083</v>
      </c>
      <c r="G32" s="43">
        <v>15896.222</v>
      </c>
      <c r="H32" s="65">
        <v>145369</v>
      </c>
      <c r="I32" s="42">
        <v>195509</v>
      </c>
      <c r="J32" s="42">
        <v>103205</v>
      </c>
      <c r="K32" s="42">
        <v>106566</v>
      </c>
      <c r="L32" s="44">
        <v>192342</v>
      </c>
      <c r="M32" s="65">
        <v>-54632</v>
      </c>
      <c r="N32" s="42">
        <v>7128.7717436735929</v>
      </c>
      <c r="O32" s="42">
        <v>-47503.228256326409</v>
      </c>
      <c r="P32" s="42">
        <v>0</v>
      </c>
      <c r="Q32" s="44">
        <v>-47503.228256326409</v>
      </c>
      <c r="R32" s="45">
        <v>4981</v>
      </c>
      <c r="S32" s="65">
        <v>0</v>
      </c>
      <c r="T32" s="42">
        <v>14224</v>
      </c>
      <c r="U32" s="42">
        <v>21803</v>
      </c>
      <c r="V32" s="42">
        <v>98004.767806369389</v>
      </c>
      <c r="W32" s="44">
        <v>134031.7678063694</v>
      </c>
      <c r="X32" s="65">
        <v>197691</v>
      </c>
      <c r="Y32" s="42">
        <v>16048</v>
      </c>
      <c r="Z32" s="42">
        <v>21777</v>
      </c>
      <c r="AA32" s="42">
        <v>29337.114201856926</v>
      </c>
      <c r="AB32" s="43">
        <v>264853.11420185695</v>
      </c>
      <c r="AC32" s="65">
        <v>-53899.778693436339</v>
      </c>
      <c r="AD32" s="42">
        <v>-52139.886316319418</v>
      </c>
      <c r="AE32" s="42">
        <v>-23074.681385731765</v>
      </c>
      <c r="AF32" s="42">
        <v>-1707.0000000000291</v>
      </c>
      <c r="AG32" s="42">
        <v>0</v>
      </c>
      <c r="AH32" s="44">
        <v>0</v>
      </c>
    </row>
    <row r="33" spans="1:34" s="4" customFormat="1">
      <c r="A33" s="46">
        <v>1465</v>
      </c>
      <c r="B33" s="55" t="s">
        <v>143</v>
      </c>
      <c r="C33" s="56">
        <v>8.0885699999999998E-3</v>
      </c>
      <c r="D33" s="56">
        <v>1.0203250000000001E-2</v>
      </c>
      <c r="E33" s="64">
        <v>1118331.3072000002</v>
      </c>
      <c r="F33" s="42">
        <v>221917</v>
      </c>
      <c r="G33" s="43">
        <v>1340248.3072000002</v>
      </c>
      <c r="H33" s="65">
        <v>6346222</v>
      </c>
      <c r="I33" s="42">
        <v>8535133</v>
      </c>
      <c r="J33" s="42">
        <v>4505528</v>
      </c>
      <c r="K33" s="42">
        <v>4652217</v>
      </c>
      <c r="L33" s="44">
        <v>8396871</v>
      </c>
      <c r="M33" s="65">
        <v>-2385003</v>
      </c>
      <c r="N33" s="42">
        <v>-2969950.670541883</v>
      </c>
      <c r="O33" s="42">
        <v>-5354953.6705418825</v>
      </c>
      <c r="P33" s="42">
        <v>0</v>
      </c>
      <c r="Q33" s="44">
        <v>-5354953.6705418825</v>
      </c>
      <c r="R33" s="45">
        <v>217456</v>
      </c>
      <c r="S33" s="65">
        <v>0</v>
      </c>
      <c r="T33" s="42">
        <v>620966</v>
      </c>
      <c r="U33" s="42">
        <v>951832</v>
      </c>
      <c r="V33" s="42">
        <v>345795.32858066482</v>
      </c>
      <c r="W33" s="44">
        <v>1918593.3285806649</v>
      </c>
      <c r="X33" s="65">
        <v>8630371</v>
      </c>
      <c r="Y33" s="42">
        <v>700569</v>
      </c>
      <c r="Z33" s="42">
        <v>950679</v>
      </c>
      <c r="AA33" s="42">
        <v>3874075.6320128841</v>
      </c>
      <c r="AB33" s="43">
        <v>14155694.632012885</v>
      </c>
      <c r="AC33" s="65">
        <v>-5545019.5454065939</v>
      </c>
      <c r="AD33" s="42">
        <v>-4954142.2032374516</v>
      </c>
      <c r="AE33" s="42">
        <v>-1663472.5547881732</v>
      </c>
      <c r="AF33" s="42">
        <v>-74467.000000001863</v>
      </c>
      <c r="AG33" s="42">
        <v>0</v>
      </c>
      <c r="AH33" s="44">
        <v>0</v>
      </c>
    </row>
    <row r="34" spans="1:34" s="4" customFormat="1">
      <c r="A34" s="46">
        <v>1480</v>
      </c>
      <c r="B34" s="55" t="s">
        <v>144</v>
      </c>
      <c r="C34" s="56">
        <v>4.4254E-4</v>
      </c>
      <c r="D34" s="56">
        <v>4.1224000000000002E-4</v>
      </c>
      <c r="E34" s="64">
        <v>20692.2464</v>
      </c>
      <c r="F34" s="42">
        <v>12141</v>
      </c>
      <c r="G34" s="43">
        <v>32833.246400000004</v>
      </c>
      <c r="H34" s="65">
        <v>347213</v>
      </c>
      <c r="I34" s="42">
        <v>466972</v>
      </c>
      <c r="J34" s="42">
        <v>246505</v>
      </c>
      <c r="K34" s="42">
        <v>254531</v>
      </c>
      <c r="L34" s="44">
        <v>459408</v>
      </c>
      <c r="M34" s="65">
        <v>-130488</v>
      </c>
      <c r="N34" s="42">
        <v>74197.50473154214</v>
      </c>
      <c r="O34" s="42">
        <v>-56290.49526845786</v>
      </c>
      <c r="P34" s="42">
        <v>0</v>
      </c>
      <c r="Q34" s="44">
        <v>-56290.49526845786</v>
      </c>
      <c r="R34" s="45">
        <v>11897</v>
      </c>
      <c r="S34" s="65">
        <v>0</v>
      </c>
      <c r="T34" s="42">
        <v>33974</v>
      </c>
      <c r="U34" s="42">
        <v>52076</v>
      </c>
      <c r="V34" s="42">
        <v>289589.38347517065</v>
      </c>
      <c r="W34" s="44">
        <v>375639.38347517065</v>
      </c>
      <c r="X34" s="65">
        <v>472183</v>
      </c>
      <c r="Y34" s="42">
        <v>38329</v>
      </c>
      <c r="Z34" s="42">
        <v>52013</v>
      </c>
      <c r="AA34" s="42">
        <v>72088.468379039798</v>
      </c>
      <c r="AB34" s="43">
        <v>634613.46837903978</v>
      </c>
      <c r="AC34" s="65">
        <v>-90645.978506603962</v>
      </c>
      <c r="AD34" s="42">
        <v>-108200.65558845813</v>
      </c>
      <c r="AE34" s="42">
        <v>-56052.450808807065</v>
      </c>
      <c r="AF34" s="42">
        <v>-4074.9999999999709</v>
      </c>
      <c r="AG34" s="42">
        <v>0</v>
      </c>
      <c r="AH34" s="44">
        <v>0</v>
      </c>
    </row>
    <row r="35" spans="1:34" s="4" customFormat="1">
      <c r="A35" s="46">
        <v>1481</v>
      </c>
      <c r="B35" s="55" t="s">
        <v>145</v>
      </c>
      <c r="C35" s="56">
        <v>8.2405E-4</v>
      </c>
      <c r="D35" s="56">
        <v>6.9430000000000002E-4</v>
      </c>
      <c r="E35" s="64">
        <v>41691.502</v>
      </c>
      <c r="F35" s="42">
        <v>22609</v>
      </c>
      <c r="G35" s="43">
        <v>64300.502</v>
      </c>
      <c r="H35" s="65">
        <v>646543</v>
      </c>
      <c r="I35" s="42">
        <v>869545</v>
      </c>
      <c r="J35" s="42">
        <v>459016</v>
      </c>
      <c r="K35" s="42">
        <v>473960</v>
      </c>
      <c r="L35" s="44">
        <v>855459</v>
      </c>
      <c r="M35" s="65">
        <v>-242980</v>
      </c>
      <c r="N35" s="42">
        <v>169474.93552434677</v>
      </c>
      <c r="O35" s="42">
        <v>-73505.064475653227</v>
      </c>
      <c r="P35" s="42">
        <v>0</v>
      </c>
      <c r="Q35" s="44">
        <v>-73505.064475653227</v>
      </c>
      <c r="R35" s="45">
        <v>22154</v>
      </c>
      <c r="S35" s="65">
        <v>0</v>
      </c>
      <c r="T35" s="42">
        <v>63263</v>
      </c>
      <c r="U35" s="42">
        <v>96971</v>
      </c>
      <c r="V35" s="42">
        <v>556730.5785654597</v>
      </c>
      <c r="W35" s="44">
        <v>716964.5785654597</v>
      </c>
      <c r="X35" s="65">
        <v>879248</v>
      </c>
      <c r="Y35" s="42">
        <v>71373</v>
      </c>
      <c r="Z35" s="42">
        <v>96854</v>
      </c>
      <c r="AA35" s="42">
        <v>106615.21914754817</v>
      </c>
      <c r="AB35" s="43">
        <v>1154090.2191475481</v>
      </c>
      <c r="AC35" s="65">
        <v>-162898.91490621745</v>
      </c>
      <c r="AD35" s="42">
        <v>-182587.41753334744</v>
      </c>
      <c r="AE35" s="42">
        <v>-84051.308142523543</v>
      </c>
      <c r="AF35" s="42">
        <v>-7588</v>
      </c>
      <c r="AG35" s="42">
        <v>0</v>
      </c>
      <c r="AH35" s="44">
        <v>0</v>
      </c>
    </row>
    <row r="36" spans="1:34" s="4" customFormat="1">
      <c r="A36" s="46">
        <v>1482</v>
      </c>
      <c r="B36" s="55" t="s">
        <v>443</v>
      </c>
      <c r="C36" s="56">
        <v>0</v>
      </c>
      <c r="D36" s="56">
        <v>0</v>
      </c>
      <c r="E36" s="64">
        <v>0</v>
      </c>
      <c r="F36" s="42">
        <v>0</v>
      </c>
      <c r="G36" s="43">
        <v>0</v>
      </c>
      <c r="H36" s="65">
        <v>0</v>
      </c>
      <c r="I36" s="42">
        <v>0</v>
      </c>
      <c r="J36" s="42">
        <v>0</v>
      </c>
      <c r="K36" s="42">
        <v>0</v>
      </c>
      <c r="L36" s="44">
        <v>0</v>
      </c>
      <c r="M36" s="65">
        <v>0</v>
      </c>
      <c r="N36" s="42">
        <v>0</v>
      </c>
      <c r="O36" s="42">
        <v>0</v>
      </c>
      <c r="P36" s="42">
        <v>0</v>
      </c>
      <c r="Q36" s="44">
        <v>0</v>
      </c>
      <c r="R36" s="45">
        <v>0</v>
      </c>
      <c r="S36" s="65">
        <v>0</v>
      </c>
      <c r="T36" s="42">
        <v>0</v>
      </c>
      <c r="U36" s="42">
        <v>0</v>
      </c>
      <c r="V36" s="42">
        <v>0</v>
      </c>
      <c r="W36" s="44">
        <v>0</v>
      </c>
      <c r="X36" s="65">
        <v>0</v>
      </c>
      <c r="Y36" s="42">
        <v>0</v>
      </c>
      <c r="Z36" s="42">
        <v>0</v>
      </c>
      <c r="AA36" s="42">
        <v>0</v>
      </c>
      <c r="AB36" s="43">
        <v>0</v>
      </c>
      <c r="AC36" s="65">
        <v>0</v>
      </c>
      <c r="AD36" s="42">
        <v>0</v>
      </c>
      <c r="AE36" s="42">
        <v>0</v>
      </c>
      <c r="AF36" s="42">
        <v>0</v>
      </c>
      <c r="AG36" s="42">
        <v>0</v>
      </c>
      <c r="AH36" s="44">
        <v>0</v>
      </c>
    </row>
    <row r="37" spans="1:34" s="4" customFormat="1">
      <c r="A37" s="46">
        <v>1483</v>
      </c>
      <c r="B37" s="55" t="s">
        <v>146</v>
      </c>
      <c r="C37" s="56">
        <v>1.5809999999999999E-4</v>
      </c>
      <c r="D37" s="56">
        <v>1.2643999999999999E-4</v>
      </c>
      <c r="E37" s="64">
        <v>7974.0051999999996</v>
      </c>
      <c r="F37" s="42">
        <v>4338</v>
      </c>
      <c r="G37" s="43">
        <v>12312.0052</v>
      </c>
      <c r="H37" s="65">
        <v>124044</v>
      </c>
      <c r="I37" s="42">
        <v>166829</v>
      </c>
      <c r="J37" s="42">
        <v>88066</v>
      </c>
      <c r="K37" s="42">
        <v>90933</v>
      </c>
      <c r="L37" s="44">
        <v>164126</v>
      </c>
      <c r="M37" s="65">
        <v>-46618</v>
      </c>
      <c r="N37" s="42">
        <v>31185.680991178855</v>
      </c>
      <c r="O37" s="42">
        <v>-15432.319008821145</v>
      </c>
      <c r="P37" s="42">
        <v>0</v>
      </c>
      <c r="Q37" s="44">
        <v>-15432.319008821145</v>
      </c>
      <c r="R37" s="45">
        <v>4250</v>
      </c>
      <c r="S37" s="65">
        <v>0</v>
      </c>
      <c r="T37" s="42">
        <v>12137</v>
      </c>
      <c r="U37" s="42">
        <v>18605</v>
      </c>
      <c r="V37" s="42">
        <v>115118.79270302295</v>
      </c>
      <c r="W37" s="44">
        <v>145860.79270302295</v>
      </c>
      <c r="X37" s="65">
        <v>168690</v>
      </c>
      <c r="Y37" s="42">
        <v>13693</v>
      </c>
      <c r="Z37" s="42">
        <v>18582</v>
      </c>
      <c r="AA37" s="42">
        <v>18476.360935922825</v>
      </c>
      <c r="AB37" s="43">
        <v>219441.36093592283</v>
      </c>
      <c r="AC37" s="65">
        <v>-26570.770429172568</v>
      </c>
      <c r="AD37" s="42">
        <v>-31267.607125936716</v>
      </c>
      <c r="AE37" s="42">
        <v>-14288.19067779059</v>
      </c>
      <c r="AF37" s="42">
        <v>-1454</v>
      </c>
      <c r="AG37" s="42">
        <v>0</v>
      </c>
      <c r="AH37" s="44">
        <v>0</v>
      </c>
    </row>
    <row r="38" spans="1:34" s="4" customFormat="1">
      <c r="A38" s="46">
        <v>1484</v>
      </c>
      <c r="B38" s="55" t="s">
        <v>147</v>
      </c>
      <c r="C38" s="56">
        <v>1.729E-4</v>
      </c>
      <c r="D38" s="56">
        <v>1.2124E-4</v>
      </c>
      <c r="E38" s="64">
        <v>7542.8159999999998</v>
      </c>
      <c r="F38" s="42">
        <v>4744</v>
      </c>
      <c r="G38" s="43">
        <v>12286.815999999999</v>
      </c>
      <c r="H38" s="65">
        <v>135656</v>
      </c>
      <c r="I38" s="42">
        <v>182446</v>
      </c>
      <c r="J38" s="42">
        <v>96309</v>
      </c>
      <c r="K38" s="42">
        <v>99445</v>
      </c>
      <c r="L38" s="44">
        <v>179490</v>
      </c>
      <c r="M38" s="65">
        <v>-50981</v>
      </c>
      <c r="N38" s="42">
        <v>63182.264091285673</v>
      </c>
      <c r="O38" s="42">
        <v>12201.264091285673</v>
      </c>
      <c r="P38" s="42">
        <v>0</v>
      </c>
      <c r="Q38" s="44">
        <v>12201.264091285673</v>
      </c>
      <c r="R38" s="45">
        <v>4648</v>
      </c>
      <c r="S38" s="65">
        <v>0</v>
      </c>
      <c r="T38" s="42">
        <v>13274</v>
      </c>
      <c r="U38" s="42">
        <v>20346</v>
      </c>
      <c r="V38" s="42">
        <v>145667.43904511112</v>
      </c>
      <c r="W38" s="44">
        <v>179287.43904511112</v>
      </c>
      <c r="X38" s="65">
        <v>184481</v>
      </c>
      <c r="Y38" s="42">
        <v>14975</v>
      </c>
      <c r="Z38" s="42">
        <v>20322</v>
      </c>
      <c r="AA38" s="42">
        <v>14444.215607265913</v>
      </c>
      <c r="AB38" s="43">
        <v>234222.21560726591</v>
      </c>
      <c r="AC38" s="65">
        <v>-17059.391315660308</v>
      </c>
      <c r="AD38" s="42">
        <v>-25155.256940327417</v>
      </c>
      <c r="AE38" s="42">
        <v>-11128.12830616706</v>
      </c>
      <c r="AF38" s="42">
        <v>-1592</v>
      </c>
      <c r="AG38" s="42">
        <v>0</v>
      </c>
      <c r="AH38" s="44">
        <v>0</v>
      </c>
    </row>
    <row r="39" spans="1:34" s="4" customFormat="1">
      <c r="A39" s="46">
        <v>1485</v>
      </c>
      <c r="B39" s="55" t="s">
        <v>148</v>
      </c>
      <c r="C39" s="56">
        <v>2.1996E-4</v>
      </c>
      <c r="D39" s="56">
        <v>1.5904E-4</v>
      </c>
      <c r="E39" s="64">
        <v>11941.6736</v>
      </c>
      <c r="F39" s="42">
        <v>6035</v>
      </c>
      <c r="G39" s="43">
        <v>17976.673600000002</v>
      </c>
      <c r="H39" s="65">
        <v>172579</v>
      </c>
      <c r="I39" s="42">
        <v>232104</v>
      </c>
      <c r="J39" s="42">
        <v>122523</v>
      </c>
      <c r="K39" s="42">
        <v>126512</v>
      </c>
      <c r="L39" s="44">
        <v>228344</v>
      </c>
      <c r="M39" s="65">
        <v>-64858</v>
      </c>
      <c r="N39" s="42">
        <v>24093.762882283685</v>
      </c>
      <c r="O39" s="42">
        <v>-40764.237117716315</v>
      </c>
      <c r="P39" s="42">
        <v>0</v>
      </c>
      <c r="Q39" s="44">
        <v>-40764.237117716315</v>
      </c>
      <c r="R39" s="45">
        <v>5913</v>
      </c>
      <c r="S39" s="65">
        <v>0</v>
      </c>
      <c r="T39" s="42">
        <v>16887</v>
      </c>
      <c r="U39" s="42">
        <v>25884</v>
      </c>
      <c r="V39" s="42">
        <v>155516.69742368796</v>
      </c>
      <c r="W39" s="44">
        <v>198287.69742368796</v>
      </c>
      <c r="X39" s="65">
        <v>234694</v>
      </c>
      <c r="Y39" s="42">
        <v>19051</v>
      </c>
      <c r="Z39" s="42">
        <v>25853</v>
      </c>
      <c r="AA39" s="42">
        <v>40014.729459767361</v>
      </c>
      <c r="AB39" s="43">
        <v>319612.72945976735</v>
      </c>
      <c r="AC39" s="65">
        <v>-62318.401912974892</v>
      </c>
      <c r="AD39" s="42">
        <v>-41793.65752156567</v>
      </c>
      <c r="AE39" s="42">
        <v>-15187.972601538828</v>
      </c>
      <c r="AF39" s="42">
        <v>-2025</v>
      </c>
      <c r="AG39" s="42">
        <v>0</v>
      </c>
      <c r="AH39" s="44">
        <v>0</v>
      </c>
    </row>
    <row r="40" spans="1:34" s="4" customFormat="1">
      <c r="A40" s="46">
        <v>1486</v>
      </c>
      <c r="B40" s="55" t="s">
        <v>149</v>
      </c>
      <c r="C40" s="56">
        <v>2.2503000000000001E-4</v>
      </c>
      <c r="D40" s="56">
        <v>1.5641E-4</v>
      </c>
      <c r="E40" s="64">
        <v>10830.442799999999</v>
      </c>
      <c r="F40" s="42">
        <v>6174</v>
      </c>
      <c r="G40" s="43">
        <v>17004.442799999997</v>
      </c>
      <c r="H40" s="65">
        <v>176557</v>
      </c>
      <c r="I40" s="42">
        <v>237454</v>
      </c>
      <c r="J40" s="42">
        <v>125347</v>
      </c>
      <c r="K40" s="42">
        <v>129428</v>
      </c>
      <c r="L40" s="44">
        <v>233607</v>
      </c>
      <c r="M40" s="65">
        <v>-66353</v>
      </c>
      <c r="N40" s="42">
        <v>69445.900951592586</v>
      </c>
      <c r="O40" s="42">
        <v>3092.9009515925864</v>
      </c>
      <c r="P40" s="42">
        <v>0</v>
      </c>
      <c r="Q40" s="44">
        <v>3092.9009515925864</v>
      </c>
      <c r="R40" s="45">
        <v>6050</v>
      </c>
      <c r="S40" s="65">
        <v>0</v>
      </c>
      <c r="T40" s="42">
        <v>17276</v>
      </c>
      <c r="U40" s="42">
        <v>26481</v>
      </c>
      <c r="V40" s="42">
        <v>187542.99581824607</v>
      </c>
      <c r="W40" s="44">
        <v>231299.99581824607</v>
      </c>
      <c r="X40" s="65">
        <v>240103</v>
      </c>
      <c r="Y40" s="42">
        <v>19490</v>
      </c>
      <c r="Z40" s="42">
        <v>26449</v>
      </c>
      <c r="AA40" s="42">
        <v>12557.781602813733</v>
      </c>
      <c r="AB40" s="43">
        <v>298599.78160281375</v>
      </c>
      <c r="AC40" s="65">
        <v>-18207.403455931737</v>
      </c>
      <c r="AD40" s="42">
        <v>-33033.670364775928</v>
      </c>
      <c r="AE40" s="42">
        <v>-13987.711963860002</v>
      </c>
      <c r="AF40" s="42">
        <v>-2071.0000000000146</v>
      </c>
      <c r="AG40" s="42">
        <v>0</v>
      </c>
      <c r="AH40" s="44">
        <v>0</v>
      </c>
    </row>
    <row r="41" spans="1:34" s="4" customFormat="1">
      <c r="A41" s="46">
        <v>1487</v>
      </c>
      <c r="B41" s="55" t="s">
        <v>150</v>
      </c>
      <c r="C41" s="56">
        <v>5.8757000000000004E-4</v>
      </c>
      <c r="D41" s="56">
        <v>4.4272000000000002E-4</v>
      </c>
      <c r="E41" s="64">
        <v>31595.210500000001</v>
      </c>
      <c r="F41" s="42">
        <v>16120</v>
      </c>
      <c r="G41" s="43">
        <v>47715.210500000001</v>
      </c>
      <c r="H41" s="65">
        <v>461002</v>
      </c>
      <c r="I41" s="42">
        <v>620009</v>
      </c>
      <c r="J41" s="42">
        <v>327291</v>
      </c>
      <c r="K41" s="42">
        <v>337946</v>
      </c>
      <c r="L41" s="44">
        <v>609966</v>
      </c>
      <c r="M41" s="65">
        <v>-173251</v>
      </c>
      <c r="N41" s="42">
        <v>61406.475718188485</v>
      </c>
      <c r="O41" s="42">
        <v>-111844.52428181152</v>
      </c>
      <c r="P41" s="42">
        <v>0</v>
      </c>
      <c r="Q41" s="44">
        <v>-111844.52428181152</v>
      </c>
      <c r="R41" s="45">
        <v>15796</v>
      </c>
      <c r="S41" s="65">
        <v>0</v>
      </c>
      <c r="T41" s="42">
        <v>45108</v>
      </c>
      <c r="U41" s="42">
        <v>69143</v>
      </c>
      <c r="V41" s="42">
        <v>407795.76847255061</v>
      </c>
      <c r="W41" s="44">
        <v>522046.76847255061</v>
      </c>
      <c r="X41" s="65">
        <v>626927</v>
      </c>
      <c r="Y41" s="42">
        <v>50891</v>
      </c>
      <c r="Z41" s="42">
        <v>69059</v>
      </c>
      <c r="AA41" s="42">
        <v>76160.460896162956</v>
      </c>
      <c r="AB41" s="43">
        <v>823037.46089616301</v>
      </c>
      <c r="AC41" s="65">
        <v>-132868.13467783353</v>
      </c>
      <c r="AD41" s="42">
        <v>-117240.66554501059</v>
      </c>
      <c r="AE41" s="42">
        <v>-45471.892200768234</v>
      </c>
      <c r="AF41" s="42">
        <v>-5410.0000000000582</v>
      </c>
      <c r="AG41" s="42">
        <v>0</v>
      </c>
      <c r="AH41" s="44">
        <v>0</v>
      </c>
    </row>
    <row r="42" spans="1:34" s="4" customFormat="1">
      <c r="A42" s="46">
        <v>1488</v>
      </c>
      <c r="B42" s="55" t="s">
        <v>151</v>
      </c>
      <c r="C42" s="56">
        <v>1.3706999999999999E-4</v>
      </c>
      <c r="D42" s="56">
        <v>1.6364999999999999E-4</v>
      </c>
      <c r="E42" s="64">
        <v>9608.7260000000006</v>
      </c>
      <c r="F42" s="42">
        <v>3761</v>
      </c>
      <c r="G42" s="43">
        <v>13369.726000000001</v>
      </c>
      <c r="H42" s="65">
        <v>107544</v>
      </c>
      <c r="I42" s="42">
        <v>144638</v>
      </c>
      <c r="J42" s="42">
        <v>76351</v>
      </c>
      <c r="K42" s="42">
        <v>78837</v>
      </c>
      <c r="L42" s="44">
        <v>142295</v>
      </c>
      <c r="M42" s="65">
        <v>-40417</v>
      </c>
      <c r="N42" s="42">
        <v>-18545.50832060452</v>
      </c>
      <c r="O42" s="42">
        <v>-58962.508320604524</v>
      </c>
      <c r="P42" s="42">
        <v>0</v>
      </c>
      <c r="Q42" s="44">
        <v>-58962.508320604524</v>
      </c>
      <c r="R42" s="45">
        <v>3685</v>
      </c>
      <c r="S42" s="65">
        <v>0</v>
      </c>
      <c r="T42" s="42">
        <v>10523</v>
      </c>
      <c r="U42" s="42">
        <v>16130</v>
      </c>
      <c r="V42" s="42">
        <v>74928.239962622785</v>
      </c>
      <c r="W42" s="44">
        <v>101581.23996262279</v>
      </c>
      <c r="X42" s="65">
        <v>146251</v>
      </c>
      <c r="Y42" s="42">
        <v>11872</v>
      </c>
      <c r="Z42" s="42">
        <v>16110</v>
      </c>
      <c r="AA42" s="42">
        <v>75004.256368767805</v>
      </c>
      <c r="AB42" s="43">
        <v>249237.25636876782</v>
      </c>
      <c r="AC42" s="65">
        <v>-60322.953452948321</v>
      </c>
      <c r="AD42" s="42">
        <v>-59301.690684117879</v>
      </c>
      <c r="AE42" s="42">
        <v>-26770.372269078824</v>
      </c>
      <c r="AF42" s="42">
        <v>-1261</v>
      </c>
      <c r="AG42" s="42">
        <v>0</v>
      </c>
      <c r="AH42" s="44">
        <v>0</v>
      </c>
    </row>
    <row r="43" spans="1:34" s="4" customFormat="1">
      <c r="A43" s="46">
        <v>1489</v>
      </c>
      <c r="B43" s="55" t="s">
        <v>152</v>
      </c>
      <c r="C43" s="56">
        <v>3.6267999999999999E-4</v>
      </c>
      <c r="D43" s="56">
        <v>3.3158999999999999E-4</v>
      </c>
      <c r="E43" s="64">
        <v>21184.8256</v>
      </c>
      <c r="F43" s="42">
        <v>9950</v>
      </c>
      <c r="G43" s="43">
        <v>31134.8256</v>
      </c>
      <c r="H43" s="65">
        <v>284556</v>
      </c>
      <c r="I43" s="42">
        <v>382703</v>
      </c>
      <c r="J43" s="42">
        <v>202021</v>
      </c>
      <c r="K43" s="42">
        <v>208599</v>
      </c>
      <c r="L43" s="44">
        <v>376504</v>
      </c>
      <c r="M43" s="65">
        <v>-106940</v>
      </c>
      <c r="N43" s="42">
        <v>11818.419487537871</v>
      </c>
      <c r="O43" s="42">
        <v>-95121.580512462126</v>
      </c>
      <c r="P43" s="42">
        <v>0</v>
      </c>
      <c r="Q43" s="44">
        <v>-95121.580512462126</v>
      </c>
      <c r="R43" s="45">
        <v>9750</v>
      </c>
      <c r="S43" s="65">
        <v>0</v>
      </c>
      <c r="T43" s="42">
        <v>27843</v>
      </c>
      <c r="U43" s="42">
        <v>42679</v>
      </c>
      <c r="V43" s="42">
        <v>197144.05628726797</v>
      </c>
      <c r="W43" s="44">
        <v>267666.05628726794</v>
      </c>
      <c r="X43" s="65">
        <v>386974</v>
      </c>
      <c r="Y43" s="42">
        <v>31413</v>
      </c>
      <c r="Z43" s="42">
        <v>42627</v>
      </c>
      <c r="AA43" s="42">
        <v>65371.4550043954</v>
      </c>
      <c r="AB43" s="43">
        <v>526385.45500439545</v>
      </c>
      <c r="AC43" s="65">
        <v>-112154.60947102794</v>
      </c>
      <c r="AD43" s="42">
        <v>-99488.238712440667</v>
      </c>
      <c r="AE43" s="42">
        <v>-43737.550533658825</v>
      </c>
      <c r="AF43" s="42">
        <v>-3339</v>
      </c>
      <c r="AG43" s="42">
        <v>0</v>
      </c>
      <c r="AH43" s="44">
        <v>0</v>
      </c>
    </row>
    <row r="44" spans="1:34" s="4" customFormat="1">
      <c r="A44" s="46">
        <v>1490</v>
      </c>
      <c r="B44" s="55" t="s">
        <v>153</v>
      </c>
      <c r="C44" s="56">
        <v>4.3124999999999999E-4</v>
      </c>
      <c r="D44" s="56">
        <v>3.7540000000000002E-4</v>
      </c>
      <c r="E44" s="64">
        <v>19721.386899999998</v>
      </c>
      <c r="F44" s="42">
        <v>11832</v>
      </c>
      <c r="G44" s="43">
        <v>31553.386899999998</v>
      </c>
      <c r="H44" s="65">
        <v>338355</v>
      </c>
      <c r="I44" s="42">
        <v>455059</v>
      </c>
      <c r="J44" s="42">
        <v>240217</v>
      </c>
      <c r="K44" s="42">
        <v>248037</v>
      </c>
      <c r="L44" s="44">
        <v>447687</v>
      </c>
      <c r="M44" s="65">
        <v>-127159</v>
      </c>
      <c r="N44" s="42">
        <v>93915.649828875292</v>
      </c>
      <c r="O44" s="42">
        <v>-33243.350171124708</v>
      </c>
      <c r="P44" s="42">
        <v>0</v>
      </c>
      <c r="Q44" s="44">
        <v>-33243.350171124708</v>
      </c>
      <c r="R44" s="45">
        <v>11594</v>
      </c>
      <c r="S44" s="65">
        <v>0</v>
      </c>
      <c r="T44" s="42">
        <v>33107</v>
      </c>
      <c r="U44" s="42">
        <v>50748</v>
      </c>
      <c r="V44" s="42">
        <v>282934.29224563536</v>
      </c>
      <c r="W44" s="44">
        <v>366789.29224563536</v>
      </c>
      <c r="X44" s="65">
        <v>460137</v>
      </c>
      <c r="Y44" s="42">
        <v>37352</v>
      </c>
      <c r="Z44" s="42">
        <v>50686</v>
      </c>
      <c r="AA44" s="42">
        <v>61021.936687274807</v>
      </c>
      <c r="AB44" s="43">
        <v>609196.93668727484</v>
      </c>
      <c r="AC44" s="65">
        <v>-90447.693064972496</v>
      </c>
      <c r="AD44" s="42">
        <v>-100476.49363896699</v>
      </c>
      <c r="AE44" s="42">
        <v>-47512.45773770001</v>
      </c>
      <c r="AF44" s="42">
        <v>-3971</v>
      </c>
      <c r="AG44" s="42">
        <v>0</v>
      </c>
      <c r="AH44" s="44">
        <v>0</v>
      </c>
    </row>
    <row r="45" spans="1:34" s="4" customFormat="1">
      <c r="A45" s="46">
        <v>1491</v>
      </c>
      <c r="B45" s="55" t="s">
        <v>154</v>
      </c>
      <c r="C45" s="56">
        <v>1.7051999999999999E-4</v>
      </c>
      <c r="D45" s="56">
        <v>1.2126E-4</v>
      </c>
      <c r="E45" s="64">
        <v>8950.2255999999998</v>
      </c>
      <c r="F45" s="42">
        <v>4678</v>
      </c>
      <c r="G45" s="43">
        <v>13628.2256</v>
      </c>
      <c r="H45" s="65">
        <v>133789</v>
      </c>
      <c r="I45" s="42">
        <v>179934</v>
      </c>
      <c r="J45" s="42">
        <v>94984</v>
      </c>
      <c r="K45" s="42">
        <v>98076</v>
      </c>
      <c r="L45" s="44">
        <v>177019</v>
      </c>
      <c r="M45" s="65">
        <v>-50280</v>
      </c>
      <c r="N45" s="42">
        <v>43608.437450831429</v>
      </c>
      <c r="O45" s="42">
        <v>-6671.5625491685714</v>
      </c>
      <c r="P45" s="42">
        <v>0</v>
      </c>
      <c r="Q45" s="44">
        <v>-6671.5625491685714</v>
      </c>
      <c r="R45" s="45">
        <v>4584</v>
      </c>
      <c r="S45" s="65">
        <v>0</v>
      </c>
      <c r="T45" s="42">
        <v>13091</v>
      </c>
      <c r="U45" s="42">
        <v>20066</v>
      </c>
      <c r="V45" s="42">
        <v>139378.89056192548</v>
      </c>
      <c r="W45" s="44">
        <v>172535.89056192548</v>
      </c>
      <c r="X45" s="65">
        <v>181942</v>
      </c>
      <c r="Y45" s="42">
        <v>14769</v>
      </c>
      <c r="Z45" s="42">
        <v>20042</v>
      </c>
      <c r="AA45" s="42">
        <v>11440.522826320561</v>
      </c>
      <c r="AB45" s="43">
        <v>228193.52282632055</v>
      </c>
      <c r="AC45" s="65">
        <v>-16524.502073270996</v>
      </c>
      <c r="AD45" s="42">
        <v>-26305.655473429957</v>
      </c>
      <c r="AE45" s="42">
        <v>-11257.474717694124</v>
      </c>
      <c r="AF45" s="42">
        <v>-1570</v>
      </c>
      <c r="AG45" s="42">
        <v>0</v>
      </c>
      <c r="AH45" s="44">
        <v>0</v>
      </c>
    </row>
    <row r="46" spans="1:34" s="4" customFormat="1">
      <c r="A46" s="46">
        <v>1492</v>
      </c>
      <c r="B46" s="55" t="s">
        <v>155</v>
      </c>
      <c r="C46" s="56">
        <v>2.2360100000000001E-3</v>
      </c>
      <c r="D46" s="56">
        <v>2.4707499999999999E-3</v>
      </c>
      <c r="E46" s="64">
        <v>169753.1655</v>
      </c>
      <c r="F46" s="42">
        <v>61347</v>
      </c>
      <c r="G46" s="43">
        <v>231100.1655</v>
      </c>
      <c r="H46" s="65">
        <v>1754354</v>
      </c>
      <c r="I46" s="42">
        <v>2359458</v>
      </c>
      <c r="J46" s="42">
        <v>1245511</v>
      </c>
      <c r="K46" s="42">
        <v>1286062</v>
      </c>
      <c r="L46" s="44">
        <v>2321237</v>
      </c>
      <c r="M46" s="65">
        <v>-659312</v>
      </c>
      <c r="N46" s="42">
        <v>-401495.3350116142</v>
      </c>
      <c r="O46" s="42">
        <v>-1060807.3350116143</v>
      </c>
      <c r="P46" s="42">
        <v>0</v>
      </c>
      <c r="Q46" s="44">
        <v>-1060807.3350116143</v>
      </c>
      <c r="R46" s="45">
        <v>60114</v>
      </c>
      <c r="S46" s="65">
        <v>0</v>
      </c>
      <c r="T46" s="42">
        <v>171660</v>
      </c>
      <c r="U46" s="42">
        <v>263125</v>
      </c>
      <c r="V46" s="42">
        <v>926161.33609806257</v>
      </c>
      <c r="W46" s="44">
        <v>1360946.3360980626</v>
      </c>
      <c r="X46" s="65">
        <v>2385786</v>
      </c>
      <c r="Y46" s="42">
        <v>193666</v>
      </c>
      <c r="Z46" s="42">
        <v>262806</v>
      </c>
      <c r="AA46" s="42">
        <v>879741.17855839594</v>
      </c>
      <c r="AB46" s="43">
        <v>3721999.1785583962</v>
      </c>
      <c r="AC46" s="65">
        <v>-1040623.361057678</v>
      </c>
      <c r="AD46" s="42">
        <v>-918777.41769174836</v>
      </c>
      <c r="AE46" s="42">
        <v>-381066.06371090701</v>
      </c>
      <c r="AF46" s="42">
        <v>-20586</v>
      </c>
      <c r="AG46" s="42">
        <v>0</v>
      </c>
      <c r="AH46" s="44">
        <v>0</v>
      </c>
    </row>
    <row r="47" spans="1:34" s="4" customFormat="1">
      <c r="A47" s="46">
        <v>1994</v>
      </c>
      <c r="B47" s="55" t="s">
        <v>156</v>
      </c>
      <c r="C47" s="56">
        <v>6.3619599999999998E-3</v>
      </c>
      <c r="D47" s="56">
        <v>7.1774200000000003E-3</v>
      </c>
      <c r="E47" s="64">
        <v>605809.33279999997</v>
      </c>
      <c r="F47" s="42">
        <v>174546</v>
      </c>
      <c r="G47" s="43">
        <v>780355.33279999997</v>
      </c>
      <c r="H47" s="65">
        <v>4991539</v>
      </c>
      <c r="I47" s="42">
        <v>6713198</v>
      </c>
      <c r="J47" s="42">
        <v>3543765</v>
      </c>
      <c r="K47" s="42">
        <v>3659141</v>
      </c>
      <c r="L47" s="44">
        <v>6604450</v>
      </c>
      <c r="M47" s="65">
        <v>-1875893</v>
      </c>
      <c r="N47" s="42">
        <v>-1604609.6382734228</v>
      </c>
      <c r="O47" s="42">
        <v>-3480502.6382734226</v>
      </c>
      <c r="P47" s="42">
        <v>0</v>
      </c>
      <c r="Q47" s="44">
        <v>-3480502.6382734226</v>
      </c>
      <c r="R47" s="45">
        <v>171037</v>
      </c>
      <c r="S47" s="65">
        <v>0</v>
      </c>
      <c r="T47" s="42">
        <v>488413</v>
      </c>
      <c r="U47" s="42">
        <v>748651</v>
      </c>
      <c r="V47" s="42">
        <v>1678491.6990416043</v>
      </c>
      <c r="W47" s="44">
        <v>2915555.6990416041</v>
      </c>
      <c r="X47" s="65">
        <v>6788106</v>
      </c>
      <c r="Y47" s="42">
        <v>551024</v>
      </c>
      <c r="Z47" s="42">
        <v>747744</v>
      </c>
      <c r="AA47" s="42">
        <v>2435481.2003803505</v>
      </c>
      <c r="AB47" s="43">
        <v>10522355.200380351</v>
      </c>
      <c r="AC47" s="65">
        <v>-3467612.2100786599</v>
      </c>
      <c r="AD47" s="42">
        <v>-2970696.2184440489</v>
      </c>
      <c r="AE47" s="42">
        <v>-1109921.0728160378</v>
      </c>
      <c r="AF47" s="42">
        <v>-58570.000000000931</v>
      </c>
      <c r="AG47" s="42">
        <v>0</v>
      </c>
      <c r="AH47" s="44">
        <v>0</v>
      </c>
    </row>
    <row r="48" spans="1:34" s="4" customFormat="1">
      <c r="A48" s="46">
        <v>3022</v>
      </c>
      <c r="B48" s="55" t="s">
        <v>159</v>
      </c>
      <c r="C48" s="56">
        <v>4.9807599999999999E-3</v>
      </c>
      <c r="D48" s="56">
        <v>5.0010799999999998E-3</v>
      </c>
      <c r="E48" s="64">
        <v>594172.86660000007</v>
      </c>
      <c r="F48" s="42">
        <v>136651</v>
      </c>
      <c r="G48" s="43">
        <v>730823.86660000007</v>
      </c>
      <c r="H48" s="65">
        <v>3907861</v>
      </c>
      <c r="I48" s="42">
        <v>5255743</v>
      </c>
      <c r="J48" s="42">
        <v>2774403</v>
      </c>
      <c r="K48" s="42">
        <v>2864731</v>
      </c>
      <c r="L48" s="44">
        <v>5170605</v>
      </c>
      <c r="M48" s="65">
        <v>-1468631</v>
      </c>
      <c r="N48" s="42">
        <v>215335.5073278019</v>
      </c>
      <c r="O48" s="42">
        <v>-1253295.492672198</v>
      </c>
      <c r="P48" s="42">
        <v>0</v>
      </c>
      <c r="Q48" s="44">
        <v>-1253295.492672198</v>
      </c>
      <c r="R48" s="45">
        <v>133904</v>
      </c>
      <c r="S48" s="65">
        <v>0</v>
      </c>
      <c r="T48" s="42">
        <v>382377</v>
      </c>
      <c r="U48" s="42">
        <v>586117</v>
      </c>
      <c r="V48" s="42">
        <v>224169.26574759604</v>
      </c>
      <c r="W48" s="44">
        <v>1192663.265747596</v>
      </c>
      <c r="X48" s="65">
        <v>5314389</v>
      </c>
      <c r="Y48" s="42">
        <v>431395</v>
      </c>
      <c r="Z48" s="42">
        <v>585407</v>
      </c>
      <c r="AA48" s="42">
        <v>67676.436684564484</v>
      </c>
      <c r="AB48" s="43">
        <v>6398867.4366845647</v>
      </c>
      <c r="AC48" s="65">
        <v>-2250205.9871006808</v>
      </c>
      <c r="AD48" s="42">
        <v>-2223465.7777221934</v>
      </c>
      <c r="AE48" s="42">
        <v>-686677.40611409408</v>
      </c>
      <c r="AF48" s="42">
        <v>-45855</v>
      </c>
      <c r="AG48" s="42">
        <v>0</v>
      </c>
      <c r="AH48" s="44">
        <v>0</v>
      </c>
    </row>
    <row r="49" spans="1:34" s="4" customFormat="1">
      <c r="A49" s="46">
        <v>3023</v>
      </c>
      <c r="B49" s="55" t="s">
        <v>160</v>
      </c>
      <c r="C49" s="56">
        <v>4.1935399999999999E-3</v>
      </c>
      <c r="D49" s="56">
        <v>4.1549500000000001E-3</v>
      </c>
      <c r="E49" s="64">
        <v>498864.06319999998</v>
      </c>
      <c r="F49" s="42">
        <v>115053</v>
      </c>
      <c r="G49" s="43">
        <v>613917.06319999998</v>
      </c>
      <c r="H49" s="65">
        <v>3290215</v>
      </c>
      <c r="I49" s="42">
        <v>4425061</v>
      </c>
      <c r="J49" s="42">
        <v>2335903</v>
      </c>
      <c r="K49" s="42">
        <v>2411954</v>
      </c>
      <c r="L49" s="44">
        <v>4353379</v>
      </c>
      <c r="M49" s="65">
        <v>-1236511</v>
      </c>
      <c r="N49" s="42">
        <v>-13696.44298708938</v>
      </c>
      <c r="O49" s="42">
        <v>-1250207.4429870893</v>
      </c>
      <c r="P49" s="42">
        <v>0</v>
      </c>
      <c r="Q49" s="44">
        <v>-1250207.4429870893</v>
      </c>
      <c r="R49" s="45">
        <v>112740</v>
      </c>
      <c r="S49" s="65">
        <v>0</v>
      </c>
      <c r="T49" s="42">
        <v>321942</v>
      </c>
      <c r="U49" s="42">
        <v>493480</v>
      </c>
      <c r="V49" s="42">
        <v>214194.72077391506</v>
      </c>
      <c r="W49" s="44">
        <v>1029616.7207739151</v>
      </c>
      <c r="X49" s="65">
        <v>4474438</v>
      </c>
      <c r="Y49" s="42">
        <v>363212</v>
      </c>
      <c r="Z49" s="42">
        <v>492882</v>
      </c>
      <c r="AA49" s="42">
        <v>0</v>
      </c>
      <c r="AB49" s="43">
        <v>5330532</v>
      </c>
      <c r="AC49" s="65">
        <v>-1874060.2619496544</v>
      </c>
      <c r="AD49" s="42">
        <v>-1825092.2198280257</v>
      </c>
      <c r="AE49" s="42">
        <v>-563156.79744840472</v>
      </c>
      <c r="AF49" s="42">
        <v>-38606</v>
      </c>
      <c r="AG49" s="42">
        <v>0</v>
      </c>
      <c r="AH49" s="44">
        <v>0</v>
      </c>
    </row>
    <row r="50" spans="1:34" s="4" customFormat="1">
      <c r="A50" s="46">
        <v>3024</v>
      </c>
      <c r="B50" s="55" t="s">
        <v>161</v>
      </c>
      <c r="C50" s="56">
        <v>1.07912E-3</v>
      </c>
      <c r="D50" s="56">
        <v>1.8024600000000001E-3</v>
      </c>
      <c r="E50" s="64">
        <v>171571.36120000001</v>
      </c>
      <c r="F50" s="42">
        <v>29607</v>
      </c>
      <c r="G50" s="43">
        <v>201178.36120000001</v>
      </c>
      <c r="H50" s="65">
        <v>846668</v>
      </c>
      <c r="I50" s="42">
        <v>1138697</v>
      </c>
      <c r="J50" s="42">
        <v>601096</v>
      </c>
      <c r="K50" s="42">
        <v>620666</v>
      </c>
      <c r="L50" s="44">
        <v>1120251</v>
      </c>
      <c r="M50" s="65">
        <v>-318190</v>
      </c>
      <c r="N50" s="42">
        <v>-681838.54361690616</v>
      </c>
      <c r="O50" s="42">
        <v>-1000028.5436169062</v>
      </c>
      <c r="P50" s="42">
        <v>0</v>
      </c>
      <c r="Q50" s="44">
        <v>-1000028.5436169062</v>
      </c>
      <c r="R50" s="45">
        <v>29011</v>
      </c>
      <c r="S50" s="65">
        <v>0</v>
      </c>
      <c r="T50" s="42">
        <v>82845</v>
      </c>
      <c r="U50" s="42">
        <v>126987</v>
      </c>
      <c r="V50" s="42">
        <v>129426.55523121766</v>
      </c>
      <c r="W50" s="44">
        <v>339258.55523121764</v>
      </c>
      <c r="X50" s="65">
        <v>1151403</v>
      </c>
      <c r="Y50" s="42">
        <v>93465</v>
      </c>
      <c r="Z50" s="42">
        <v>126833</v>
      </c>
      <c r="AA50" s="42">
        <v>1281826.9428986588</v>
      </c>
      <c r="AB50" s="43">
        <v>2653527.942898659</v>
      </c>
      <c r="AC50" s="65">
        <v>-1035962.8353823926</v>
      </c>
      <c r="AD50" s="42">
        <v>-929029.39363580127</v>
      </c>
      <c r="AE50" s="42">
        <v>-339342.15864924702</v>
      </c>
      <c r="AF50" s="42">
        <v>-9935</v>
      </c>
      <c r="AG50" s="42">
        <v>0</v>
      </c>
      <c r="AH50" s="44">
        <v>0</v>
      </c>
    </row>
    <row r="51" spans="1:34" s="4" customFormat="1">
      <c r="A51" s="46">
        <v>3025</v>
      </c>
      <c r="B51" s="55" t="s">
        <v>162</v>
      </c>
      <c r="C51" s="56">
        <v>5.2213299999999997E-3</v>
      </c>
      <c r="D51" s="56">
        <v>4.6080799999999996E-3</v>
      </c>
      <c r="E51" s="64">
        <v>445733.82240000006</v>
      </c>
      <c r="F51" s="42">
        <v>143252</v>
      </c>
      <c r="G51" s="43">
        <v>588985.82240000006</v>
      </c>
      <c r="H51" s="65">
        <v>4096611</v>
      </c>
      <c r="I51" s="42">
        <v>5509595</v>
      </c>
      <c r="J51" s="42">
        <v>2908406</v>
      </c>
      <c r="K51" s="42">
        <v>3003097</v>
      </c>
      <c r="L51" s="44">
        <v>5420344</v>
      </c>
      <c r="M51" s="65">
        <v>-1539566</v>
      </c>
      <c r="N51" s="42">
        <v>342934.67345890845</v>
      </c>
      <c r="O51" s="42">
        <v>-1196631.3265410915</v>
      </c>
      <c r="P51" s="42">
        <v>0</v>
      </c>
      <c r="Q51" s="44">
        <v>-1196631.3265410915</v>
      </c>
      <c r="R51" s="45">
        <v>140372</v>
      </c>
      <c r="S51" s="65">
        <v>0</v>
      </c>
      <c r="T51" s="42">
        <v>400846</v>
      </c>
      <c r="U51" s="42">
        <v>614426</v>
      </c>
      <c r="V51" s="42">
        <v>1972821.8548342488</v>
      </c>
      <c r="W51" s="44">
        <v>2988093.8548342488</v>
      </c>
      <c r="X51" s="65">
        <v>5571073</v>
      </c>
      <c r="Y51" s="42">
        <v>452231</v>
      </c>
      <c r="Z51" s="42">
        <v>613682</v>
      </c>
      <c r="AA51" s="42">
        <v>382289.86914963782</v>
      </c>
      <c r="AB51" s="43">
        <v>7019275.8691496374</v>
      </c>
      <c r="AC51" s="65">
        <v>-1759468.6953326312</v>
      </c>
      <c r="AD51" s="42">
        <v>-1655609.1208734908</v>
      </c>
      <c r="AE51" s="42">
        <v>-568034.19810926705</v>
      </c>
      <c r="AF51" s="42">
        <v>-48070</v>
      </c>
      <c r="AG51" s="42">
        <v>0</v>
      </c>
      <c r="AH51" s="44">
        <v>0</v>
      </c>
    </row>
    <row r="52" spans="1:34" s="4" customFormat="1">
      <c r="A52" s="46">
        <v>3026</v>
      </c>
      <c r="B52" s="55" t="s">
        <v>163</v>
      </c>
      <c r="C52" s="56">
        <v>3.1513499999999998E-3</v>
      </c>
      <c r="D52" s="56">
        <v>2.9483199999999999E-3</v>
      </c>
      <c r="E52" s="64">
        <v>436188.45020000002</v>
      </c>
      <c r="F52" s="42">
        <v>86460</v>
      </c>
      <c r="G52" s="43">
        <v>522648.45020000002</v>
      </c>
      <c r="H52" s="65">
        <v>2472522</v>
      </c>
      <c r="I52" s="42">
        <v>3325333</v>
      </c>
      <c r="J52" s="42">
        <v>1755378</v>
      </c>
      <c r="K52" s="42">
        <v>1812529</v>
      </c>
      <c r="L52" s="44">
        <v>3271466</v>
      </c>
      <c r="M52" s="65">
        <v>-929210</v>
      </c>
      <c r="N52" s="42">
        <v>-423970.14747879206</v>
      </c>
      <c r="O52" s="42">
        <v>-1353180.1474787921</v>
      </c>
      <c r="P52" s="42">
        <v>0</v>
      </c>
      <c r="Q52" s="44">
        <v>-1353180.1474787921</v>
      </c>
      <c r="R52" s="45">
        <v>84722</v>
      </c>
      <c r="S52" s="65">
        <v>0</v>
      </c>
      <c r="T52" s="42">
        <v>241932</v>
      </c>
      <c r="U52" s="42">
        <v>370839</v>
      </c>
      <c r="V52" s="42">
        <v>479098.77232029574</v>
      </c>
      <c r="W52" s="44">
        <v>1091869.7723202957</v>
      </c>
      <c r="X52" s="65">
        <v>3362438</v>
      </c>
      <c r="Y52" s="42">
        <v>272946</v>
      </c>
      <c r="Z52" s="42">
        <v>370390</v>
      </c>
      <c r="AA52" s="42">
        <v>362403.05102662632</v>
      </c>
      <c r="AB52" s="43">
        <v>4368177.0510266265</v>
      </c>
      <c r="AC52" s="65">
        <v>-1495250.4052795102</v>
      </c>
      <c r="AD52" s="42">
        <v>-1383408.2711881485</v>
      </c>
      <c r="AE52" s="42">
        <v>-368636.6022386718</v>
      </c>
      <c r="AF52" s="42">
        <v>-29012</v>
      </c>
      <c r="AG52" s="42">
        <v>0</v>
      </c>
      <c r="AH52" s="44">
        <v>0</v>
      </c>
    </row>
    <row r="53" spans="1:34" s="4" customFormat="1">
      <c r="A53" s="46">
        <v>3027</v>
      </c>
      <c r="B53" s="55" t="s">
        <v>164</v>
      </c>
      <c r="C53" s="56">
        <v>4.7360600000000003E-3</v>
      </c>
      <c r="D53" s="56">
        <v>4.4938399999999998E-3</v>
      </c>
      <c r="E53" s="64">
        <v>557158.53370000003</v>
      </c>
      <c r="F53" s="42">
        <v>129938</v>
      </c>
      <c r="G53" s="43">
        <v>687096.53370000003</v>
      </c>
      <c r="H53" s="65">
        <v>3715872</v>
      </c>
      <c r="I53" s="42">
        <v>4997534</v>
      </c>
      <c r="J53" s="42">
        <v>2638099</v>
      </c>
      <c r="K53" s="42">
        <v>2723989</v>
      </c>
      <c r="L53" s="44">
        <v>4916578</v>
      </c>
      <c r="M53" s="65">
        <v>-1396479</v>
      </c>
      <c r="N53" s="42">
        <v>104647.13055489327</v>
      </c>
      <c r="O53" s="42">
        <v>-1291831.8694451067</v>
      </c>
      <c r="P53" s="42">
        <v>0</v>
      </c>
      <c r="Q53" s="44">
        <v>-1291831.8694451067</v>
      </c>
      <c r="R53" s="45">
        <v>127326</v>
      </c>
      <c r="S53" s="65">
        <v>0</v>
      </c>
      <c r="T53" s="42">
        <v>363591</v>
      </c>
      <c r="U53" s="42">
        <v>557321</v>
      </c>
      <c r="V53" s="42">
        <v>468073.48750229878</v>
      </c>
      <c r="W53" s="44">
        <v>1388985.4875022988</v>
      </c>
      <c r="X53" s="65">
        <v>5053298</v>
      </c>
      <c r="Y53" s="42">
        <v>410201</v>
      </c>
      <c r="Z53" s="42">
        <v>556646</v>
      </c>
      <c r="AA53" s="42">
        <v>6358.8332453836383</v>
      </c>
      <c r="AB53" s="43">
        <v>6026503.8332453836</v>
      </c>
      <c r="AC53" s="65">
        <v>-2060743.8586122685</v>
      </c>
      <c r="AD53" s="42">
        <v>-1950470.1221435717</v>
      </c>
      <c r="AE53" s="42">
        <v>-582701.3649872446</v>
      </c>
      <c r="AF53" s="42">
        <v>-43602.999999999069</v>
      </c>
      <c r="AG53" s="42">
        <v>0</v>
      </c>
      <c r="AH53" s="44">
        <v>0</v>
      </c>
    </row>
    <row r="54" spans="1:34" s="4" customFormat="1">
      <c r="A54" s="46">
        <v>3028</v>
      </c>
      <c r="B54" s="55" t="s">
        <v>165</v>
      </c>
      <c r="C54" s="56">
        <v>3.0363399999999998E-3</v>
      </c>
      <c r="D54" s="56">
        <v>2.9126299999999998E-3</v>
      </c>
      <c r="E54" s="64">
        <v>422975.78960000002</v>
      </c>
      <c r="F54" s="42">
        <v>83305</v>
      </c>
      <c r="G54" s="43">
        <v>506280.78960000002</v>
      </c>
      <c r="H54" s="65">
        <v>2382286</v>
      </c>
      <c r="I54" s="42">
        <v>3203974</v>
      </c>
      <c r="J54" s="42">
        <v>1691314</v>
      </c>
      <c r="K54" s="42">
        <v>1746379</v>
      </c>
      <c r="L54" s="44">
        <v>3152072</v>
      </c>
      <c r="M54" s="65">
        <v>-895298</v>
      </c>
      <c r="N54" s="42">
        <v>273472.25439836405</v>
      </c>
      <c r="O54" s="42">
        <v>-621825.74560163589</v>
      </c>
      <c r="P54" s="42">
        <v>0</v>
      </c>
      <c r="Q54" s="44">
        <v>-621825.74560163589</v>
      </c>
      <c r="R54" s="45">
        <v>81630</v>
      </c>
      <c r="S54" s="65">
        <v>0</v>
      </c>
      <c r="T54" s="42">
        <v>233102</v>
      </c>
      <c r="U54" s="42">
        <v>357305</v>
      </c>
      <c r="V54" s="42">
        <v>494847.10050680832</v>
      </c>
      <c r="W54" s="44">
        <v>1085254.1005068084</v>
      </c>
      <c r="X54" s="65">
        <v>3239725</v>
      </c>
      <c r="Y54" s="42">
        <v>262984</v>
      </c>
      <c r="Z54" s="42">
        <v>356872</v>
      </c>
      <c r="AA54" s="42">
        <v>434938.35933990002</v>
      </c>
      <c r="AB54" s="43">
        <v>4294519.3593399003</v>
      </c>
      <c r="AC54" s="65">
        <v>-1399638.8424478513</v>
      </c>
      <c r="AD54" s="42">
        <v>-1407241.9637096073</v>
      </c>
      <c r="AE54" s="42">
        <v>-374430.45267563296</v>
      </c>
      <c r="AF54" s="42">
        <v>-27954</v>
      </c>
      <c r="AG54" s="42">
        <v>0</v>
      </c>
      <c r="AH54" s="44">
        <v>0</v>
      </c>
    </row>
    <row r="55" spans="1:34" s="4" customFormat="1">
      <c r="A55" s="46">
        <v>3029</v>
      </c>
      <c r="B55" s="55" t="s">
        <v>166</v>
      </c>
      <c r="C55" s="56">
        <v>1.56106E-3</v>
      </c>
      <c r="D55" s="56">
        <v>1.7057699999999999E-3</v>
      </c>
      <c r="E55" s="64">
        <v>263553.05720000004</v>
      </c>
      <c r="F55" s="42">
        <v>42829</v>
      </c>
      <c r="G55" s="43">
        <v>306382.05720000004</v>
      </c>
      <c r="H55" s="65">
        <v>1224794</v>
      </c>
      <c r="I55" s="42">
        <v>1647245</v>
      </c>
      <c r="J55" s="42">
        <v>869548</v>
      </c>
      <c r="K55" s="42">
        <v>897858</v>
      </c>
      <c r="L55" s="44">
        <v>1620561</v>
      </c>
      <c r="M55" s="65">
        <v>-460296</v>
      </c>
      <c r="N55" s="42">
        <v>64139.666504972818</v>
      </c>
      <c r="O55" s="42">
        <v>-396156.33349502715</v>
      </c>
      <c r="P55" s="42">
        <v>0</v>
      </c>
      <c r="Q55" s="44">
        <v>-396156.33349502715</v>
      </c>
      <c r="R55" s="45">
        <v>41968</v>
      </c>
      <c r="S55" s="65">
        <v>0</v>
      </c>
      <c r="T55" s="42">
        <v>119844</v>
      </c>
      <c r="U55" s="42">
        <v>183700</v>
      </c>
      <c r="V55" s="42">
        <v>252013.10029854919</v>
      </c>
      <c r="W55" s="44">
        <v>555557.10029854917</v>
      </c>
      <c r="X55" s="65">
        <v>1665625</v>
      </c>
      <c r="Y55" s="42">
        <v>135207</v>
      </c>
      <c r="Z55" s="42">
        <v>183477</v>
      </c>
      <c r="AA55" s="42">
        <v>512173.47601470177</v>
      </c>
      <c r="AB55" s="43">
        <v>2496482.4760147016</v>
      </c>
      <c r="AC55" s="65">
        <v>-801795.32470661728</v>
      </c>
      <c r="AD55" s="42">
        <v>-880999.4910065094</v>
      </c>
      <c r="AE55" s="42">
        <v>-243759.56000302586</v>
      </c>
      <c r="AF55" s="42">
        <v>-14371</v>
      </c>
      <c r="AG55" s="42">
        <v>0</v>
      </c>
      <c r="AH55" s="44">
        <v>0</v>
      </c>
    </row>
    <row r="56" spans="1:34" s="4" customFormat="1">
      <c r="A56" s="46">
        <v>3030</v>
      </c>
      <c r="B56" s="55" t="s">
        <v>167</v>
      </c>
      <c r="C56" s="56">
        <v>4.304E-4</v>
      </c>
      <c r="D56" s="56">
        <v>3.8489999999999998E-4</v>
      </c>
      <c r="E56" s="64">
        <v>57385.425600000002</v>
      </c>
      <c r="F56" s="42">
        <v>11808</v>
      </c>
      <c r="G56" s="43">
        <v>69193.425600000002</v>
      </c>
      <c r="H56" s="65">
        <v>337688</v>
      </c>
      <c r="I56" s="42">
        <v>454162</v>
      </c>
      <c r="J56" s="42">
        <v>239743</v>
      </c>
      <c r="K56" s="42">
        <v>247549</v>
      </c>
      <c r="L56" s="44">
        <v>446805</v>
      </c>
      <c r="M56" s="65">
        <v>-126908</v>
      </c>
      <c r="N56" s="42">
        <v>-21850.093400262471</v>
      </c>
      <c r="O56" s="42">
        <v>-148758.09340026247</v>
      </c>
      <c r="P56" s="42">
        <v>0</v>
      </c>
      <c r="Q56" s="44">
        <v>-148758.09340026247</v>
      </c>
      <c r="R56" s="45">
        <v>11571</v>
      </c>
      <c r="S56" s="65">
        <v>0</v>
      </c>
      <c r="T56" s="42">
        <v>33042</v>
      </c>
      <c r="U56" s="42">
        <v>50648</v>
      </c>
      <c r="V56" s="42">
        <v>81347.166206818307</v>
      </c>
      <c r="W56" s="44">
        <v>165037.16620681831</v>
      </c>
      <c r="X56" s="65">
        <v>459230</v>
      </c>
      <c r="Y56" s="42">
        <v>37278</v>
      </c>
      <c r="Z56" s="42">
        <v>50586</v>
      </c>
      <c r="AA56" s="42">
        <v>50556.211416535814</v>
      </c>
      <c r="AB56" s="43">
        <v>597650.21141653578</v>
      </c>
      <c r="AC56" s="65">
        <v>-205060.25162883615</v>
      </c>
      <c r="AD56" s="42">
        <v>-177820.20434810489</v>
      </c>
      <c r="AE56" s="42">
        <v>-45769.589232776467</v>
      </c>
      <c r="AF56" s="42">
        <v>-3962.9999999999418</v>
      </c>
      <c r="AG56" s="42">
        <v>0</v>
      </c>
      <c r="AH56" s="44">
        <v>0</v>
      </c>
    </row>
    <row r="57" spans="1:34" s="4" customFormat="1">
      <c r="A57" s="46">
        <v>3031</v>
      </c>
      <c r="B57" s="55" t="s">
        <v>168</v>
      </c>
      <c r="C57" s="56">
        <v>2.5766600000000001E-3</v>
      </c>
      <c r="D57" s="56">
        <v>2.6057699999999999E-3</v>
      </c>
      <c r="E57" s="64">
        <v>515829.74890000001</v>
      </c>
      <c r="F57" s="42">
        <v>70693</v>
      </c>
      <c r="G57" s="43">
        <v>586522.74890000001</v>
      </c>
      <c r="H57" s="65">
        <v>2021625</v>
      </c>
      <c r="I57" s="42">
        <v>2718915</v>
      </c>
      <c r="J57" s="42">
        <v>1435262</v>
      </c>
      <c r="K57" s="42">
        <v>1481990</v>
      </c>
      <c r="L57" s="44">
        <v>2674871</v>
      </c>
      <c r="M57" s="65">
        <v>-759756</v>
      </c>
      <c r="N57" s="42">
        <v>383181.41756267328</v>
      </c>
      <c r="O57" s="42">
        <v>-376574.58243732672</v>
      </c>
      <c r="P57" s="42">
        <v>0</v>
      </c>
      <c r="Q57" s="44">
        <v>-376574.58243732672</v>
      </c>
      <c r="R57" s="45">
        <v>69272</v>
      </c>
      <c r="S57" s="65">
        <v>0</v>
      </c>
      <c r="T57" s="42">
        <v>197812</v>
      </c>
      <c r="U57" s="42">
        <v>303211</v>
      </c>
      <c r="V57" s="42">
        <v>879743.9653788869</v>
      </c>
      <c r="W57" s="44">
        <v>1380766.965378887</v>
      </c>
      <c r="X57" s="65">
        <v>2749254</v>
      </c>
      <c r="Y57" s="42">
        <v>223170</v>
      </c>
      <c r="Z57" s="42">
        <v>302844</v>
      </c>
      <c r="AA57" s="42">
        <v>1219886.0703815818</v>
      </c>
      <c r="AB57" s="43">
        <v>4495154.0703815818</v>
      </c>
      <c r="AC57" s="65">
        <v>-1255669.5898919888</v>
      </c>
      <c r="AD57" s="42">
        <v>-1499225.9296361981</v>
      </c>
      <c r="AE57" s="42">
        <v>-335769.58547450817</v>
      </c>
      <c r="AF57" s="42">
        <v>-23722</v>
      </c>
      <c r="AG57" s="42">
        <v>0</v>
      </c>
      <c r="AH57" s="44">
        <v>0</v>
      </c>
    </row>
    <row r="58" spans="1:34" s="4" customFormat="1">
      <c r="A58" s="46">
        <v>3033</v>
      </c>
      <c r="B58" s="55" t="s">
        <v>169</v>
      </c>
      <c r="C58" s="56">
        <v>2.57551E-3</v>
      </c>
      <c r="D58" s="56">
        <v>2.5506999999999999E-3</v>
      </c>
      <c r="E58" s="64">
        <v>423587.96970000002</v>
      </c>
      <c r="F58" s="42">
        <v>70661</v>
      </c>
      <c r="G58" s="43">
        <v>494248.96970000002</v>
      </c>
      <c r="H58" s="65">
        <v>2020723</v>
      </c>
      <c r="I58" s="42">
        <v>2717702</v>
      </c>
      <c r="J58" s="42">
        <v>1434621</v>
      </c>
      <c r="K58" s="42">
        <v>1481329</v>
      </c>
      <c r="L58" s="44">
        <v>2673677</v>
      </c>
      <c r="M58" s="65">
        <v>-759417</v>
      </c>
      <c r="N58" s="42">
        <v>91074.230818696262</v>
      </c>
      <c r="O58" s="42">
        <v>-668342.76918130368</v>
      </c>
      <c r="P58" s="42">
        <v>0</v>
      </c>
      <c r="Q58" s="44">
        <v>-668342.76918130368</v>
      </c>
      <c r="R58" s="45">
        <v>69241</v>
      </c>
      <c r="S58" s="65">
        <v>0</v>
      </c>
      <c r="T58" s="42">
        <v>197724</v>
      </c>
      <c r="U58" s="42">
        <v>303076</v>
      </c>
      <c r="V58" s="42">
        <v>534981.51636639389</v>
      </c>
      <c r="W58" s="44">
        <v>1035781.5163663939</v>
      </c>
      <c r="X58" s="65">
        <v>2748027</v>
      </c>
      <c r="Y58" s="42">
        <v>223071</v>
      </c>
      <c r="Z58" s="42">
        <v>302709</v>
      </c>
      <c r="AA58" s="42">
        <v>623634.68510585604</v>
      </c>
      <c r="AB58" s="43">
        <v>3897441.685105856</v>
      </c>
      <c r="AC58" s="65">
        <v>-1199240.5146387478</v>
      </c>
      <c r="AD58" s="42">
        <v>-1306930.0508351484</v>
      </c>
      <c r="AE58" s="42">
        <v>-331778.60326556582</v>
      </c>
      <c r="AF58" s="42">
        <v>-23711</v>
      </c>
      <c r="AG58" s="42">
        <v>0</v>
      </c>
      <c r="AH58" s="44">
        <v>0</v>
      </c>
    </row>
    <row r="59" spans="1:34" s="4" customFormat="1">
      <c r="A59" s="46">
        <v>3034</v>
      </c>
      <c r="B59" s="55" t="s">
        <v>170</v>
      </c>
      <c r="C59" s="56">
        <v>5.0115000000000001E-4</v>
      </c>
      <c r="D59" s="56">
        <v>4.7265000000000002E-4</v>
      </c>
      <c r="E59" s="64">
        <v>54830.986799999999</v>
      </c>
      <c r="F59" s="42">
        <v>13749</v>
      </c>
      <c r="G59" s="43">
        <v>68579.986799999999</v>
      </c>
      <c r="H59" s="65">
        <v>393198</v>
      </c>
      <c r="I59" s="42">
        <v>528818</v>
      </c>
      <c r="J59" s="42">
        <v>279153</v>
      </c>
      <c r="K59" s="42">
        <v>288241</v>
      </c>
      <c r="L59" s="44">
        <v>520252</v>
      </c>
      <c r="M59" s="65">
        <v>-147770</v>
      </c>
      <c r="N59" s="42">
        <v>65669.779046603624</v>
      </c>
      <c r="O59" s="42">
        <v>-82100.220953396376</v>
      </c>
      <c r="P59" s="42">
        <v>0</v>
      </c>
      <c r="Q59" s="44">
        <v>-82100.220953396376</v>
      </c>
      <c r="R59" s="45">
        <v>13473</v>
      </c>
      <c r="S59" s="65">
        <v>0</v>
      </c>
      <c r="T59" s="42">
        <v>38474</v>
      </c>
      <c r="U59" s="42">
        <v>58973</v>
      </c>
      <c r="V59" s="42">
        <v>100915.57821011853</v>
      </c>
      <c r="W59" s="44">
        <v>198362.57821011852</v>
      </c>
      <c r="X59" s="65">
        <v>534719</v>
      </c>
      <c r="Y59" s="42">
        <v>43406</v>
      </c>
      <c r="Z59" s="42">
        <v>58902</v>
      </c>
      <c r="AA59" s="42">
        <v>0</v>
      </c>
      <c r="AB59" s="43">
        <v>637027</v>
      </c>
      <c r="AC59" s="65">
        <v>-180249.27827581842</v>
      </c>
      <c r="AD59" s="42">
        <v>-192437.03506243363</v>
      </c>
      <c r="AE59" s="42">
        <v>-61364.108451629414</v>
      </c>
      <c r="AF59" s="42">
        <v>-4614</v>
      </c>
      <c r="AG59" s="42">
        <v>0</v>
      </c>
      <c r="AH59" s="44">
        <v>0</v>
      </c>
    </row>
    <row r="60" spans="1:34" s="4" customFormat="1">
      <c r="A60" s="46">
        <v>3035</v>
      </c>
      <c r="B60" s="55" t="s">
        <v>171</v>
      </c>
      <c r="C60" s="56">
        <v>1.0213100000000001E-3</v>
      </c>
      <c r="D60" s="56">
        <v>9.0311000000000005E-4</v>
      </c>
      <c r="E60" s="64">
        <v>115187.63970000001</v>
      </c>
      <c r="F60" s="42">
        <v>28020</v>
      </c>
      <c r="G60" s="43">
        <v>143207.6397</v>
      </c>
      <c r="H60" s="65">
        <v>801311</v>
      </c>
      <c r="I60" s="42">
        <v>1077696</v>
      </c>
      <c r="J60" s="42">
        <v>568894</v>
      </c>
      <c r="K60" s="42">
        <v>587416</v>
      </c>
      <c r="L60" s="44">
        <v>1060238</v>
      </c>
      <c r="M60" s="65">
        <v>-301144</v>
      </c>
      <c r="N60" s="42">
        <v>-217956.66537631419</v>
      </c>
      <c r="O60" s="42">
        <v>-519100.66537631419</v>
      </c>
      <c r="P60" s="42">
        <v>0</v>
      </c>
      <c r="Q60" s="44">
        <v>-519100.66537631419</v>
      </c>
      <c r="R60" s="45">
        <v>27457</v>
      </c>
      <c r="S60" s="65">
        <v>0</v>
      </c>
      <c r="T60" s="42">
        <v>78407</v>
      </c>
      <c r="U60" s="42">
        <v>120184</v>
      </c>
      <c r="V60" s="42">
        <v>194578.97556943668</v>
      </c>
      <c r="W60" s="44">
        <v>393169.97556943668</v>
      </c>
      <c r="X60" s="65">
        <v>1089721</v>
      </c>
      <c r="Y60" s="42">
        <v>88458</v>
      </c>
      <c r="Z60" s="42">
        <v>120038</v>
      </c>
      <c r="AA60" s="42">
        <v>52437.345966787783</v>
      </c>
      <c r="AB60" s="43">
        <v>1350654.3459667878</v>
      </c>
      <c r="AC60" s="65">
        <v>-459368.80867586395</v>
      </c>
      <c r="AD60" s="42">
        <v>-380421.0125008648</v>
      </c>
      <c r="AE60" s="42">
        <v>-108292.54922062234</v>
      </c>
      <c r="AF60" s="42">
        <v>-9402.0000000001164</v>
      </c>
      <c r="AG60" s="42">
        <v>0</v>
      </c>
      <c r="AH60" s="44">
        <v>0</v>
      </c>
    </row>
    <row r="61" spans="1:34" s="4" customFormat="1">
      <c r="A61" s="46">
        <v>3036</v>
      </c>
      <c r="B61" s="55" t="s">
        <v>172</v>
      </c>
      <c r="C61" s="56">
        <v>1.8120300000000001E-3</v>
      </c>
      <c r="D61" s="56">
        <v>1.6690800000000001E-3</v>
      </c>
      <c r="E61" s="64">
        <v>204618.5336</v>
      </c>
      <c r="F61" s="42">
        <v>49715</v>
      </c>
      <c r="G61" s="43">
        <v>254333.5336</v>
      </c>
      <c r="H61" s="65">
        <v>1421703</v>
      </c>
      <c r="I61" s="42">
        <v>1912071</v>
      </c>
      <c r="J61" s="42">
        <v>1009344</v>
      </c>
      <c r="K61" s="42">
        <v>1042206</v>
      </c>
      <c r="L61" s="44">
        <v>1881097</v>
      </c>
      <c r="M61" s="65">
        <v>-534297</v>
      </c>
      <c r="N61" s="42">
        <v>231428.87714509643</v>
      </c>
      <c r="O61" s="42">
        <v>-302868.12285490357</v>
      </c>
      <c r="P61" s="42">
        <v>0</v>
      </c>
      <c r="Q61" s="44">
        <v>-302868.12285490357</v>
      </c>
      <c r="R61" s="45">
        <v>48715</v>
      </c>
      <c r="S61" s="65">
        <v>0</v>
      </c>
      <c r="T61" s="42">
        <v>139111</v>
      </c>
      <c r="U61" s="42">
        <v>213233</v>
      </c>
      <c r="V61" s="42">
        <v>291569.94439522532</v>
      </c>
      <c r="W61" s="44">
        <v>643913.94439522526</v>
      </c>
      <c r="X61" s="65">
        <v>1933406</v>
      </c>
      <c r="Y61" s="42">
        <v>156944</v>
      </c>
      <c r="Z61" s="42">
        <v>212974</v>
      </c>
      <c r="AA61" s="42">
        <v>0</v>
      </c>
      <c r="AB61" s="43">
        <v>2303324</v>
      </c>
      <c r="AC61" s="65">
        <v>-723457.07386099244</v>
      </c>
      <c r="AD61" s="42">
        <v>-709001.4518824328</v>
      </c>
      <c r="AE61" s="42">
        <v>-210270.52986134944</v>
      </c>
      <c r="AF61" s="42">
        <v>-16681</v>
      </c>
      <c r="AG61" s="42">
        <v>0</v>
      </c>
      <c r="AH61" s="44">
        <v>0</v>
      </c>
    </row>
    <row r="62" spans="1:34" s="4" customFormat="1">
      <c r="A62" s="46">
        <v>3037</v>
      </c>
      <c r="B62" s="55" t="s">
        <v>173</v>
      </c>
      <c r="C62" s="56">
        <v>4.0948999999999998E-4</v>
      </c>
      <c r="D62" s="56">
        <v>3.8995000000000002E-4</v>
      </c>
      <c r="E62" s="64">
        <v>44769.893600000003</v>
      </c>
      <c r="F62" s="42">
        <v>11235</v>
      </c>
      <c r="G62" s="43">
        <v>56004.893600000003</v>
      </c>
      <c r="H62" s="65">
        <v>321282</v>
      </c>
      <c r="I62" s="42">
        <v>432098</v>
      </c>
      <c r="J62" s="42">
        <v>228096</v>
      </c>
      <c r="K62" s="42">
        <v>235522</v>
      </c>
      <c r="L62" s="44">
        <v>425098</v>
      </c>
      <c r="M62" s="65">
        <v>-120743</v>
      </c>
      <c r="N62" s="42">
        <v>12119.98036932534</v>
      </c>
      <c r="O62" s="42">
        <v>-108623.01963067467</v>
      </c>
      <c r="P62" s="42">
        <v>0</v>
      </c>
      <c r="Q62" s="44">
        <v>-108623.01963067467</v>
      </c>
      <c r="R62" s="45">
        <v>11009</v>
      </c>
      <c r="S62" s="65">
        <v>0</v>
      </c>
      <c r="T62" s="42">
        <v>31437</v>
      </c>
      <c r="U62" s="42">
        <v>48187</v>
      </c>
      <c r="V62" s="42">
        <v>62415.537868122883</v>
      </c>
      <c r="W62" s="44">
        <v>142039.53786812289</v>
      </c>
      <c r="X62" s="65">
        <v>436919</v>
      </c>
      <c r="Y62" s="42">
        <v>35467</v>
      </c>
      <c r="Z62" s="42">
        <v>48129</v>
      </c>
      <c r="AA62" s="42">
        <v>3286.4757155382363</v>
      </c>
      <c r="AB62" s="43">
        <v>523801.47571553825</v>
      </c>
      <c r="AC62" s="65">
        <v>-164370.2265075006</v>
      </c>
      <c r="AD62" s="42">
        <v>-162457.43592681002</v>
      </c>
      <c r="AE62" s="42">
        <v>-51163.275413104719</v>
      </c>
      <c r="AF62" s="42">
        <v>-3770.9999999999418</v>
      </c>
      <c r="AG62" s="42">
        <v>0</v>
      </c>
      <c r="AH62" s="44">
        <v>0</v>
      </c>
    </row>
    <row r="63" spans="1:34" s="4" customFormat="1">
      <c r="A63" s="46">
        <v>3038</v>
      </c>
      <c r="B63" s="55" t="s">
        <v>174</v>
      </c>
      <c r="C63" s="56">
        <v>1.33686E-3</v>
      </c>
      <c r="D63" s="56">
        <v>1.3067E-3</v>
      </c>
      <c r="E63" s="64">
        <v>162770.48610000001</v>
      </c>
      <c r="F63" s="42">
        <v>36678</v>
      </c>
      <c r="G63" s="43">
        <v>199448.48610000001</v>
      </c>
      <c r="H63" s="65">
        <v>1048889</v>
      </c>
      <c r="I63" s="42">
        <v>1410667</v>
      </c>
      <c r="J63" s="42">
        <v>744663</v>
      </c>
      <c r="K63" s="42">
        <v>768908</v>
      </c>
      <c r="L63" s="44">
        <v>1387815</v>
      </c>
      <c r="M63" s="65">
        <v>-394188</v>
      </c>
      <c r="N63" s="42">
        <v>-83823.966945186476</v>
      </c>
      <c r="O63" s="42">
        <v>-478011.96694518649</v>
      </c>
      <c r="P63" s="42">
        <v>0</v>
      </c>
      <c r="Q63" s="44">
        <v>-478011.96694518649</v>
      </c>
      <c r="R63" s="45">
        <v>35941</v>
      </c>
      <c r="S63" s="65">
        <v>0</v>
      </c>
      <c r="T63" s="42">
        <v>102632</v>
      </c>
      <c r="U63" s="42">
        <v>157317</v>
      </c>
      <c r="V63" s="42">
        <v>71551.647977031273</v>
      </c>
      <c r="W63" s="44">
        <v>331500.6479770313</v>
      </c>
      <c r="X63" s="65">
        <v>1426408</v>
      </c>
      <c r="Y63" s="42">
        <v>115788</v>
      </c>
      <c r="Z63" s="42">
        <v>157126</v>
      </c>
      <c r="AA63" s="42">
        <v>0</v>
      </c>
      <c r="AB63" s="43">
        <v>1699322</v>
      </c>
      <c r="AC63" s="65">
        <v>-602389.42330062576</v>
      </c>
      <c r="AD63" s="42">
        <v>-578894.60194720654</v>
      </c>
      <c r="AE63" s="42">
        <v>-174230.32677513646</v>
      </c>
      <c r="AF63" s="42">
        <v>-12307</v>
      </c>
      <c r="AG63" s="42">
        <v>0</v>
      </c>
      <c r="AH63" s="44">
        <v>0</v>
      </c>
    </row>
    <row r="64" spans="1:34" s="4" customFormat="1">
      <c r="A64" s="46">
        <v>3039</v>
      </c>
      <c r="B64" s="55" t="s">
        <v>175</v>
      </c>
      <c r="C64" s="56">
        <v>6.9793000000000003E-4</v>
      </c>
      <c r="D64" s="56">
        <v>7.5270999999999997E-4</v>
      </c>
      <c r="E64" s="64">
        <v>83437.797900000005</v>
      </c>
      <c r="F64" s="42">
        <v>19148</v>
      </c>
      <c r="G64" s="43">
        <v>102585.79790000001</v>
      </c>
      <c r="H64" s="65">
        <v>547590</v>
      </c>
      <c r="I64" s="42">
        <v>736462</v>
      </c>
      <c r="J64" s="42">
        <v>388764</v>
      </c>
      <c r="K64" s="42">
        <v>401421</v>
      </c>
      <c r="L64" s="44">
        <v>724532</v>
      </c>
      <c r="M64" s="65">
        <v>-205792</v>
      </c>
      <c r="N64" s="42">
        <v>-79280.161247942524</v>
      </c>
      <c r="O64" s="42">
        <v>-285072.16124794254</v>
      </c>
      <c r="P64" s="42">
        <v>0</v>
      </c>
      <c r="Q64" s="44">
        <v>-285072.16124794254</v>
      </c>
      <c r="R64" s="45">
        <v>18763</v>
      </c>
      <c r="S64" s="65">
        <v>0</v>
      </c>
      <c r="T64" s="42">
        <v>53581</v>
      </c>
      <c r="U64" s="42">
        <v>82130</v>
      </c>
      <c r="V64" s="42">
        <v>79956.946098565124</v>
      </c>
      <c r="W64" s="44">
        <v>215667.94609856512</v>
      </c>
      <c r="X64" s="65">
        <v>744680</v>
      </c>
      <c r="Y64" s="42">
        <v>60449</v>
      </c>
      <c r="Z64" s="42">
        <v>82030</v>
      </c>
      <c r="AA64" s="42">
        <v>118715.60098306622</v>
      </c>
      <c r="AB64" s="43">
        <v>1005874.6009830663</v>
      </c>
      <c r="AC64" s="65">
        <v>-344306.39119854028</v>
      </c>
      <c r="AD64" s="42">
        <v>-329146.96289406554</v>
      </c>
      <c r="AE64" s="42">
        <v>-110329.30079189528</v>
      </c>
      <c r="AF64" s="42">
        <v>-6424</v>
      </c>
      <c r="AG64" s="42">
        <v>0</v>
      </c>
      <c r="AH64" s="44">
        <v>0</v>
      </c>
    </row>
    <row r="65" spans="1:34" s="4" customFormat="1">
      <c r="A65" s="46">
        <v>3040</v>
      </c>
      <c r="B65" s="55" t="s">
        <v>176</v>
      </c>
      <c r="C65" s="56">
        <v>2.6229999999999998E-4</v>
      </c>
      <c r="D65" s="56">
        <v>2.7324000000000001E-4</v>
      </c>
      <c r="E65" s="64">
        <v>34396.763600000006</v>
      </c>
      <c r="F65" s="42">
        <v>7196</v>
      </c>
      <c r="G65" s="43">
        <v>41592.763600000006</v>
      </c>
      <c r="H65" s="65">
        <v>205798</v>
      </c>
      <c r="I65" s="42">
        <v>276781</v>
      </c>
      <c r="J65" s="42">
        <v>146107</v>
      </c>
      <c r="K65" s="42">
        <v>150864</v>
      </c>
      <c r="L65" s="44">
        <v>272298</v>
      </c>
      <c r="M65" s="65">
        <v>-77342</v>
      </c>
      <c r="N65" s="42">
        <v>-49347.686267998077</v>
      </c>
      <c r="O65" s="42">
        <v>-126689.68626799807</v>
      </c>
      <c r="P65" s="42">
        <v>0</v>
      </c>
      <c r="Q65" s="44">
        <v>-126689.68626799807</v>
      </c>
      <c r="R65" s="45">
        <v>7052</v>
      </c>
      <c r="S65" s="65">
        <v>0</v>
      </c>
      <c r="T65" s="42">
        <v>20137</v>
      </c>
      <c r="U65" s="42">
        <v>30866</v>
      </c>
      <c r="V65" s="42">
        <v>0</v>
      </c>
      <c r="W65" s="44">
        <v>51003</v>
      </c>
      <c r="X65" s="65">
        <v>279870</v>
      </c>
      <c r="Y65" s="42">
        <v>22718</v>
      </c>
      <c r="Z65" s="42">
        <v>30829</v>
      </c>
      <c r="AA65" s="42">
        <v>42916.380962458032</v>
      </c>
      <c r="AB65" s="43">
        <v>376333.38096245803</v>
      </c>
      <c r="AC65" s="65">
        <v>-153825.28101028939</v>
      </c>
      <c r="AD65" s="42">
        <v>-130608.06776442511</v>
      </c>
      <c r="AE65" s="42">
        <v>-38482.032187743534</v>
      </c>
      <c r="AF65" s="42">
        <v>-2415</v>
      </c>
      <c r="AG65" s="42">
        <v>0</v>
      </c>
      <c r="AH65" s="44">
        <v>0</v>
      </c>
    </row>
    <row r="66" spans="1:34" s="4" customFormat="1">
      <c r="A66" s="46">
        <v>3042</v>
      </c>
      <c r="B66" s="55" t="s">
        <v>177</v>
      </c>
      <c r="C66" s="56">
        <v>5.2698000000000003E-4</v>
      </c>
      <c r="D66" s="56">
        <v>5.2983000000000001E-4</v>
      </c>
      <c r="E66" s="64">
        <v>69882.833200000008</v>
      </c>
      <c r="F66" s="42">
        <v>14458</v>
      </c>
      <c r="G66" s="43">
        <v>84340.833200000008</v>
      </c>
      <c r="H66" s="65">
        <v>413464</v>
      </c>
      <c r="I66" s="42">
        <v>556074</v>
      </c>
      <c r="J66" s="42">
        <v>293541</v>
      </c>
      <c r="K66" s="42">
        <v>303097</v>
      </c>
      <c r="L66" s="44">
        <v>547066</v>
      </c>
      <c r="M66" s="65">
        <v>-155386</v>
      </c>
      <c r="N66" s="42">
        <v>-21821.44022602477</v>
      </c>
      <c r="O66" s="42">
        <v>-177207.44022602477</v>
      </c>
      <c r="P66" s="42">
        <v>0</v>
      </c>
      <c r="Q66" s="44">
        <v>-177207.44022602477</v>
      </c>
      <c r="R66" s="45">
        <v>14167</v>
      </c>
      <c r="S66" s="65">
        <v>0</v>
      </c>
      <c r="T66" s="42">
        <v>40457</v>
      </c>
      <c r="U66" s="42">
        <v>62013</v>
      </c>
      <c r="V66" s="42">
        <v>25417.579074904854</v>
      </c>
      <c r="W66" s="44">
        <v>127887.57907490485</v>
      </c>
      <c r="X66" s="65">
        <v>562279</v>
      </c>
      <c r="Y66" s="42">
        <v>45643</v>
      </c>
      <c r="Z66" s="42">
        <v>61938</v>
      </c>
      <c r="AA66" s="42">
        <v>43366.30924030656</v>
      </c>
      <c r="AB66" s="43">
        <v>713226.30924030661</v>
      </c>
      <c r="AC66" s="65">
        <v>-257489.41338957209</v>
      </c>
      <c r="AD66" s="42">
        <v>-250980.01673772139</v>
      </c>
      <c r="AE66" s="42">
        <v>-72017.300038108224</v>
      </c>
      <c r="AF66" s="42">
        <v>-4852</v>
      </c>
      <c r="AG66" s="42">
        <v>0</v>
      </c>
      <c r="AH66" s="44">
        <v>0</v>
      </c>
    </row>
    <row r="67" spans="1:34" s="4" customFormat="1">
      <c r="A67" s="46">
        <v>3043</v>
      </c>
      <c r="B67" s="55" t="s">
        <v>463</v>
      </c>
      <c r="C67" s="56">
        <v>0</v>
      </c>
      <c r="D67" s="56">
        <v>0</v>
      </c>
      <c r="E67" s="64">
        <v>0</v>
      </c>
      <c r="F67" s="42">
        <v>0</v>
      </c>
      <c r="G67" s="43">
        <v>0</v>
      </c>
      <c r="H67" s="65">
        <v>0</v>
      </c>
      <c r="I67" s="42">
        <v>0</v>
      </c>
      <c r="J67" s="42">
        <v>0</v>
      </c>
      <c r="K67" s="42">
        <v>0</v>
      </c>
      <c r="L67" s="44">
        <v>0</v>
      </c>
      <c r="M67" s="65">
        <v>0</v>
      </c>
      <c r="N67" s="42">
        <v>0</v>
      </c>
      <c r="O67" s="42">
        <v>0</v>
      </c>
      <c r="P67" s="42">
        <v>0</v>
      </c>
      <c r="Q67" s="44">
        <v>0</v>
      </c>
      <c r="R67" s="45">
        <v>0</v>
      </c>
      <c r="S67" s="65">
        <v>0</v>
      </c>
      <c r="T67" s="42">
        <v>0</v>
      </c>
      <c r="U67" s="42">
        <v>0</v>
      </c>
      <c r="V67" s="42">
        <v>0</v>
      </c>
      <c r="W67" s="44">
        <v>0</v>
      </c>
      <c r="X67" s="65">
        <v>0</v>
      </c>
      <c r="Y67" s="42">
        <v>0</v>
      </c>
      <c r="Z67" s="42">
        <v>0</v>
      </c>
      <c r="AA67" s="42">
        <v>0</v>
      </c>
      <c r="AB67" s="43">
        <v>0</v>
      </c>
      <c r="AC67" s="65">
        <v>0</v>
      </c>
      <c r="AD67" s="42">
        <v>0</v>
      </c>
      <c r="AE67" s="42">
        <v>0</v>
      </c>
      <c r="AF67" s="42">
        <v>0</v>
      </c>
      <c r="AG67" s="42">
        <v>0</v>
      </c>
      <c r="AH67" s="44">
        <v>0</v>
      </c>
    </row>
    <row r="68" spans="1:34" s="4" customFormat="1">
      <c r="A68" s="46">
        <v>3044</v>
      </c>
      <c r="B68" s="55" t="s">
        <v>178</v>
      </c>
      <c r="C68" s="56">
        <v>1.27641E-3</v>
      </c>
      <c r="D68" s="56">
        <v>1.0951400000000001E-3</v>
      </c>
      <c r="E68" s="64">
        <v>147883.8848</v>
      </c>
      <c r="F68" s="42">
        <v>35019</v>
      </c>
      <c r="G68" s="43">
        <v>182902.8848</v>
      </c>
      <c r="H68" s="65">
        <v>1001460</v>
      </c>
      <c r="I68" s="42">
        <v>1346879</v>
      </c>
      <c r="J68" s="42">
        <v>710991</v>
      </c>
      <c r="K68" s="42">
        <v>734139</v>
      </c>
      <c r="L68" s="44">
        <v>1325061</v>
      </c>
      <c r="M68" s="65">
        <v>-376363</v>
      </c>
      <c r="N68" s="42">
        <v>116183.0055023063</v>
      </c>
      <c r="O68" s="42">
        <v>-260179.9944976937</v>
      </c>
      <c r="P68" s="42">
        <v>0</v>
      </c>
      <c r="Q68" s="44">
        <v>-260179.9944976937</v>
      </c>
      <c r="R68" s="45">
        <v>34315</v>
      </c>
      <c r="S68" s="65">
        <v>0</v>
      </c>
      <c r="T68" s="42">
        <v>97991</v>
      </c>
      <c r="U68" s="42">
        <v>150203</v>
      </c>
      <c r="V68" s="42">
        <v>323344.24241486937</v>
      </c>
      <c r="W68" s="44">
        <v>571538.24241486937</v>
      </c>
      <c r="X68" s="65">
        <v>1361908</v>
      </c>
      <c r="Y68" s="42">
        <v>110553</v>
      </c>
      <c r="Z68" s="42">
        <v>150021</v>
      </c>
      <c r="AA68" s="42">
        <v>32102.458189651938</v>
      </c>
      <c r="AB68" s="43">
        <v>1654584.4581896518</v>
      </c>
      <c r="AC68" s="65">
        <v>-479151.55528386729</v>
      </c>
      <c r="AD68" s="42">
        <v>-466391.06733546464</v>
      </c>
      <c r="AE68" s="42">
        <v>-125752.59315545062</v>
      </c>
      <c r="AF68" s="42">
        <v>-11751</v>
      </c>
      <c r="AG68" s="42">
        <v>0</v>
      </c>
      <c r="AH68" s="44">
        <v>0</v>
      </c>
    </row>
    <row r="69" spans="1:34" s="4" customFormat="1">
      <c r="A69" s="46">
        <v>3045</v>
      </c>
      <c r="B69" s="55" t="s">
        <v>179</v>
      </c>
      <c r="C69" s="56">
        <v>1.12006E-3</v>
      </c>
      <c r="D69" s="56">
        <v>1.0841799999999999E-3</v>
      </c>
      <c r="E69" s="64">
        <v>114510.94040000001</v>
      </c>
      <c r="F69" s="42">
        <v>30730</v>
      </c>
      <c r="G69" s="43">
        <v>145240.94040000002</v>
      </c>
      <c r="H69" s="65">
        <v>878789</v>
      </c>
      <c r="I69" s="42">
        <v>1181897</v>
      </c>
      <c r="J69" s="42">
        <v>623900</v>
      </c>
      <c r="K69" s="42">
        <v>644213</v>
      </c>
      <c r="L69" s="44">
        <v>1162752</v>
      </c>
      <c r="M69" s="65">
        <v>-330262</v>
      </c>
      <c r="N69" s="42">
        <v>-6702.8535259598284</v>
      </c>
      <c r="O69" s="42">
        <v>-336964.85352595983</v>
      </c>
      <c r="P69" s="42">
        <v>0</v>
      </c>
      <c r="Q69" s="44">
        <v>-336964.85352595983</v>
      </c>
      <c r="R69" s="45">
        <v>30112</v>
      </c>
      <c r="S69" s="65">
        <v>0</v>
      </c>
      <c r="T69" s="42">
        <v>85988</v>
      </c>
      <c r="U69" s="42">
        <v>131804</v>
      </c>
      <c r="V69" s="42">
        <v>218286.13187027053</v>
      </c>
      <c r="W69" s="44">
        <v>436078.13187027053</v>
      </c>
      <c r="X69" s="65">
        <v>1195086</v>
      </c>
      <c r="Y69" s="42">
        <v>97011</v>
      </c>
      <c r="Z69" s="42">
        <v>131645</v>
      </c>
      <c r="AA69" s="42">
        <v>20924.13443277686</v>
      </c>
      <c r="AB69" s="43">
        <v>1444666.1344327768</v>
      </c>
      <c r="AC69" s="65">
        <v>-418974.52494857268</v>
      </c>
      <c r="AD69" s="42">
        <v>-433639.86686935718</v>
      </c>
      <c r="AE69" s="42">
        <v>-145660.61074457644</v>
      </c>
      <c r="AF69" s="42">
        <v>-10313</v>
      </c>
      <c r="AG69" s="42">
        <v>0</v>
      </c>
      <c r="AH69" s="44">
        <v>0</v>
      </c>
    </row>
    <row r="70" spans="1:34" s="4" customFormat="1">
      <c r="A70" s="46">
        <v>3047</v>
      </c>
      <c r="B70" s="55" t="s">
        <v>180</v>
      </c>
      <c r="C70" s="56">
        <v>9.0636000000000004E-4</v>
      </c>
      <c r="D70" s="56">
        <v>9.3181999999999998E-4</v>
      </c>
      <c r="E70" s="64">
        <v>118351.64180000001</v>
      </c>
      <c r="F70" s="42">
        <v>24867</v>
      </c>
      <c r="G70" s="43">
        <v>143218.64180000001</v>
      </c>
      <c r="H70" s="65">
        <v>711122</v>
      </c>
      <c r="I70" s="42">
        <v>956399</v>
      </c>
      <c r="J70" s="42">
        <v>504864</v>
      </c>
      <c r="K70" s="42">
        <v>521301</v>
      </c>
      <c r="L70" s="44">
        <v>940906</v>
      </c>
      <c r="M70" s="65">
        <v>-267250</v>
      </c>
      <c r="N70" s="42">
        <v>-67601.438369396172</v>
      </c>
      <c r="O70" s="42">
        <v>-334851.43836939614</v>
      </c>
      <c r="P70" s="42">
        <v>0</v>
      </c>
      <c r="Q70" s="44">
        <v>-334851.43836939614</v>
      </c>
      <c r="R70" s="45">
        <v>24367</v>
      </c>
      <c r="S70" s="65">
        <v>0</v>
      </c>
      <c r="T70" s="42">
        <v>69582</v>
      </c>
      <c r="U70" s="42">
        <v>106657</v>
      </c>
      <c r="V70" s="42">
        <v>17902.167768691135</v>
      </c>
      <c r="W70" s="44">
        <v>194141.16776869114</v>
      </c>
      <c r="X70" s="65">
        <v>967071</v>
      </c>
      <c r="Y70" s="42">
        <v>78502</v>
      </c>
      <c r="Z70" s="42">
        <v>106528</v>
      </c>
      <c r="AA70" s="42">
        <v>41120.361683306037</v>
      </c>
      <c r="AB70" s="43">
        <v>1193221.3616833061</v>
      </c>
      <c r="AC70" s="65">
        <v>-435749.94565780344</v>
      </c>
      <c r="AD70" s="42">
        <v>-425312.03227799735</v>
      </c>
      <c r="AE70" s="42">
        <v>-129674.2159788141</v>
      </c>
      <c r="AF70" s="42">
        <v>-8344</v>
      </c>
      <c r="AG70" s="42">
        <v>0</v>
      </c>
      <c r="AH70" s="44">
        <v>0</v>
      </c>
    </row>
    <row r="71" spans="1:34" s="4" customFormat="1">
      <c r="A71" s="46">
        <v>3048</v>
      </c>
      <c r="B71" s="55" t="s">
        <v>181</v>
      </c>
      <c r="C71" s="56">
        <v>8.0539000000000001E-4</v>
      </c>
      <c r="D71" s="56">
        <v>6.8327000000000004E-4</v>
      </c>
      <c r="E71" s="64">
        <v>83499.018800000005</v>
      </c>
      <c r="F71" s="42">
        <v>22097</v>
      </c>
      <c r="G71" s="43">
        <v>105596.01880000001</v>
      </c>
      <c r="H71" s="65">
        <v>631902</v>
      </c>
      <c r="I71" s="42">
        <v>849855</v>
      </c>
      <c r="J71" s="42">
        <v>448622</v>
      </c>
      <c r="K71" s="42">
        <v>463228</v>
      </c>
      <c r="L71" s="44">
        <v>836088</v>
      </c>
      <c r="M71" s="65">
        <v>-237478</v>
      </c>
      <c r="N71" s="42">
        <v>55249.82351879077</v>
      </c>
      <c r="O71" s="42">
        <v>-182228.17648120923</v>
      </c>
      <c r="P71" s="42">
        <v>0</v>
      </c>
      <c r="Q71" s="44">
        <v>-182228.17648120923</v>
      </c>
      <c r="R71" s="45">
        <v>21652</v>
      </c>
      <c r="S71" s="65">
        <v>0</v>
      </c>
      <c r="T71" s="42">
        <v>61830</v>
      </c>
      <c r="U71" s="42">
        <v>94775</v>
      </c>
      <c r="V71" s="42">
        <v>237197.19923727942</v>
      </c>
      <c r="W71" s="44">
        <v>393802.19923727942</v>
      </c>
      <c r="X71" s="65">
        <v>859338</v>
      </c>
      <c r="Y71" s="42">
        <v>69757</v>
      </c>
      <c r="Z71" s="42">
        <v>94660</v>
      </c>
      <c r="AA71" s="42">
        <v>7584.2353615498132</v>
      </c>
      <c r="AB71" s="43">
        <v>1031339.2353615498</v>
      </c>
      <c r="AC71" s="65">
        <v>-281992.08828978223</v>
      </c>
      <c r="AD71" s="42">
        <v>-269734.625940294</v>
      </c>
      <c r="AE71" s="42">
        <v>-78395.32189419413</v>
      </c>
      <c r="AF71" s="42">
        <v>-7415</v>
      </c>
      <c r="AG71" s="42">
        <v>0</v>
      </c>
      <c r="AH71" s="44">
        <v>0</v>
      </c>
    </row>
    <row r="72" spans="1:34" s="4" customFormat="1">
      <c r="A72" s="46">
        <v>3049</v>
      </c>
      <c r="B72" s="55" t="s">
        <v>182</v>
      </c>
      <c r="C72" s="56">
        <v>1.3344100000000001E-3</v>
      </c>
      <c r="D72" s="56">
        <v>1.36422E-3</v>
      </c>
      <c r="E72" s="64">
        <v>184319.66230000003</v>
      </c>
      <c r="F72" s="42">
        <v>36611</v>
      </c>
      <c r="G72" s="43">
        <v>220930.66230000003</v>
      </c>
      <c r="H72" s="65">
        <v>1046967</v>
      </c>
      <c r="I72" s="42">
        <v>1408082</v>
      </c>
      <c r="J72" s="42">
        <v>743298</v>
      </c>
      <c r="K72" s="42">
        <v>767498</v>
      </c>
      <c r="L72" s="44">
        <v>1385272</v>
      </c>
      <c r="M72" s="65">
        <v>-393465</v>
      </c>
      <c r="N72" s="42">
        <v>-99803.660109231772</v>
      </c>
      <c r="O72" s="42">
        <v>-493268.66010923177</v>
      </c>
      <c r="P72" s="42">
        <v>0</v>
      </c>
      <c r="Q72" s="44">
        <v>-493268.66010923177</v>
      </c>
      <c r="R72" s="45">
        <v>35875</v>
      </c>
      <c r="S72" s="65">
        <v>0</v>
      </c>
      <c r="T72" s="42">
        <v>102444</v>
      </c>
      <c r="U72" s="42">
        <v>157028</v>
      </c>
      <c r="V72" s="42">
        <v>69279.606861789449</v>
      </c>
      <c r="W72" s="44">
        <v>328751.60686178948</v>
      </c>
      <c r="X72" s="65">
        <v>1423793</v>
      </c>
      <c r="Y72" s="42">
        <v>115576</v>
      </c>
      <c r="Z72" s="42">
        <v>156838</v>
      </c>
      <c r="AA72" s="42">
        <v>115883.77074517883</v>
      </c>
      <c r="AB72" s="43">
        <v>1812090.7707451789</v>
      </c>
      <c r="AC72" s="65">
        <v>-642508.7093159894</v>
      </c>
      <c r="AD72" s="42">
        <v>-640903.93979690946</v>
      </c>
      <c r="AE72" s="42">
        <v>-187642.51477049055</v>
      </c>
      <c r="AF72" s="42">
        <v>-12284</v>
      </c>
      <c r="AG72" s="42">
        <v>0</v>
      </c>
      <c r="AH72" s="44">
        <v>0</v>
      </c>
    </row>
    <row r="73" spans="1:34" s="4" customFormat="1">
      <c r="A73" s="46">
        <v>3050</v>
      </c>
      <c r="B73" s="55" t="s">
        <v>183</v>
      </c>
      <c r="C73" s="56">
        <v>7.5000000000000002E-4</v>
      </c>
      <c r="D73" s="56">
        <v>7.7433999999999999E-4</v>
      </c>
      <c r="E73" s="64">
        <v>95347.902900000016</v>
      </c>
      <c r="F73" s="42">
        <v>20577</v>
      </c>
      <c r="G73" s="43">
        <v>115924.90290000002</v>
      </c>
      <c r="H73" s="65">
        <v>588444</v>
      </c>
      <c r="I73" s="42">
        <v>791407</v>
      </c>
      <c r="J73" s="42">
        <v>417768</v>
      </c>
      <c r="K73" s="42">
        <v>431370</v>
      </c>
      <c r="L73" s="44">
        <v>778587</v>
      </c>
      <c r="M73" s="65">
        <v>-221146</v>
      </c>
      <c r="N73" s="42">
        <v>-56076.568061665639</v>
      </c>
      <c r="O73" s="42">
        <v>-277222.56806166563</v>
      </c>
      <c r="P73" s="42">
        <v>0</v>
      </c>
      <c r="Q73" s="44">
        <v>-277222.56806166563</v>
      </c>
      <c r="R73" s="45">
        <v>20163</v>
      </c>
      <c r="S73" s="65">
        <v>0</v>
      </c>
      <c r="T73" s="42">
        <v>57578</v>
      </c>
      <c r="U73" s="42">
        <v>88257</v>
      </c>
      <c r="V73" s="42">
        <v>0</v>
      </c>
      <c r="W73" s="44">
        <v>145835</v>
      </c>
      <c r="X73" s="65">
        <v>800238</v>
      </c>
      <c r="Y73" s="42">
        <v>64959</v>
      </c>
      <c r="Z73" s="42">
        <v>88150</v>
      </c>
      <c r="AA73" s="42">
        <v>66831.925734725257</v>
      </c>
      <c r="AB73" s="43">
        <v>1020178.9257347253</v>
      </c>
      <c r="AC73" s="65">
        <v>-403130.45157324953</v>
      </c>
      <c r="AD73" s="42">
        <v>-355810.62166084984</v>
      </c>
      <c r="AE73" s="42">
        <v>-108497.85250062587</v>
      </c>
      <c r="AF73" s="42">
        <v>-6905</v>
      </c>
      <c r="AG73" s="42">
        <v>0</v>
      </c>
      <c r="AH73" s="44">
        <v>0</v>
      </c>
    </row>
    <row r="74" spans="1:34" s="4" customFormat="1">
      <c r="A74" s="46">
        <v>3051</v>
      </c>
      <c r="B74" s="55" t="s">
        <v>184</v>
      </c>
      <c r="C74" s="56">
        <v>1.25556E-3</v>
      </c>
      <c r="D74" s="56">
        <v>1.39635E-3</v>
      </c>
      <c r="E74" s="64">
        <v>177622.32120000001</v>
      </c>
      <c r="F74" s="42">
        <v>34447</v>
      </c>
      <c r="G74" s="43">
        <v>212069.32120000001</v>
      </c>
      <c r="H74" s="65">
        <v>985102</v>
      </c>
      <c r="I74" s="42">
        <v>1324878</v>
      </c>
      <c r="J74" s="42">
        <v>699377</v>
      </c>
      <c r="K74" s="42">
        <v>722147</v>
      </c>
      <c r="L74" s="44">
        <v>1303416</v>
      </c>
      <c r="M74" s="65">
        <v>-370216</v>
      </c>
      <c r="N74" s="42">
        <v>-115730.93512568445</v>
      </c>
      <c r="O74" s="42">
        <v>-485946.93512568448</v>
      </c>
      <c r="P74" s="42">
        <v>0</v>
      </c>
      <c r="Q74" s="44">
        <v>-485946.93512568448</v>
      </c>
      <c r="R74" s="45">
        <v>33755</v>
      </c>
      <c r="S74" s="65">
        <v>0</v>
      </c>
      <c r="T74" s="42">
        <v>96390</v>
      </c>
      <c r="U74" s="42">
        <v>147749</v>
      </c>
      <c r="V74" s="42">
        <v>65652.633782758843</v>
      </c>
      <c r="W74" s="44">
        <v>309791.63378275884</v>
      </c>
      <c r="X74" s="65">
        <v>1339662</v>
      </c>
      <c r="Y74" s="42">
        <v>108747</v>
      </c>
      <c r="Z74" s="42">
        <v>147571</v>
      </c>
      <c r="AA74" s="42">
        <v>257720.4609638243</v>
      </c>
      <c r="AB74" s="43">
        <v>1853700.4609638243</v>
      </c>
      <c r="AC74" s="65">
        <v>-657027.46083223808</v>
      </c>
      <c r="AD74" s="42">
        <v>-668585.09771623206</v>
      </c>
      <c r="AE74" s="42">
        <v>-206736.26863259528</v>
      </c>
      <c r="AF74" s="42">
        <v>-11560.000000000233</v>
      </c>
      <c r="AG74" s="42">
        <v>0</v>
      </c>
      <c r="AH74" s="44">
        <v>0</v>
      </c>
    </row>
    <row r="75" spans="1:34" s="4" customFormat="1">
      <c r="A75" s="46">
        <v>3052</v>
      </c>
      <c r="B75" s="55" t="s">
        <v>185</v>
      </c>
      <c r="C75" s="56">
        <v>2.8192000000000001E-4</v>
      </c>
      <c r="D75" s="56">
        <v>2.6671000000000003E-4</v>
      </c>
      <c r="E75" s="64">
        <v>25054.2716</v>
      </c>
      <c r="F75" s="42">
        <v>7735</v>
      </c>
      <c r="G75" s="43">
        <v>32789.2716</v>
      </c>
      <c r="H75" s="65">
        <v>221192</v>
      </c>
      <c r="I75" s="42">
        <v>297485</v>
      </c>
      <c r="J75" s="42">
        <v>157036</v>
      </c>
      <c r="K75" s="42">
        <v>162149</v>
      </c>
      <c r="L75" s="44">
        <v>292666</v>
      </c>
      <c r="M75" s="65">
        <v>-83127</v>
      </c>
      <c r="N75" s="42">
        <v>17311.684971659171</v>
      </c>
      <c r="O75" s="42">
        <v>-65815.315028340832</v>
      </c>
      <c r="P75" s="42">
        <v>0</v>
      </c>
      <c r="Q75" s="44">
        <v>-65815.315028340832</v>
      </c>
      <c r="R75" s="45">
        <v>7579</v>
      </c>
      <c r="S75" s="65">
        <v>0</v>
      </c>
      <c r="T75" s="42">
        <v>21643</v>
      </c>
      <c r="U75" s="42">
        <v>33175</v>
      </c>
      <c r="V75" s="42">
        <v>97461.503449840122</v>
      </c>
      <c r="W75" s="44">
        <v>152279.50344984012</v>
      </c>
      <c r="X75" s="65">
        <v>300804</v>
      </c>
      <c r="Y75" s="42">
        <v>24418</v>
      </c>
      <c r="Z75" s="42">
        <v>33135</v>
      </c>
      <c r="AA75" s="42">
        <v>16833.449511705887</v>
      </c>
      <c r="AB75" s="43">
        <v>375190.4495117059</v>
      </c>
      <c r="AC75" s="65">
        <v>-89559.866518486844</v>
      </c>
      <c r="AD75" s="42">
        <v>-95330.889518214215</v>
      </c>
      <c r="AE75" s="42">
        <v>-35425.190025164709</v>
      </c>
      <c r="AF75" s="42">
        <v>-2595</v>
      </c>
      <c r="AG75" s="42">
        <v>0</v>
      </c>
      <c r="AH75" s="44">
        <v>0</v>
      </c>
    </row>
    <row r="76" spans="1:34" s="4" customFormat="1">
      <c r="A76" s="46">
        <v>3053</v>
      </c>
      <c r="B76" s="55" t="s">
        <v>186</v>
      </c>
      <c r="C76" s="56">
        <v>8.9320000000000003E-4</v>
      </c>
      <c r="D76" s="56">
        <v>9.1284999999999999E-4</v>
      </c>
      <c r="E76" s="64">
        <v>97562.566800000001</v>
      </c>
      <c r="F76" s="42">
        <v>24506</v>
      </c>
      <c r="G76" s="43">
        <v>122068.5668</v>
      </c>
      <c r="H76" s="65">
        <v>700797</v>
      </c>
      <c r="I76" s="42">
        <v>942513</v>
      </c>
      <c r="J76" s="42">
        <v>497534</v>
      </c>
      <c r="K76" s="42">
        <v>513732</v>
      </c>
      <c r="L76" s="44">
        <v>927245</v>
      </c>
      <c r="M76" s="65">
        <v>-263370</v>
      </c>
      <c r="N76" s="42">
        <v>-20355.912531790003</v>
      </c>
      <c r="O76" s="42">
        <v>-283725.91253178997</v>
      </c>
      <c r="P76" s="42">
        <v>0</v>
      </c>
      <c r="Q76" s="44">
        <v>-283725.91253178997</v>
      </c>
      <c r="R76" s="45">
        <v>24013</v>
      </c>
      <c r="S76" s="65">
        <v>0</v>
      </c>
      <c r="T76" s="42">
        <v>68572</v>
      </c>
      <c r="U76" s="42">
        <v>105108</v>
      </c>
      <c r="V76" s="42">
        <v>106985.66337846835</v>
      </c>
      <c r="W76" s="44">
        <v>280665.66337846837</v>
      </c>
      <c r="X76" s="65">
        <v>953030</v>
      </c>
      <c r="Y76" s="42">
        <v>77362</v>
      </c>
      <c r="Z76" s="42">
        <v>104981</v>
      </c>
      <c r="AA76" s="42">
        <v>88826.441000816703</v>
      </c>
      <c r="AB76" s="43">
        <v>1224199.4410008166</v>
      </c>
      <c r="AC76" s="65">
        <v>-418551.25450681831</v>
      </c>
      <c r="AD76" s="42">
        <v>-388204.21256535361</v>
      </c>
      <c r="AE76" s="42">
        <v>-128554.31055017645</v>
      </c>
      <c r="AF76" s="42">
        <v>-8224</v>
      </c>
      <c r="AG76" s="42">
        <v>0</v>
      </c>
      <c r="AH76" s="44">
        <v>0</v>
      </c>
    </row>
    <row r="77" spans="1:34" s="4" customFormat="1">
      <c r="A77" s="46">
        <v>3054</v>
      </c>
      <c r="B77" s="55" t="s">
        <v>187</v>
      </c>
      <c r="C77" s="56">
        <v>1.5146999999999999E-3</v>
      </c>
      <c r="D77" s="56">
        <v>1.3500400000000001E-3</v>
      </c>
      <c r="E77" s="64">
        <v>162684.0736</v>
      </c>
      <c r="F77" s="42">
        <v>41557</v>
      </c>
      <c r="G77" s="43">
        <v>204241.0736</v>
      </c>
      <c r="H77" s="65">
        <v>1188421</v>
      </c>
      <c r="I77" s="42">
        <v>1598325</v>
      </c>
      <c r="J77" s="42">
        <v>843724</v>
      </c>
      <c r="K77" s="42">
        <v>871194</v>
      </c>
      <c r="L77" s="44">
        <v>1572434</v>
      </c>
      <c r="M77" s="65">
        <v>-446626</v>
      </c>
      <c r="N77" s="42">
        <v>87008.807269627257</v>
      </c>
      <c r="O77" s="42">
        <v>-359617.19273037277</v>
      </c>
      <c r="P77" s="42">
        <v>0</v>
      </c>
      <c r="Q77" s="44">
        <v>-359617.19273037277</v>
      </c>
      <c r="R77" s="45">
        <v>40722</v>
      </c>
      <c r="S77" s="65">
        <v>0</v>
      </c>
      <c r="T77" s="42">
        <v>116285</v>
      </c>
      <c r="U77" s="42">
        <v>178244</v>
      </c>
      <c r="V77" s="42">
        <v>384053.92021836038</v>
      </c>
      <c r="W77" s="44">
        <v>678582.92021836038</v>
      </c>
      <c r="X77" s="65">
        <v>1616160</v>
      </c>
      <c r="Y77" s="42">
        <v>131192</v>
      </c>
      <c r="Z77" s="42">
        <v>178028</v>
      </c>
      <c r="AA77" s="42">
        <v>0</v>
      </c>
      <c r="AB77" s="43">
        <v>1925380</v>
      </c>
      <c r="AC77" s="65">
        <v>-523205.10444217024</v>
      </c>
      <c r="AD77" s="42">
        <v>-545183.95562857296</v>
      </c>
      <c r="AE77" s="42">
        <v>-164462.01971089651</v>
      </c>
      <c r="AF77" s="42">
        <v>-13945.999999999767</v>
      </c>
      <c r="AG77" s="42">
        <v>0</v>
      </c>
      <c r="AH77" s="44">
        <v>0</v>
      </c>
    </row>
    <row r="78" spans="1:34" s="4" customFormat="1">
      <c r="A78" s="46">
        <v>3055</v>
      </c>
      <c r="B78" s="55" t="s">
        <v>188</v>
      </c>
      <c r="C78" s="56">
        <v>2.3033E-4</v>
      </c>
      <c r="D78" s="56">
        <v>2.3347999999999999E-4</v>
      </c>
      <c r="E78" s="64">
        <v>34590.860399999998</v>
      </c>
      <c r="F78" s="42">
        <v>6319</v>
      </c>
      <c r="G78" s="43">
        <v>40909.860399999998</v>
      </c>
      <c r="H78" s="65">
        <v>180715</v>
      </c>
      <c r="I78" s="42">
        <v>243046</v>
      </c>
      <c r="J78" s="42">
        <v>128299</v>
      </c>
      <c r="K78" s="42">
        <v>132476</v>
      </c>
      <c r="L78" s="44">
        <v>239109</v>
      </c>
      <c r="M78" s="65">
        <v>-67915</v>
      </c>
      <c r="N78" s="42">
        <v>-65985.093665302658</v>
      </c>
      <c r="O78" s="42">
        <v>-133900.09366530267</v>
      </c>
      <c r="P78" s="42">
        <v>0</v>
      </c>
      <c r="Q78" s="44">
        <v>-133900.09366530267</v>
      </c>
      <c r="R78" s="45">
        <v>6192</v>
      </c>
      <c r="S78" s="65">
        <v>0</v>
      </c>
      <c r="T78" s="42">
        <v>17683</v>
      </c>
      <c r="U78" s="42">
        <v>27104</v>
      </c>
      <c r="V78" s="42">
        <v>4748.7249212539973</v>
      </c>
      <c r="W78" s="44">
        <v>49535.724921253997</v>
      </c>
      <c r="X78" s="65">
        <v>245758</v>
      </c>
      <c r="Y78" s="42">
        <v>19949</v>
      </c>
      <c r="Z78" s="42">
        <v>27072</v>
      </c>
      <c r="AA78" s="42">
        <v>43561.100792164434</v>
      </c>
      <c r="AB78" s="43">
        <v>336340.10079216445</v>
      </c>
      <c r="AC78" s="65">
        <v>-135921.2314183432</v>
      </c>
      <c r="AD78" s="42">
        <v>-117244.0595929237</v>
      </c>
      <c r="AE78" s="42">
        <v>-31519.084859643528</v>
      </c>
      <c r="AF78" s="42">
        <v>-2120.0000000000582</v>
      </c>
      <c r="AG78" s="42">
        <v>0</v>
      </c>
      <c r="AH78" s="44">
        <v>0</v>
      </c>
    </row>
    <row r="79" spans="1:34" s="4" customFormat="1">
      <c r="A79" s="46">
        <v>3056</v>
      </c>
      <c r="B79" s="55" t="s">
        <v>189</v>
      </c>
      <c r="C79" s="56">
        <v>7.3077999999999999E-4</v>
      </c>
      <c r="D79" s="56">
        <v>7.094E-4</v>
      </c>
      <c r="E79" s="64">
        <v>75937.5772</v>
      </c>
      <c r="F79" s="42">
        <v>20050</v>
      </c>
      <c r="G79" s="43">
        <v>95987.5772</v>
      </c>
      <c r="H79" s="65">
        <v>573364</v>
      </c>
      <c r="I79" s="42">
        <v>771126</v>
      </c>
      <c r="J79" s="42">
        <v>407062</v>
      </c>
      <c r="K79" s="42">
        <v>420315</v>
      </c>
      <c r="L79" s="44">
        <v>758634</v>
      </c>
      <c r="M79" s="65">
        <v>-215478</v>
      </c>
      <c r="N79" s="42">
        <v>11803.171342944806</v>
      </c>
      <c r="O79" s="42">
        <v>-203674.82865705519</v>
      </c>
      <c r="P79" s="42">
        <v>0</v>
      </c>
      <c r="Q79" s="44">
        <v>-203674.82865705519</v>
      </c>
      <c r="R79" s="45">
        <v>19647</v>
      </c>
      <c r="S79" s="65">
        <v>0</v>
      </c>
      <c r="T79" s="42">
        <v>56103</v>
      </c>
      <c r="U79" s="42">
        <v>85995</v>
      </c>
      <c r="V79" s="42">
        <v>110688.1092018382</v>
      </c>
      <c r="W79" s="44">
        <v>252786.1092018382</v>
      </c>
      <c r="X79" s="65">
        <v>779730</v>
      </c>
      <c r="Y79" s="42">
        <v>63295</v>
      </c>
      <c r="Z79" s="42">
        <v>85891</v>
      </c>
      <c r="AA79" s="42">
        <v>41769.601751329035</v>
      </c>
      <c r="AB79" s="43">
        <v>970685.60175132903</v>
      </c>
      <c r="AC79" s="65">
        <v>-322832.92497523286</v>
      </c>
      <c r="AD79" s="42">
        <v>-292895.60700936615</v>
      </c>
      <c r="AE79" s="42">
        <v>-95443.960564891764</v>
      </c>
      <c r="AF79" s="42">
        <v>-6727</v>
      </c>
      <c r="AG79" s="42">
        <v>0</v>
      </c>
      <c r="AH79" s="44">
        <v>0</v>
      </c>
    </row>
    <row r="80" spans="1:34" s="4" customFormat="1">
      <c r="A80" s="46">
        <v>3057</v>
      </c>
      <c r="B80" s="55" t="s">
        <v>190</v>
      </c>
      <c r="C80" s="56">
        <v>4.4132999999999998E-4</v>
      </c>
      <c r="D80" s="56">
        <v>3.902E-4</v>
      </c>
      <c r="E80" s="64">
        <v>30560.0488</v>
      </c>
      <c r="F80" s="42">
        <v>12108</v>
      </c>
      <c r="G80" s="43">
        <v>42668.048800000004</v>
      </c>
      <c r="H80" s="65">
        <v>346264</v>
      </c>
      <c r="I80" s="42">
        <v>465695</v>
      </c>
      <c r="J80" s="42">
        <v>245831</v>
      </c>
      <c r="K80" s="42">
        <v>253835</v>
      </c>
      <c r="L80" s="44">
        <v>458152</v>
      </c>
      <c r="M80" s="65">
        <v>-130131</v>
      </c>
      <c r="N80" s="42">
        <v>30984.034459046314</v>
      </c>
      <c r="O80" s="42">
        <v>-99146.965540953679</v>
      </c>
      <c r="P80" s="42">
        <v>0</v>
      </c>
      <c r="Q80" s="44">
        <v>-99146.965540953679</v>
      </c>
      <c r="R80" s="45">
        <v>11865</v>
      </c>
      <c r="S80" s="65">
        <v>0</v>
      </c>
      <c r="T80" s="42">
        <v>33881</v>
      </c>
      <c r="U80" s="42">
        <v>51934</v>
      </c>
      <c r="V80" s="42">
        <v>217997.36587293079</v>
      </c>
      <c r="W80" s="44">
        <v>303812.36587293079</v>
      </c>
      <c r="X80" s="65">
        <v>470892</v>
      </c>
      <c r="Y80" s="42">
        <v>38225</v>
      </c>
      <c r="Z80" s="42">
        <v>51871</v>
      </c>
      <c r="AA80" s="42">
        <v>49619.75435239268</v>
      </c>
      <c r="AB80" s="43">
        <v>610607.75435239263</v>
      </c>
      <c r="AC80" s="65">
        <v>-128723.17958968159</v>
      </c>
      <c r="AD80" s="42">
        <v>-124966.49981254149</v>
      </c>
      <c r="AE80" s="42">
        <v>-49041.709077238833</v>
      </c>
      <c r="AF80" s="42">
        <v>-4063.9999999999418</v>
      </c>
      <c r="AG80" s="42">
        <v>0</v>
      </c>
      <c r="AH80" s="44">
        <v>0</v>
      </c>
    </row>
    <row r="81" spans="1:34" s="4" customFormat="1">
      <c r="A81" s="46">
        <v>3058</v>
      </c>
      <c r="B81" s="55" t="s">
        <v>191</v>
      </c>
      <c r="C81" s="56">
        <v>2.7577E-4</v>
      </c>
      <c r="D81" s="56">
        <v>2.6826999999999998E-4</v>
      </c>
      <c r="E81" s="64">
        <v>30675.1139</v>
      </c>
      <c r="F81" s="42">
        <v>7566</v>
      </c>
      <c r="G81" s="43">
        <v>38241.113899999997</v>
      </c>
      <c r="H81" s="65">
        <v>216367</v>
      </c>
      <c r="I81" s="42">
        <v>290995</v>
      </c>
      <c r="J81" s="42">
        <v>153611</v>
      </c>
      <c r="K81" s="42">
        <v>158612</v>
      </c>
      <c r="L81" s="44">
        <v>286281</v>
      </c>
      <c r="M81" s="65">
        <v>-81314</v>
      </c>
      <c r="N81" s="42">
        <v>6202.2540316228551</v>
      </c>
      <c r="O81" s="42">
        <v>-75111.745968377145</v>
      </c>
      <c r="P81" s="42">
        <v>0</v>
      </c>
      <c r="Q81" s="44">
        <v>-75111.745968377145</v>
      </c>
      <c r="R81" s="45">
        <v>7414</v>
      </c>
      <c r="S81" s="65">
        <v>0</v>
      </c>
      <c r="T81" s="42">
        <v>21171</v>
      </c>
      <c r="U81" s="42">
        <v>32452</v>
      </c>
      <c r="V81" s="42">
        <v>28951.253881594253</v>
      </c>
      <c r="W81" s="44">
        <v>82574.253881594253</v>
      </c>
      <c r="X81" s="65">
        <v>294242</v>
      </c>
      <c r="Y81" s="42">
        <v>23885</v>
      </c>
      <c r="Z81" s="42">
        <v>32412</v>
      </c>
      <c r="AA81" s="42">
        <v>2600.4828912704897</v>
      </c>
      <c r="AB81" s="43">
        <v>353139.48289127048</v>
      </c>
      <c r="AC81" s="65">
        <v>-117703.99860631436</v>
      </c>
      <c r="AD81" s="42">
        <v>-114389.96228305247</v>
      </c>
      <c r="AE81" s="42">
        <v>-35934.268120309411</v>
      </c>
      <c r="AF81" s="42">
        <v>-2537</v>
      </c>
      <c r="AG81" s="42">
        <v>0</v>
      </c>
      <c r="AH81" s="44">
        <v>0</v>
      </c>
    </row>
    <row r="82" spans="1:34" s="4" customFormat="1">
      <c r="A82" s="46">
        <v>3059</v>
      </c>
      <c r="B82" s="55" t="s">
        <v>192</v>
      </c>
      <c r="C82" s="56">
        <v>9.3360999999999997E-4</v>
      </c>
      <c r="D82" s="56">
        <v>9.1292000000000001E-4</v>
      </c>
      <c r="E82" s="64">
        <v>73821.338699999993</v>
      </c>
      <c r="F82" s="42">
        <v>25614</v>
      </c>
      <c r="G82" s="43">
        <v>99435.338699999993</v>
      </c>
      <c r="H82" s="65">
        <v>732502</v>
      </c>
      <c r="I82" s="42">
        <v>985154</v>
      </c>
      <c r="J82" s="42">
        <v>520043</v>
      </c>
      <c r="K82" s="42">
        <v>536975</v>
      </c>
      <c r="L82" s="44">
        <v>969195</v>
      </c>
      <c r="M82" s="65">
        <v>-275285</v>
      </c>
      <c r="N82" s="42">
        <v>126704.87130980645</v>
      </c>
      <c r="O82" s="42">
        <v>-148580.12869019355</v>
      </c>
      <c r="P82" s="42">
        <v>0</v>
      </c>
      <c r="Q82" s="44">
        <v>-148580.12869019355</v>
      </c>
      <c r="R82" s="45">
        <v>25099</v>
      </c>
      <c r="S82" s="65">
        <v>0</v>
      </c>
      <c r="T82" s="42">
        <v>71674</v>
      </c>
      <c r="U82" s="42">
        <v>109864</v>
      </c>
      <c r="V82" s="42">
        <v>388210.59537821077</v>
      </c>
      <c r="W82" s="44">
        <v>569748.59537821077</v>
      </c>
      <c r="X82" s="65">
        <v>996146</v>
      </c>
      <c r="Y82" s="42">
        <v>80862</v>
      </c>
      <c r="Z82" s="42">
        <v>109731</v>
      </c>
      <c r="AA82" s="42">
        <v>47749.445742319716</v>
      </c>
      <c r="AB82" s="43">
        <v>1234488.4457423198</v>
      </c>
      <c r="AC82" s="65">
        <v>-227881.13629863344</v>
      </c>
      <c r="AD82" s="42">
        <v>-301798.14314018487</v>
      </c>
      <c r="AE82" s="42">
        <v>-126465.57092529059</v>
      </c>
      <c r="AF82" s="42">
        <v>-8595</v>
      </c>
      <c r="AG82" s="42">
        <v>0</v>
      </c>
      <c r="AH82" s="44">
        <v>0</v>
      </c>
    </row>
    <row r="83" spans="1:34" s="4" customFormat="1">
      <c r="A83" s="46">
        <v>3060</v>
      </c>
      <c r="B83" s="55" t="s">
        <v>193</v>
      </c>
      <c r="C83" s="56">
        <v>2.8543999999999998E-4</v>
      </c>
      <c r="D83" s="56">
        <v>3.2142E-4</v>
      </c>
      <c r="E83" s="64">
        <v>30161.874000000003</v>
      </c>
      <c r="F83" s="42">
        <v>7831</v>
      </c>
      <c r="G83" s="43">
        <v>37992.874000000003</v>
      </c>
      <c r="H83" s="65">
        <v>223954</v>
      </c>
      <c r="I83" s="42">
        <v>301199</v>
      </c>
      <c r="J83" s="42">
        <v>158997</v>
      </c>
      <c r="K83" s="42">
        <v>164173</v>
      </c>
      <c r="L83" s="44">
        <v>296320</v>
      </c>
      <c r="M83" s="65">
        <v>-84165</v>
      </c>
      <c r="N83" s="42">
        <v>54773.788268452066</v>
      </c>
      <c r="O83" s="42">
        <v>-29391.211731547934</v>
      </c>
      <c r="P83" s="42">
        <v>0</v>
      </c>
      <c r="Q83" s="44">
        <v>-29391.211731547934</v>
      </c>
      <c r="R83" s="45">
        <v>7674</v>
      </c>
      <c r="S83" s="65">
        <v>0</v>
      </c>
      <c r="T83" s="42">
        <v>21913</v>
      </c>
      <c r="U83" s="42">
        <v>33589</v>
      </c>
      <c r="V83" s="42">
        <v>91106.364067069429</v>
      </c>
      <c r="W83" s="44">
        <v>146608.36406706943</v>
      </c>
      <c r="X83" s="65">
        <v>304560</v>
      </c>
      <c r="Y83" s="42">
        <v>24723</v>
      </c>
      <c r="Z83" s="42">
        <v>33549</v>
      </c>
      <c r="AA83" s="42">
        <v>63459.555872047087</v>
      </c>
      <c r="AB83" s="43">
        <v>426291.55587204709</v>
      </c>
      <c r="AC83" s="65">
        <v>-100249.33777762027</v>
      </c>
      <c r="AD83" s="42">
        <v>-127521.26138201621</v>
      </c>
      <c r="AE83" s="42">
        <v>-49282.592645341181</v>
      </c>
      <c r="AF83" s="42">
        <v>-2630</v>
      </c>
      <c r="AG83" s="42">
        <v>0</v>
      </c>
      <c r="AH83" s="44">
        <v>0</v>
      </c>
    </row>
    <row r="84" spans="1:34" s="4" customFormat="1">
      <c r="A84" s="46">
        <v>3061</v>
      </c>
      <c r="B84" s="55" t="s">
        <v>194</v>
      </c>
      <c r="C84" s="56">
        <v>3.7535999999999998E-4</v>
      </c>
      <c r="D84" s="56">
        <v>3.8158000000000002E-4</v>
      </c>
      <c r="E84" s="64">
        <v>37570.313200000004</v>
      </c>
      <c r="F84" s="42">
        <v>10298</v>
      </c>
      <c r="G84" s="43">
        <v>47868.313200000004</v>
      </c>
      <c r="H84" s="65">
        <v>294504</v>
      </c>
      <c r="I84" s="42">
        <v>396083</v>
      </c>
      <c r="J84" s="42">
        <v>209085</v>
      </c>
      <c r="K84" s="42">
        <v>215892</v>
      </c>
      <c r="L84" s="44">
        <v>389667</v>
      </c>
      <c r="M84" s="65">
        <v>-110679</v>
      </c>
      <c r="N84" s="42">
        <v>54693.525115281809</v>
      </c>
      <c r="O84" s="42">
        <v>-55985.474884718191</v>
      </c>
      <c r="P84" s="42">
        <v>0</v>
      </c>
      <c r="Q84" s="44">
        <v>-55985.474884718191</v>
      </c>
      <c r="R84" s="45">
        <v>10091</v>
      </c>
      <c r="S84" s="65">
        <v>0</v>
      </c>
      <c r="T84" s="42">
        <v>28817</v>
      </c>
      <c r="U84" s="42">
        <v>44171</v>
      </c>
      <c r="V84" s="42">
        <v>95586.677269478969</v>
      </c>
      <c r="W84" s="44">
        <v>168574.67726947897</v>
      </c>
      <c r="X84" s="65">
        <v>400503</v>
      </c>
      <c r="Y84" s="42">
        <v>32511</v>
      </c>
      <c r="Z84" s="42">
        <v>44117</v>
      </c>
      <c r="AA84" s="42">
        <v>17842.363994400046</v>
      </c>
      <c r="AB84" s="43">
        <v>494973.36399440002</v>
      </c>
      <c r="AC84" s="65">
        <v>-121675.64284344407</v>
      </c>
      <c r="AD84" s="42">
        <v>-147395.31654907699</v>
      </c>
      <c r="AE84" s="42">
        <v>-53872.727332400005</v>
      </c>
      <c r="AF84" s="42">
        <v>-3455</v>
      </c>
      <c r="AG84" s="42">
        <v>0</v>
      </c>
      <c r="AH84" s="44">
        <v>0</v>
      </c>
    </row>
    <row r="85" spans="1:34" s="4" customFormat="1">
      <c r="A85" s="46">
        <v>3062</v>
      </c>
      <c r="B85" s="55" t="s">
        <v>195</v>
      </c>
      <c r="C85" s="56">
        <v>2.0157999999999999E-3</v>
      </c>
      <c r="D85" s="56">
        <v>2.2610099999999999E-3</v>
      </c>
      <c r="E85" s="64">
        <v>324382.84759999998</v>
      </c>
      <c r="F85" s="42">
        <v>55305</v>
      </c>
      <c r="G85" s="43">
        <v>379687.84759999998</v>
      </c>
      <c r="H85" s="65">
        <v>1581579</v>
      </c>
      <c r="I85" s="42">
        <v>2127090</v>
      </c>
      <c r="J85" s="42">
        <v>1122849</v>
      </c>
      <c r="K85" s="42">
        <v>1159406</v>
      </c>
      <c r="L85" s="44">
        <v>2092633</v>
      </c>
      <c r="M85" s="65">
        <v>-594381</v>
      </c>
      <c r="N85" s="42">
        <v>-509848.85906737007</v>
      </c>
      <c r="O85" s="42">
        <v>-1104229.8590673702</v>
      </c>
      <c r="P85" s="42">
        <v>0</v>
      </c>
      <c r="Q85" s="44">
        <v>-1104229.8590673702</v>
      </c>
      <c r="R85" s="45">
        <v>54193</v>
      </c>
      <c r="S85" s="65">
        <v>0</v>
      </c>
      <c r="T85" s="42">
        <v>154755</v>
      </c>
      <c r="U85" s="42">
        <v>237212</v>
      </c>
      <c r="V85" s="42">
        <v>47894.504634021709</v>
      </c>
      <c r="W85" s="44">
        <v>439861.50463402172</v>
      </c>
      <c r="X85" s="65">
        <v>2150825</v>
      </c>
      <c r="Y85" s="42">
        <v>174593</v>
      </c>
      <c r="Z85" s="42">
        <v>236924</v>
      </c>
      <c r="AA85" s="42">
        <v>829357.11362135259</v>
      </c>
      <c r="AB85" s="43">
        <v>3391699.1136213527</v>
      </c>
      <c r="AC85" s="65">
        <v>-1399963.5093355556</v>
      </c>
      <c r="AD85" s="42">
        <v>-1200799.8440246247</v>
      </c>
      <c r="AE85" s="42">
        <v>-332517.25562715059</v>
      </c>
      <c r="AF85" s="42">
        <v>-18557</v>
      </c>
      <c r="AG85" s="42">
        <v>0</v>
      </c>
      <c r="AH85" s="44">
        <v>0</v>
      </c>
    </row>
    <row r="86" spans="1:34" s="4" customFormat="1">
      <c r="A86" s="46">
        <v>3064</v>
      </c>
      <c r="B86" s="55" t="s">
        <v>196</v>
      </c>
      <c r="C86" s="56">
        <v>8.9420999999999999E-4</v>
      </c>
      <c r="D86" s="56">
        <v>9.2369999999999996E-4</v>
      </c>
      <c r="E86" s="64">
        <v>105370.74960000001</v>
      </c>
      <c r="F86" s="42">
        <v>24533</v>
      </c>
      <c r="G86" s="43">
        <v>129903.74960000001</v>
      </c>
      <c r="H86" s="65">
        <v>701589</v>
      </c>
      <c r="I86" s="42">
        <v>943579</v>
      </c>
      <c r="J86" s="42">
        <v>498096</v>
      </c>
      <c r="K86" s="42">
        <v>514313</v>
      </c>
      <c r="L86" s="44">
        <v>928293</v>
      </c>
      <c r="M86" s="65">
        <v>-263668</v>
      </c>
      <c r="N86" s="42">
        <v>-26504.184558390974</v>
      </c>
      <c r="O86" s="42">
        <v>-290172.18455839099</v>
      </c>
      <c r="P86" s="42">
        <v>0</v>
      </c>
      <c r="Q86" s="44">
        <v>-290172.18455839099</v>
      </c>
      <c r="R86" s="45">
        <v>24040</v>
      </c>
      <c r="S86" s="65">
        <v>0</v>
      </c>
      <c r="T86" s="42">
        <v>68649</v>
      </c>
      <c r="U86" s="42">
        <v>105227</v>
      </c>
      <c r="V86" s="42">
        <v>53653.267917376746</v>
      </c>
      <c r="W86" s="44">
        <v>227529.26791737674</v>
      </c>
      <c r="X86" s="65">
        <v>954107</v>
      </c>
      <c r="Y86" s="42">
        <v>77450</v>
      </c>
      <c r="Z86" s="42">
        <v>105100</v>
      </c>
      <c r="AA86" s="42">
        <v>65905.725832930999</v>
      </c>
      <c r="AB86" s="43">
        <v>1202562.725832931</v>
      </c>
      <c r="AC86" s="65">
        <v>-426944.64567800355</v>
      </c>
      <c r="AD86" s="42">
        <v>-409390.4218594319</v>
      </c>
      <c r="AE86" s="42">
        <v>-130465.39037811881</v>
      </c>
      <c r="AF86" s="42">
        <v>-8233</v>
      </c>
      <c r="AG86" s="42">
        <v>0</v>
      </c>
      <c r="AH86" s="44">
        <v>0</v>
      </c>
    </row>
    <row r="87" spans="1:34" s="4" customFormat="1">
      <c r="A87" s="46">
        <v>3065</v>
      </c>
      <c r="B87" s="55" t="s">
        <v>197</v>
      </c>
      <c r="C87" s="56">
        <v>3.5487000000000002E-4</v>
      </c>
      <c r="D87" s="56">
        <v>3.6409000000000002E-4</v>
      </c>
      <c r="E87" s="64">
        <v>43326.163200000003</v>
      </c>
      <c r="F87" s="42">
        <v>9736</v>
      </c>
      <c r="G87" s="43">
        <v>53062.163200000003</v>
      </c>
      <c r="H87" s="65">
        <v>278428</v>
      </c>
      <c r="I87" s="42">
        <v>374462</v>
      </c>
      <c r="J87" s="42">
        <v>197671</v>
      </c>
      <c r="K87" s="42">
        <v>204107</v>
      </c>
      <c r="L87" s="44">
        <v>368396</v>
      </c>
      <c r="M87" s="65">
        <v>-104637</v>
      </c>
      <c r="N87" s="42">
        <v>-4870.0229477801076</v>
      </c>
      <c r="O87" s="42">
        <v>-109507.0229477801</v>
      </c>
      <c r="P87" s="42">
        <v>0</v>
      </c>
      <c r="Q87" s="44">
        <v>-109507.0229477801</v>
      </c>
      <c r="R87" s="45">
        <v>9540</v>
      </c>
      <c r="S87" s="65">
        <v>0</v>
      </c>
      <c r="T87" s="42">
        <v>27244</v>
      </c>
      <c r="U87" s="42">
        <v>41760</v>
      </c>
      <c r="V87" s="42">
        <v>22039.118277468911</v>
      </c>
      <c r="W87" s="44">
        <v>91043.118277468908</v>
      </c>
      <c r="X87" s="65">
        <v>378640</v>
      </c>
      <c r="Y87" s="42">
        <v>30736</v>
      </c>
      <c r="Z87" s="42">
        <v>41709</v>
      </c>
      <c r="AA87" s="42">
        <v>16809.382562887055</v>
      </c>
      <c r="AB87" s="43">
        <v>467894.38256288704</v>
      </c>
      <c r="AC87" s="65">
        <v>-160188.55894998158</v>
      </c>
      <c r="AD87" s="42">
        <v>-162474.14157495537</v>
      </c>
      <c r="AE87" s="42">
        <v>-50922.563760481178</v>
      </c>
      <c r="AF87" s="42">
        <v>-3266</v>
      </c>
      <c r="AG87" s="42">
        <v>0</v>
      </c>
      <c r="AH87" s="44">
        <v>0</v>
      </c>
    </row>
    <row r="88" spans="1:34" s="4" customFormat="1">
      <c r="A88" s="46">
        <v>3066</v>
      </c>
      <c r="B88" s="55" t="s">
        <v>198</v>
      </c>
      <c r="C88" s="56">
        <v>5.3563000000000005E-4</v>
      </c>
      <c r="D88" s="56">
        <v>5.3233000000000002E-4</v>
      </c>
      <c r="E88" s="64">
        <v>56735.826699999998</v>
      </c>
      <c r="F88" s="42">
        <v>14695</v>
      </c>
      <c r="G88" s="43">
        <v>71430.826700000005</v>
      </c>
      <c r="H88" s="65">
        <v>420251</v>
      </c>
      <c r="I88" s="42">
        <v>565202</v>
      </c>
      <c r="J88" s="42">
        <v>298359</v>
      </c>
      <c r="K88" s="42">
        <v>308073</v>
      </c>
      <c r="L88" s="44">
        <v>556046</v>
      </c>
      <c r="M88" s="65">
        <v>-157936</v>
      </c>
      <c r="N88" s="42">
        <v>-48456.884500972199</v>
      </c>
      <c r="O88" s="42">
        <v>-206392.8845009722</v>
      </c>
      <c r="P88" s="42">
        <v>0</v>
      </c>
      <c r="Q88" s="44">
        <v>-206392.8845009722</v>
      </c>
      <c r="R88" s="45">
        <v>14400</v>
      </c>
      <c r="S88" s="65">
        <v>0</v>
      </c>
      <c r="T88" s="42">
        <v>41121</v>
      </c>
      <c r="U88" s="42">
        <v>63031</v>
      </c>
      <c r="V88" s="42">
        <v>59796.879153902817</v>
      </c>
      <c r="W88" s="44">
        <v>163948.87915390282</v>
      </c>
      <c r="X88" s="65">
        <v>571508</v>
      </c>
      <c r="Y88" s="42">
        <v>46392</v>
      </c>
      <c r="Z88" s="42">
        <v>62955</v>
      </c>
      <c r="AA88" s="42">
        <v>58295.400185010454</v>
      </c>
      <c r="AB88" s="43">
        <v>739150.4001850104</v>
      </c>
      <c r="AC88" s="65">
        <v>-272685.80085740861</v>
      </c>
      <c r="AD88" s="42">
        <v>-224389.58051539666</v>
      </c>
      <c r="AE88" s="42">
        <v>-73195.139658302345</v>
      </c>
      <c r="AF88" s="42">
        <v>-4931</v>
      </c>
      <c r="AG88" s="42">
        <v>0</v>
      </c>
      <c r="AH88" s="44">
        <v>0</v>
      </c>
    </row>
    <row r="89" spans="1:34" s="4" customFormat="1">
      <c r="A89" s="46">
        <v>3067</v>
      </c>
      <c r="B89" s="55" t="s">
        <v>199</v>
      </c>
      <c r="C89" s="56">
        <v>1.6377900000000001E-3</v>
      </c>
      <c r="D89" s="56">
        <v>1.64657E-3</v>
      </c>
      <c r="E89" s="64">
        <v>164780.0148</v>
      </c>
      <c r="F89" s="42">
        <v>44934</v>
      </c>
      <c r="G89" s="43">
        <v>209714.0148</v>
      </c>
      <c r="H89" s="65">
        <v>1284996</v>
      </c>
      <c r="I89" s="42">
        <v>1728211</v>
      </c>
      <c r="J89" s="42">
        <v>912288</v>
      </c>
      <c r="K89" s="42">
        <v>941990</v>
      </c>
      <c r="L89" s="44">
        <v>1700215</v>
      </c>
      <c r="M89" s="65">
        <v>-482920</v>
      </c>
      <c r="N89" s="42">
        <v>-108039.38796656978</v>
      </c>
      <c r="O89" s="42">
        <v>-590959.38796656975</v>
      </c>
      <c r="P89" s="42">
        <v>0</v>
      </c>
      <c r="Q89" s="44">
        <v>-590959.38796656975</v>
      </c>
      <c r="R89" s="45">
        <v>44031</v>
      </c>
      <c r="S89" s="65">
        <v>0</v>
      </c>
      <c r="T89" s="42">
        <v>125735</v>
      </c>
      <c r="U89" s="42">
        <v>192729</v>
      </c>
      <c r="V89" s="42">
        <v>283510.2653294442</v>
      </c>
      <c r="W89" s="44">
        <v>601974.2653294442</v>
      </c>
      <c r="X89" s="65">
        <v>1747495</v>
      </c>
      <c r="Y89" s="42">
        <v>141853</v>
      </c>
      <c r="Z89" s="42">
        <v>192495</v>
      </c>
      <c r="AA89" s="42">
        <v>169825.42794461153</v>
      </c>
      <c r="AB89" s="43">
        <v>2251668.4279446118</v>
      </c>
      <c r="AC89" s="65">
        <v>-733902.72184765874</v>
      </c>
      <c r="AD89" s="42">
        <v>-670747.84722580865</v>
      </c>
      <c r="AE89" s="42">
        <v>-229965.59354169999</v>
      </c>
      <c r="AF89" s="42">
        <v>-15078</v>
      </c>
      <c r="AG89" s="42">
        <v>0</v>
      </c>
      <c r="AH89" s="44">
        <v>0</v>
      </c>
    </row>
    <row r="90" spans="1:34" s="4" customFormat="1">
      <c r="A90" s="46">
        <v>3068</v>
      </c>
      <c r="B90" s="55" t="s">
        <v>200</v>
      </c>
      <c r="C90" s="56">
        <v>3.3534999999999999E-4</v>
      </c>
      <c r="D90" s="56">
        <v>3.5073E-4</v>
      </c>
      <c r="E90" s="64">
        <v>35257.707999999999</v>
      </c>
      <c r="F90" s="42">
        <v>9201</v>
      </c>
      <c r="G90" s="43">
        <v>44458.707999999999</v>
      </c>
      <c r="H90" s="65">
        <v>263113</v>
      </c>
      <c r="I90" s="42">
        <v>353864</v>
      </c>
      <c r="J90" s="42">
        <v>186798</v>
      </c>
      <c r="K90" s="42">
        <v>192880</v>
      </c>
      <c r="L90" s="44">
        <v>348132</v>
      </c>
      <c r="M90" s="65">
        <v>-98882</v>
      </c>
      <c r="N90" s="42">
        <v>1239.2791414404637</v>
      </c>
      <c r="O90" s="42">
        <v>-97642.720858559536</v>
      </c>
      <c r="P90" s="42">
        <v>0</v>
      </c>
      <c r="Q90" s="44">
        <v>-97642.720858559536</v>
      </c>
      <c r="R90" s="45">
        <v>9016</v>
      </c>
      <c r="S90" s="65">
        <v>0</v>
      </c>
      <c r="T90" s="42">
        <v>25745</v>
      </c>
      <c r="U90" s="42">
        <v>39463</v>
      </c>
      <c r="V90" s="42">
        <v>62402.936516217203</v>
      </c>
      <c r="W90" s="44">
        <v>127610.9365162172</v>
      </c>
      <c r="X90" s="65">
        <v>357813</v>
      </c>
      <c r="Y90" s="42">
        <v>29045</v>
      </c>
      <c r="Z90" s="42">
        <v>39415</v>
      </c>
      <c r="AA90" s="42">
        <v>43096.528990762614</v>
      </c>
      <c r="AB90" s="43">
        <v>469369.5289907626</v>
      </c>
      <c r="AC90" s="65">
        <v>-143264.2848240427</v>
      </c>
      <c r="AD90" s="42">
        <v>-144803.05862592743</v>
      </c>
      <c r="AE90" s="42">
        <v>-50604.249024575292</v>
      </c>
      <c r="AF90" s="42">
        <v>-3087</v>
      </c>
      <c r="AG90" s="42">
        <v>0</v>
      </c>
      <c r="AH90" s="44">
        <v>0</v>
      </c>
    </row>
    <row r="91" spans="1:34" s="4" customFormat="1">
      <c r="A91" s="46">
        <v>3069</v>
      </c>
      <c r="B91" s="55" t="s">
        <v>201</v>
      </c>
      <c r="C91" s="56">
        <v>6.3062999999999997E-4</v>
      </c>
      <c r="D91" s="56">
        <v>5.2804999999999996E-4</v>
      </c>
      <c r="E91" s="64">
        <v>48723.270799999998</v>
      </c>
      <c r="F91" s="42">
        <v>17302</v>
      </c>
      <c r="G91" s="43">
        <v>66025.270799999998</v>
      </c>
      <c r="H91" s="65">
        <v>494787</v>
      </c>
      <c r="I91" s="42">
        <v>665447</v>
      </c>
      <c r="J91" s="42">
        <v>351276</v>
      </c>
      <c r="K91" s="42">
        <v>362713</v>
      </c>
      <c r="L91" s="44">
        <v>654667</v>
      </c>
      <c r="M91" s="65">
        <v>-185948</v>
      </c>
      <c r="N91" s="42">
        <v>153793.45974769126</v>
      </c>
      <c r="O91" s="42">
        <v>-32154.54025230874</v>
      </c>
      <c r="P91" s="42">
        <v>0</v>
      </c>
      <c r="Q91" s="44">
        <v>-32154.54025230874</v>
      </c>
      <c r="R91" s="45">
        <v>16954</v>
      </c>
      <c r="S91" s="65">
        <v>0</v>
      </c>
      <c r="T91" s="42">
        <v>48414</v>
      </c>
      <c r="U91" s="42">
        <v>74210</v>
      </c>
      <c r="V91" s="42">
        <v>344454.81182134611</v>
      </c>
      <c r="W91" s="44">
        <v>467078.81182134611</v>
      </c>
      <c r="X91" s="65">
        <v>672872</v>
      </c>
      <c r="Y91" s="42">
        <v>54620</v>
      </c>
      <c r="Z91" s="42">
        <v>74120</v>
      </c>
      <c r="AA91" s="42">
        <v>16449.527615734005</v>
      </c>
      <c r="AB91" s="43">
        <v>818061.52761573403</v>
      </c>
      <c r="AC91" s="65">
        <v>-120976.44694284559</v>
      </c>
      <c r="AD91" s="42">
        <v>-162749.65870670346</v>
      </c>
      <c r="AE91" s="42">
        <v>-61450.610144838822</v>
      </c>
      <c r="AF91" s="42">
        <v>-5806</v>
      </c>
      <c r="AG91" s="42">
        <v>0</v>
      </c>
      <c r="AH91" s="44">
        <v>0</v>
      </c>
    </row>
    <row r="92" spans="1:34" s="4" customFormat="1">
      <c r="A92" s="46">
        <v>3072</v>
      </c>
      <c r="B92" s="55" t="s">
        <v>202</v>
      </c>
      <c r="C92" s="56">
        <v>6.2808999999999999E-4</v>
      </c>
      <c r="D92" s="56">
        <v>6.0574999999999995E-4</v>
      </c>
      <c r="E92" s="64">
        <v>60019.588300000003</v>
      </c>
      <c r="F92" s="42">
        <v>17232</v>
      </c>
      <c r="G92" s="43">
        <v>77251.588300000003</v>
      </c>
      <c r="H92" s="65">
        <v>492794</v>
      </c>
      <c r="I92" s="42">
        <v>662766</v>
      </c>
      <c r="J92" s="42">
        <v>349861</v>
      </c>
      <c r="K92" s="42">
        <v>361252</v>
      </c>
      <c r="L92" s="44">
        <v>652030</v>
      </c>
      <c r="M92" s="65">
        <v>-185199</v>
      </c>
      <c r="N92" s="42">
        <v>46767.631452264526</v>
      </c>
      <c r="O92" s="42">
        <v>-138431.36854773547</v>
      </c>
      <c r="P92" s="42">
        <v>0</v>
      </c>
      <c r="Q92" s="44">
        <v>-138431.36854773547</v>
      </c>
      <c r="R92" s="45">
        <v>16886</v>
      </c>
      <c r="S92" s="65">
        <v>0</v>
      </c>
      <c r="T92" s="42">
        <v>48219</v>
      </c>
      <c r="U92" s="42">
        <v>73911</v>
      </c>
      <c r="V92" s="42">
        <v>162413.5159334614</v>
      </c>
      <c r="W92" s="44">
        <v>284543.51593346137</v>
      </c>
      <c r="X92" s="65">
        <v>670162</v>
      </c>
      <c r="Y92" s="42">
        <v>54400</v>
      </c>
      <c r="Z92" s="42">
        <v>73822</v>
      </c>
      <c r="AA92" s="42">
        <v>13602.143254110078</v>
      </c>
      <c r="AB92" s="43">
        <v>811986.14325411012</v>
      </c>
      <c r="AC92" s="65">
        <v>-209216.697248607</v>
      </c>
      <c r="AD92" s="42">
        <v>-230872.16077434877</v>
      </c>
      <c r="AE92" s="42">
        <v>-81570.769297692925</v>
      </c>
      <c r="AF92" s="42">
        <v>-5783.0000000001164</v>
      </c>
      <c r="AG92" s="42">
        <v>0</v>
      </c>
      <c r="AH92" s="44">
        <v>0</v>
      </c>
    </row>
    <row r="93" spans="1:34" s="4" customFormat="1">
      <c r="A93" s="46">
        <v>3073</v>
      </c>
      <c r="B93" s="55" t="s">
        <v>203</v>
      </c>
      <c r="C93" s="56">
        <v>8.8079E-4</v>
      </c>
      <c r="D93" s="56">
        <v>7.8845E-4</v>
      </c>
      <c r="E93" s="64">
        <v>104625.6795</v>
      </c>
      <c r="F93" s="42">
        <v>24165</v>
      </c>
      <c r="G93" s="43">
        <v>128790.6795</v>
      </c>
      <c r="H93" s="65">
        <v>691060</v>
      </c>
      <c r="I93" s="42">
        <v>929418</v>
      </c>
      <c r="J93" s="42">
        <v>490621</v>
      </c>
      <c r="K93" s="42">
        <v>506595</v>
      </c>
      <c r="L93" s="44">
        <v>914362</v>
      </c>
      <c r="M93" s="65">
        <v>-259711</v>
      </c>
      <c r="N93" s="42">
        <v>-98629.728562461183</v>
      </c>
      <c r="O93" s="42">
        <v>-358340.72856246121</v>
      </c>
      <c r="P93" s="42">
        <v>0</v>
      </c>
      <c r="Q93" s="44">
        <v>-358340.72856246121</v>
      </c>
      <c r="R93" s="45">
        <v>23679</v>
      </c>
      <c r="S93" s="65">
        <v>0</v>
      </c>
      <c r="T93" s="42">
        <v>67619</v>
      </c>
      <c r="U93" s="42">
        <v>103648</v>
      </c>
      <c r="V93" s="42">
        <v>144325.76262233648</v>
      </c>
      <c r="W93" s="44">
        <v>315592.76262233651</v>
      </c>
      <c r="X93" s="65">
        <v>939788</v>
      </c>
      <c r="Y93" s="42">
        <v>76287</v>
      </c>
      <c r="Z93" s="42">
        <v>103522</v>
      </c>
      <c r="AA93" s="42">
        <v>34284.457709466849</v>
      </c>
      <c r="AB93" s="43">
        <v>1153881.4577094668</v>
      </c>
      <c r="AC93" s="65">
        <v>-392031.11884190998</v>
      </c>
      <c r="AD93" s="42">
        <v>-342767.87001560983</v>
      </c>
      <c r="AE93" s="42">
        <v>-95381.706229610587</v>
      </c>
      <c r="AF93" s="42">
        <v>-8107.9999999998836</v>
      </c>
      <c r="AG93" s="42">
        <v>0</v>
      </c>
      <c r="AH93" s="44">
        <v>0</v>
      </c>
    </row>
    <row r="94" spans="1:34" s="4" customFormat="1">
      <c r="A94" s="46">
        <v>3074</v>
      </c>
      <c r="B94" s="55" t="s">
        <v>204</v>
      </c>
      <c r="C94" s="56">
        <v>8.3547999999999999E-4</v>
      </c>
      <c r="D94" s="56">
        <v>8.7697999999999997E-4</v>
      </c>
      <c r="E94" s="64">
        <v>93272.528300000005</v>
      </c>
      <c r="F94" s="42">
        <v>22922</v>
      </c>
      <c r="G94" s="43">
        <v>116194.52830000001</v>
      </c>
      <c r="H94" s="65">
        <v>655510</v>
      </c>
      <c r="I94" s="42">
        <v>881606</v>
      </c>
      <c r="J94" s="42">
        <v>465382</v>
      </c>
      <c r="K94" s="42">
        <v>480534</v>
      </c>
      <c r="L94" s="44">
        <v>867325</v>
      </c>
      <c r="M94" s="65">
        <v>-246350</v>
      </c>
      <c r="N94" s="42">
        <v>-111605.14304982923</v>
      </c>
      <c r="O94" s="42">
        <v>-357955.14304982923</v>
      </c>
      <c r="P94" s="42">
        <v>0</v>
      </c>
      <c r="Q94" s="44">
        <v>-357955.14304982923</v>
      </c>
      <c r="R94" s="45">
        <v>22461</v>
      </c>
      <c r="S94" s="65">
        <v>0</v>
      </c>
      <c r="T94" s="42">
        <v>64140</v>
      </c>
      <c r="U94" s="42">
        <v>98316</v>
      </c>
      <c r="V94" s="42">
        <v>80909.389635078172</v>
      </c>
      <c r="W94" s="44">
        <v>243365.38963507817</v>
      </c>
      <c r="X94" s="65">
        <v>891443</v>
      </c>
      <c r="Y94" s="42">
        <v>72363</v>
      </c>
      <c r="Z94" s="42">
        <v>98197</v>
      </c>
      <c r="AA94" s="42">
        <v>136725.18909713425</v>
      </c>
      <c r="AB94" s="43">
        <v>1198728.1890971342</v>
      </c>
      <c r="AC94" s="65">
        <v>-437263.08006096684</v>
      </c>
      <c r="AD94" s="42">
        <v>-384107.42428660451</v>
      </c>
      <c r="AE94" s="42">
        <v>-126300.2951144847</v>
      </c>
      <c r="AF94" s="42">
        <v>-7692</v>
      </c>
      <c r="AG94" s="42">
        <v>0</v>
      </c>
      <c r="AH94" s="44">
        <v>0</v>
      </c>
    </row>
    <row r="95" spans="1:34" s="4" customFormat="1">
      <c r="A95" s="46">
        <v>3075</v>
      </c>
      <c r="B95" s="55" t="s">
        <v>205</v>
      </c>
      <c r="C95" s="56">
        <v>1.0580699999999999E-3</v>
      </c>
      <c r="D95" s="56">
        <v>1.0596099999999999E-3</v>
      </c>
      <c r="E95" s="64">
        <v>122312.4969</v>
      </c>
      <c r="F95" s="42">
        <v>29029</v>
      </c>
      <c r="G95" s="43">
        <v>151341.4969</v>
      </c>
      <c r="H95" s="65">
        <v>830153</v>
      </c>
      <c r="I95" s="42">
        <v>1116485</v>
      </c>
      <c r="J95" s="42">
        <v>589370</v>
      </c>
      <c r="K95" s="42">
        <v>608559</v>
      </c>
      <c r="L95" s="44">
        <v>1098399</v>
      </c>
      <c r="M95" s="65">
        <v>-311983</v>
      </c>
      <c r="N95" s="42">
        <v>-14960.799559533181</v>
      </c>
      <c r="O95" s="42">
        <v>-326943.79955953319</v>
      </c>
      <c r="P95" s="42">
        <v>0</v>
      </c>
      <c r="Q95" s="44">
        <v>-326943.79955953319</v>
      </c>
      <c r="R95" s="45">
        <v>28445</v>
      </c>
      <c r="S95" s="65">
        <v>0</v>
      </c>
      <c r="T95" s="42">
        <v>81229</v>
      </c>
      <c r="U95" s="42">
        <v>124510</v>
      </c>
      <c r="V95" s="42">
        <v>51099.845914896083</v>
      </c>
      <c r="W95" s="44">
        <v>256838.84591489608</v>
      </c>
      <c r="X95" s="65">
        <v>1128943</v>
      </c>
      <c r="Y95" s="42">
        <v>91642</v>
      </c>
      <c r="Z95" s="42">
        <v>124359</v>
      </c>
      <c r="AA95" s="42">
        <v>41831.062017404605</v>
      </c>
      <c r="AB95" s="43">
        <v>1386775.0620174047</v>
      </c>
      <c r="AC95" s="65">
        <v>-508416.44267538202</v>
      </c>
      <c r="AD95" s="42">
        <v>-466202.31193156767</v>
      </c>
      <c r="AE95" s="42">
        <v>-145576.46149555882</v>
      </c>
      <c r="AF95" s="42">
        <v>-9741</v>
      </c>
      <c r="AG95" s="42">
        <v>0</v>
      </c>
      <c r="AH95" s="44">
        <v>0</v>
      </c>
    </row>
    <row r="96" spans="1:34" s="4" customFormat="1">
      <c r="A96" s="46">
        <v>3076</v>
      </c>
      <c r="B96" s="55" t="s">
        <v>206</v>
      </c>
      <c r="C96" s="56">
        <v>6.2111999999999996E-4</v>
      </c>
      <c r="D96" s="56">
        <v>6.0192999999999998E-4</v>
      </c>
      <c r="E96" s="64">
        <v>44792.332000000002</v>
      </c>
      <c r="F96" s="42">
        <v>17041</v>
      </c>
      <c r="G96" s="43">
        <v>61833.332000000002</v>
      </c>
      <c r="H96" s="65">
        <v>487325</v>
      </c>
      <c r="I96" s="42">
        <v>655411</v>
      </c>
      <c r="J96" s="42">
        <v>345979</v>
      </c>
      <c r="K96" s="42">
        <v>357243</v>
      </c>
      <c r="L96" s="44">
        <v>644794</v>
      </c>
      <c r="M96" s="65">
        <v>-183144</v>
      </c>
      <c r="N96" s="42">
        <v>184533.64300109164</v>
      </c>
      <c r="O96" s="42">
        <v>1389.6430010916374</v>
      </c>
      <c r="P96" s="42">
        <v>0</v>
      </c>
      <c r="Q96" s="44">
        <v>1389.6430010916374</v>
      </c>
      <c r="R96" s="45">
        <v>16698</v>
      </c>
      <c r="S96" s="65">
        <v>0</v>
      </c>
      <c r="T96" s="42">
        <v>47684</v>
      </c>
      <c r="U96" s="42">
        <v>73091</v>
      </c>
      <c r="V96" s="42">
        <v>350909.46377462771</v>
      </c>
      <c r="W96" s="44">
        <v>471684.46377462771</v>
      </c>
      <c r="X96" s="65">
        <v>662725</v>
      </c>
      <c r="Y96" s="42">
        <v>53797</v>
      </c>
      <c r="Z96" s="42">
        <v>73002</v>
      </c>
      <c r="AA96" s="42">
        <v>0</v>
      </c>
      <c r="AB96" s="43">
        <v>789524</v>
      </c>
      <c r="AC96" s="65">
        <v>-56182.5035748191</v>
      </c>
      <c r="AD96" s="42">
        <v>-172770.66515541667</v>
      </c>
      <c r="AE96" s="42">
        <v>-83168.367495136481</v>
      </c>
      <c r="AF96" s="42">
        <v>-5718</v>
      </c>
      <c r="AG96" s="42">
        <v>0</v>
      </c>
      <c r="AH96" s="44">
        <v>0</v>
      </c>
    </row>
    <row r="97" spans="1:34" s="4" customFormat="1">
      <c r="A97" s="46">
        <v>3077</v>
      </c>
      <c r="B97" s="55" t="s">
        <v>207</v>
      </c>
      <c r="C97" s="56">
        <v>2.3388E-4</v>
      </c>
      <c r="D97" s="56">
        <v>2.3677E-4</v>
      </c>
      <c r="E97" s="64">
        <v>19884.849200000001</v>
      </c>
      <c r="F97" s="42">
        <v>6417</v>
      </c>
      <c r="G97" s="43">
        <v>26301.849200000001</v>
      </c>
      <c r="H97" s="65">
        <v>183500</v>
      </c>
      <c r="I97" s="42">
        <v>246792</v>
      </c>
      <c r="J97" s="42">
        <v>130277</v>
      </c>
      <c r="K97" s="42">
        <v>134518</v>
      </c>
      <c r="L97" s="44">
        <v>242794</v>
      </c>
      <c r="M97" s="65">
        <v>-68962</v>
      </c>
      <c r="N97" s="42">
        <v>-11599.944687951891</v>
      </c>
      <c r="O97" s="42">
        <v>-80561.944687951895</v>
      </c>
      <c r="P97" s="42">
        <v>0</v>
      </c>
      <c r="Q97" s="44">
        <v>-80561.944687951895</v>
      </c>
      <c r="R97" s="45">
        <v>6288</v>
      </c>
      <c r="S97" s="65">
        <v>0</v>
      </c>
      <c r="T97" s="42">
        <v>17955</v>
      </c>
      <c r="U97" s="42">
        <v>27522</v>
      </c>
      <c r="V97" s="42">
        <v>70892.329552589305</v>
      </c>
      <c r="W97" s="44">
        <v>116369.3295525893</v>
      </c>
      <c r="X97" s="65">
        <v>249546</v>
      </c>
      <c r="Y97" s="42">
        <v>20257</v>
      </c>
      <c r="Z97" s="42">
        <v>27489</v>
      </c>
      <c r="AA97" s="42">
        <v>46852.654877606794</v>
      </c>
      <c r="AB97" s="43">
        <v>344144.65487760678</v>
      </c>
      <c r="AC97" s="65">
        <v>-103229.27297358174</v>
      </c>
      <c r="AD97" s="42">
        <v>-88678.738782148692</v>
      </c>
      <c r="AE97" s="42">
        <v>-33713.313569287056</v>
      </c>
      <c r="AF97" s="42">
        <v>-2153.9999999999709</v>
      </c>
      <c r="AG97" s="42">
        <v>0</v>
      </c>
      <c r="AH97" s="44">
        <v>0</v>
      </c>
    </row>
    <row r="98" spans="1:34" s="4" customFormat="1">
      <c r="A98" s="46">
        <v>3078</v>
      </c>
      <c r="B98" s="55" t="s">
        <v>208</v>
      </c>
      <c r="C98" s="56">
        <v>1.214E-3</v>
      </c>
      <c r="D98" s="56">
        <v>9.5122000000000002E-4</v>
      </c>
      <c r="E98" s="64">
        <v>94741.466799999995</v>
      </c>
      <c r="F98" s="42">
        <v>33307</v>
      </c>
      <c r="G98" s="43">
        <v>128048.46679999999</v>
      </c>
      <c r="H98" s="65">
        <v>952494</v>
      </c>
      <c r="I98" s="42">
        <v>1281024</v>
      </c>
      <c r="J98" s="42">
        <v>676227</v>
      </c>
      <c r="K98" s="42">
        <v>698244</v>
      </c>
      <c r="L98" s="44">
        <v>1260272</v>
      </c>
      <c r="M98" s="65">
        <v>-357961</v>
      </c>
      <c r="N98" s="42">
        <v>57468.189513143545</v>
      </c>
      <c r="O98" s="42">
        <v>-300492.81048685644</v>
      </c>
      <c r="P98" s="42">
        <v>0</v>
      </c>
      <c r="Q98" s="44">
        <v>-300492.81048685644</v>
      </c>
      <c r="R98" s="45">
        <v>32638</v>
      </c>
      <c r="S98" s="65">
        <v>0</v>
      </c>
      <c r="T98" s="42">
        <v>93200</v>
      </c>
      <c r="U98" s="42">
        <v>142859</v>
      </c>
      <c r="V98" s="42">
        <v>654082.36206812854</v>
      </c>
      <c r="W98" s="44">
        <v>890141.36206812854</v>
      </c>
      <c r="X98" s="65">
        <v>1295318</v>
      </c>
      <c r="Y98" s="42">
        <v>105147</v>
      </c>
      <c r="Z98" s="42">
        <v>142686</v>
      </c>
      <c r="AA98" s="42">
        <v>134436.44362953072</v>
      </c>
      <c r="AB98" s="43">
        <v>1677587.4436295307</v>
      </c>
      <c r="AC98" s="65">
        <v>-371716.52357759967</v>
      </c>
      <c r="AD98" s="42">
        <v>-304137.12348103081</v>
      </c>
      <c r="AE98" s="42">
        <v>-100416.43450277176</v>
      </c>
      <c r="AF98" s="42">
        <v>-11176</v>
      </c>
      <c r="AG98" s="42">
        <v>0</v>
      </c>
      <c r="AH98" s="44">
        <v>0</v>
      </c>
    </row>
    <row r="99" spans="1:34" s="4" customFormat="1">
      <c r="A99" s="46">
        <v>3079</v>
      </c>
      <c r="B99" s="55" t="s">
        <v>209</v>
      </c>
      <c r="C99" s="56">
        <v>2.3400999999999999E-4</v>
      </c>
      <c r="D99" s="56">
        <v>2.4572E-4</v>
      </c>
      <c r="E99" s="64">
        <v>26990.128799999999</v>
      </c>
      <c r="F99" s="42">
        <v>6420</v>
      </c>
      <c r="G99" s="43">
        <v>33410.128799999999</v>
      </c>
      <c r="H99" s="65">
        <v>183602</v>
      </c>
      <c r="I99" s="42">
        <v>246929</v>
      </c>
      <c r="J99" s="42">
        <v>130349</v>
      </c>
      <c r="K99" s="42">
        <v>134593</v>
      </c>
      <c r="L99" s="44">
        <v>242929</v>
      </c>
      <c r="M99" s="65">
        <v>-69000</v>
      </c>
      <c r="N99" s="42">
        <v>-30671.037933671294</v>
      </c>
      <c r="O99" s="42">
        <v>-99671.037933671294</v>
      </c>
      <c r="P99" s="42">
        <v>0</v>
      </c>
      <c r="Q99" s="44">
        <v>-99671.037933671294</v>
      </c>
      <c r="R99" s="45">
        <v>6291</v>
      </c>
      <c r="S99" s="65">
        <v>0</v>
      </c>
      <c r="T99" s="42">
        <v>17965</v>
      </c>
      <c r="U99" s="42">
        <v>27537</v>
      </c>
      <c r="V99" s="42">
        <v>24743.167499570234</v>
      </c>
      <c r="W99" s="44">
        <v>70245.167499570234</v>
      </c>
      <c r="X99" s="65">
        <v>249685</v>
      </c>
      <c r="Y99" s="42">
        <v>20268</v>
      </c>
      <c r="Z99" s="42">
        <v>27504</v>
      </c>
      <c r="AA99" s="42">
        <v>32174.634538672959</v>
      </c>
      <c r="AB99" s="43">
        <v>329631.63453867298</v>
      </c>
      <c r="AC99" s="65">
        <v>-115181.73812743866</v>
      </c>
      <c r="AD99" s="42">
        <v>-106752.54571074995</v>
      </c>
      <c r="AE99" s="42">
        <v>-35297.183200914122</v>
      </c>
      <c r="AF99" s="42">
        <v>-2155</v>
      </c>
      <c r="AG99" s="42">
        <v>0</v>
      </c>
      <c r="AH99" s="44">
        <v>0</v>
      </c>
    </row>
    <row r="100" spans="1:34" s="4" customFormat="1">
      <c r="A100" s="46">
        <v>3080</v>
      </c>
      <c r="B100" s="55" t="s">
        <v>210</v>
      </c>
      <c r="C100" s="56">
        <v>2.7697000000000003E-4</v>
      </c>
      <c r="D100" s="56">
        <v>2.8257E-4</v>
      </c>
      <c r="E100" s="64">
        <v>46253.664000000004</v>
      </c>
      <c r="F100" s="42">
        <v>7599</v>
      </c>
      <c r="G100" s="43">
        <v>53852.664000000004</v>
      </c>
      <c r="H100" s="65">
        <v>217308</v>
      </c>
      <c r="I100" s="42">
        <v>292261</v>
      </c>
      <c r="J100" s="42">
        <v>154279</v>
      </c>
      <c r="K100" s="42">
        <v>159302</v>
      </c>
      <c r="L100" s="44">
        <v>287527</v>
      </c>
      <c r="M100" s="65">
        <v>-81668</v>
      </c>
      <c r="N100" s="42">
        <v>-61858.254442333477</v>
      </c>
      <c r="O100" s="42">
        <v>-143526.25444233348</v>
      </c>
      <c r="P100" s="42">
        <v>0</v>
      </c>
      <c r="Q100" s="44">
        <v>-143526.25444233348</v>
      </c>
      <c r="R100" s="45">
        <v>7446</v>
      </c>
      <c r="S100" s="65">
        <v>0</v>
      </c>
      <c r="T100" s="42">
        <v>21263</v>
      </c>
      <c r="U100" s="42">
        <v>32593</v>
      </c>
      <c r="V100" s="42">
        <v>5918.310433394613</v>
      </c>
      <c r="W100" s="44">
        <v>59774.31043339461</v>
      </c>
      <c r="X100" s="65">
        <v>295522</v>
      </c>
      <c r="Y100" s="42">
        <v>23989</v>
      </c>
      <c r="Z100" s="42">
        <v>32553</v>
      </c>
      <c r="AA100" s="42">
        <v>89607.020778460326</v>
      </c>
      <c r="AB100" s="43">
        <v>441671.02077846031</v>
      </c>
      <c r="AC100" s="65">
        <v>-189178.1865236937</v>
      </c>
      <c r="AD100" s="42">
        <v>-152322.56333793321</v>
      </c>
      <c r="AE100" s="42">
        <v>-37845.960483438816</v>
      </c>
      <c r="AF100" s="42">
        <v>-2550</v>
      </c>
      <c r="AG100" s="42">
        <v>0</v>
      </c>
      <c r="AH100" s="44">
        <v>0</v>
      </c>
    </row>
    <row r="101" spans="1:34" s="4" customFormat="1">
      <c r="A101" s="46">
        <v>3081</v>
      </c>
      <c r="B101" s="55" t="s">
        <v>211</v>
      </c>
      <c r="C101" s="56">
        <v>7.5243E-4</v>
      </c>
      <c r="D101" s="56">
        <v>8.0772000000000005E-4</v>
      </c>
      <c r="E101" s="64">
        <v>109906.9112</v>
      </c>
      <c r="F101" s="42">
        <v>20644</v>
      </c>
      <c r="G101" s="43">
        <v>130550.9112</v>
      </c>
      <c r="H101" s="65">
        <v>590350</v>
      </c>
      <c r="I101" s="42">
        <v>793971</v>
      </c>
      <c r="J101" s="42">
        <v>419122</v>
      </c>
      <c r="K101" s="42">
        <v>432767</v>
      </c>
      <c r="L101" s="44">
        <v>781109</v>
      </c>
      <c r="M101" s="65">
        <v>-221862</v>
      </c>
      <c r="N101" s="42">
        <v>-60442.625329345436</v>
      </c>
      <c r="O101" s="42">
        <v>-282304.62532934546</v>
      </c>
      <c r="P101" s="42">
        <v>0</v>
      </c>
      <c r="Q101" s="44">
        <v>-282304.62532934546</v>
      </c>
      <c r="R101" s="45">
        <v>20229</v>
      </c>
      <c r="S101" s="65">
        <v>0</v>
      </c>
      <c r="T101" s="42">
        <v>57765</v>
      </c>
      <c r="U101" s="42">
        <v>88543</v>
      </c>
      <c r="V101" s="42">
        <v>43951.979999001516</v>
      </c>
      <c r="W101" s="44">
        <v>190259.97999900152</v>
      </c>
      <c r="X101" s="65">
        <v>802830</v>
      </c>
      <c r="Y101" s="42">
        <v>65170</v>
      </c>
      <c r="Z101" s="42">
        <v>88436</v>
      </c>
      <c r="AA101" s="42">
        <v>164884.09976819067</v>
      </c>
      <c r="AB101" s="43">
        <v>1121320.0997681906</v>
      </c>
      <c r="AC101" s="65">
        <v>-410249.25420016551</v>
      </c>
      <c r="AD101" s="42">
        <v>-398311.09785177774</v>
      </c>
      <c r="AE101" s="42">
        <v>-115571.76771724589</v>
      </c>
      <c r="AF101" s="42">
        <v>-6928</v>
      </c>
      <c r="AG101" s="42">
        <v>0</v>
      </c>
      <c r="AH101" s="44">
        <v>0</v>
      </c>
    </row>
    <row r="102" spans="1:34" s="4" customFormat="1">
      <c r="A102" s="46">
        <v>3082</v>
      </c>
      <c r="B102" s="55" t="s">
        <v>212</v>
      </c>
      <c r="C102" s="56">
        <v>4.7116999999999998E-4</v>
      </c>
      <c r="D102" s="56">
        <v>4.3368999999999998E-4</v>
      </c>
      <c r="E102" s="64">
        <v>35444.610800000002</v>
      </c>
      <c r="F102" s="42">
        <v>12927</v>
      </c>
      <c r="G102" s="43">
        <v>48371.610800000002</v>
      </c>
      <c r="H102" s="65">
        <v>369676</v>
      </c>
      <c r="I102" s="42">
        <v>497183</v>
      </c>
      <c r="J102" s="42">
        <v>262453</v>
      </c>
      <c r="K102" s="42">
        <v>270998</v>
      </c>
      <c r="L102" s="44">
        <v>489129</v>
      </c>
      <c r="M102" s="65">
        <v>-138930</v>
      </c>
      <c r="N102" s="42">
        <v>-35851.57082926912</v>
      </c>
      <c r="O102" s="42">
        <v>-174781.57082926913</v>
      </c>
      <c r="P102" s="42">
        <v>0</v>
      </c>
      <c r="Q102" s="44">
        <v>-174781.57082926913</v>
      </c>
      <c r="R102" s="45">
        <v>12667</v>
      </c>
      <c r="S102" s="65">
        <v>0</v>
      </c>
      <c r="T102" s="42">
        <v>36172</v>
      </c>
      <c r="U102" s="42">
        <v>55445</v>
      </c>
      <c r="V102" s="42">
        <v>183250.87464284181</v>
      </c>
      <c r="W102" s="44">
        <v>274867.87464284181</v>
      </c>
      <c r="X102" s="65">
        <v>502731</v>
      </c>
      <c r="Y102" s="42">
        <v>40809</v>
      </c>
      <c r="Z102" s="42">
        <v>55378</v>
      </c>
      <c r="AA102" s="42">
        <v>73035.126510513743</v>
      </c>
      <c r="AB102" s="43">
        <v>671953.12651051371</v>
      </c>
      <c r="AC102" s="65">
        <v>-184647.65765222849</v>
      </c>
      <c r="AD102" s="42">
        <v>-151419.44400165637</v>
      </c>
      <c r="AE102" s="42">
        <v>-56680.150213787056</v>
      </c>
      <c r="AF102" s="42">
        <v>-4338</v>
      </c>
      <c r="AG102" s="42">
        <v>0</v>
      </c>
      <c r="AH102" s="44">
        <v>0</v>
      </c>
    </row>
    <row r="103" spans="1:34" s="4" customFormat="1">
      <c r="A103" s="46">
        <v>3083</v>
      </c>
      <c r="B103" s="55" t="s">
        <v>213</v>
      </c>
      <c r="C103" s="56">
        <v>7.9363999999999997E-4</v>
      </c>
      <c r="D103" s="56">
        <v>7.9235000000000004E-4</v>
      </c>
      <c r="E103" s="64">
        <v>57799.711600000002</v>
      </c>
      <c r="F103" s="42">
        <v>21774</v>
      </c>
      <c r="G103" s="43">
        <v>79573.71160000001</v>
      </c>
      <c r="H103" s="65">
        <v>622683</v>
      </c>
      <c r="I103" s="42">
        <v>837456</v>
      </c>
      <c r="J103" s="42">
        <v>442077</v>
      </c>
      <c r="K103" s="42">
        <v>456469</v>
      </c>
      <c r="L103" s="44">
        <v>823890</v>
      </c>
      <c r="M103" s="65">
        <v>-234013</v>
      </c>
      <c r="N103" s="42">
        <v>20709.209484026112</v>
      </c>
      <c r="O103" s="42">
        <v>-213303.79051597387</v>
      </c>
      <c r="P103" s="42">
        <v>0</v>
      </c>
      <c r="Q103" s="44">
        <v>-213303.79051597387</v>
      </c>
      <c r="R103" s="45">
        <v>21336</v>
      </c>
      <c r="S103" s="65">
        <v>0</v>
      </c>
      <c r="T103" s="42">
        <v>60928</v>
      </c>
      <c r="U103" s="42">
        <v>93392</v>
      </c>
      <c r="V103" s="42">
        <v>316967.02472122747</v>
      </c>
      <c r="W103" s="44">
        <v>471287.02472122747</v>
      </c>
      <c r="X103" s="65">
        <v>846801</v>
      </c>
      <c r="Y103" s="42">
        <v>68739</v>
      </c>
      <c r="Z103" s="42">
        <v>93279</v>
      </c>
      <c r="AA103" s="42">
        <v>136183.39871011639</v>
      </c>
      <c r="AB103" s="43">
        <v>1145002.3987101163</v>
      </c>
      <c r="AC103" s="65">
        <v>-281014.21114618797</v>
      </c>
      <c r="AD103" s="42">
        <v>-272871.39193579037</v>
      </c>
      <c r="AE103" s="42">
        <v>-112522.77090691061</v>
      </c>
      <c r="AF103" s="42">
        <v>-7307</v>
      </c>
      <c r="AG103" s="42">
        <v>0</v>
      </c>
      <c r="AH103" s="44">
        <v>0</v>
      </c>
    </row>
    <row r="104" spans="1:34" s="4" customFormat="1">
      <c r="A104" s="46">
        <v>3084</v>
      </c>
      <c r="B104" s="55" t="s">
        <v>214</v>
      </c>
      <c r="C104" s="56">
        <v>4.6743000000000002E-4</v>
      </c>
      <c r="D104" s="56">
        <v>4.3441999999999998E-4</v>
      </c>
      <c r="E104" s="64">
        <v>36560.389200000005</v>
      </c>
      <c r="F104" s="42">
        <v>12824</v>
      </c>
      <c r="G104" s="43">
        <v>49384.389200000005</v>
      </c>
      <c r="H104" s="65">
        <v>366742</v>
      </c>
      <c r="I104" s="42">
        <v>493236</v>
      </c>
      <c r="J104" s="42">
        <v>260370</v>
      </c>
      <c r="K104" s="42">
        <v>268847</v>
      </c>
      <c r="L104" s="44">
        <v>485246</v>
      </c>
      <c r="M104" s="65">
        <v>-137827</v>
      </c>
      <c r="N104" s="42">
        <v>19652.200503762509</v>
      </c>
      <c r="O104" s="42">
        <v>-118174.79949623749</v>
      </c>
      <c r="P104" s="42">
        <v>0</v>
      </c>
      <c r="Q104" s="44">
        <v>-118174.79949623749</v>
      </c>
      <c r="R104" s="45">
        <v>12567</v>
      </c>
      <c r="S104" s="65">
        <v>0</v>
      </c>
      <c r="T104" s="42">
        <v>35885</v>
      </c>
      <c r="U104" s="42">
        <v>55005</v>
      </c>
      <c r="V104" s="42">
        <v>181025.24761178944</v>
      </c>
      <c r="W104" s="44">
        <v>271915.24761178944</v>
      </c>
      <c r="X104" s="65">
        <v>498740</v>
      </c>
      <c r="Y104" s="42">
        <v>40485</v>
      </c>
      <c r="Z104" s="42">
        <v>54939</v>
      </c>
      <c r="AA104" s="42">
        <v>44643.542020576489</v>
      </c>
      <c r="AB104" s="43">
        <v>638807.54202057654</v>
      </c>
      <c r="AC104" s="65">
        <v>-154287.0356637247</v>
      </c>
      <c r="AD104" s="42">
        <v>-151099.94143586355</v>
      </c>
      <c r="AE104" s="42">
        <v>-57201.317309198814</v>
      </c>
      <c r="AF104" s="42">
        <v>-4304</v>
      </c>
      <c r="AG104" s="42">
        <v>0</v>
      </c>
      <c r="AH104" s="44">
        <v>0</v>
      </c>
    </row>
    <row r="105" spans="1:34" s="4" customFormat="1">
      <c r="A105" s="46">
        <v>3085</v>
      </c>
      <c r="B105" s="55" t="s">
        <v>215</v>
      </c>
      <c r="C105" s="56">
        <v>5.5867999999999998E-4</v>
      </c>
      <c r="D105" s="56">
        <v>6.4957000000000003E-4</v>
      </c>
      <c r="E105" s="64">
        <v>70789.447500000009</v>
      </c>
      <c r="F105" s="42">
        <v>15328</v>
      </c>
      <c r="G105" s="43">
        <v>86117.447500000009</v>
      </c>
      <c r="H105" s="65">
        <v>438336</v>
      </c>
      <c r="I105" s="42">
        <v>589524</v>
      </c>
      <c r="J105" s="42">
        <v>311198</v>
      </c>
      <c r="K105" s="42">
        <v>321330</v>
      </c>
      <c r="L105" s="44">
        <v>579974</v>
      </c>
      <c r="M105" s="65">
        <v>-164733</v>
      </c>
      <c r="N105" s="42">
        <v>-120072.5599200953</v>
      </c>
      <c r="O105" s="42">
        <v>-284805.55992009531</v>
      </c>
      <c r="P105" s="42">
        <v>0</v>
      </c>
      <c r="Q105" s="44">
        <v>-284805.55992009531</v>
      </c>
      <c r="R105" s="45">
        <v>15020</v>
      </c>
      <c r="S105" s="65">
        <v>0</v>
      </c>
      <c r="T105" s="42">
        <v>42890</v>
      </c>
      <c r="U105" s="42">
        <v>65743</v>
      </c>
      <c r="V105" s="42">
        <v>45405.37667918935</v>
      </c>
      <c r="W105" s="44">
        <v>154038.37667918936</v>
      </c>
      <c r="X105" s="65">
        <v>596102</v>
      </c>
      <c r="Y105" s="42">
        <v>48389</v>
      </c>
      <c r="Z105" s="42">
        <v>65664</v>
      </c>
      <c r="AA105" s="42">
        <v>166584.31631766076</v>
      </c>
      <c r="AB105" s="43">
        <v>876739.31631766073</v>
      </c>
      <c r="AC105" s="65">
        <v>-316933.28737730329</v>
      </c>
      <c r="AD105" s="42">
        <v>-299978.64730185753</v>
      </c>
      <c r="AE105" s="42">
        <v>-100645.00495931059</v>
      </c>
      <c r="AF105" s="42">
        <v>-5143.9999999998836</v>
      </c>
      <c r="AG105" s="42">
        <v>0</v>
      </c>
      <c r="AH105" s="44">
        <v>0</v>
      </c>
    </row>
    <row r="106" spans="1:34" s="4" customFormat="1">
      <c r="A106" s="46">
        <v>3086</v>
      </c>
      <c r="B106" s="55" t="s">
        <v>216</v>
      </c>
      <c r="C106" s="56">
        <v>4.5982999999999999E-4</v>
      </c>
      <c r="D106" s="56">
        <v>3.3632999999999997E-4</v>
      </c>
      <c r="E106" s="64">
        <v>38438.566500000001</v>
      </c>
      <c r="F106" s="42">
        <v>12616</v>
      </c>
      <c r="G106" s="43">
        <v>51054.566500000001</v>
      </c>
      <c r="H106" s="65">
        <v>360779</v>
      </c>
      <c r="I106" s="42">
        <v>485217</v>
      </c>
      <c r="J106" s="42">
        <v>256136</v>
      </c>
      <c r="K106" s="42">
        <v>264476</v>
      </c>
      <c r="L106" s="44">
        <v>477357</v>
      </c>
      <c r="M106" s="65">
        <v>-135586</v>
      </c>
      <c r="N106" s="42">
        <v>64753.095671322102</v>
      </c>
      <c r="O106" s="42">
        <v>-70832.904328677891</v>
      </c>
      <c r="P106" s="42">
        <v>0</v>
      </c>
      <c r="Q106" s="44">
        <v>-70832.904328677891</v>
      </c>
      <c r="R106" s="45">
        <v>12362</v>
      </c>
      <c r="S106" s="65">
        <v>0</v>
      </c>
      <c r="T106" s="42">
        <v>35302</v>
      </c>
      <c r="U106" s="42">
        <v>54111</v>
      </c>
      <c r="V106" s="42">
        <v>247477.20467129938</v>
      </c>
      <c r="W106" s="44">
        <v>336890.20467129938</v>
      </c>
      <c r="X106" s="65">
        <v>490631</v>
      </c>
      <c r="Y106" s="42">
        <v>39827</v>
      </c>
      <c r="Z106" s="42">
        <v>54045</v>
      </c>
      <c r="AA106" s="42">
        <v>27712.900964048495</v>
      </c>
      <c r="AB106" s="43">
        <v>612215.90096404846</v>
      </c>
      <c r="AC106" s="65">
        <v>-129145.1332581749</v>
      </c>
      <c r="AD106" s="42">
        <v>-110734.20435742478</v>
      </c>
      <c r="AE106" s="42">
        <v>-31214.358677149408</v>
      </c>
      <c r="AF106" s="42">
        <v>-4232</v>
      </c>
      <c r="AG106" s="42">
        <v>0</v>
      </c>
      <c r="AH106" s="44">
        <v>0</v>
      </c>
    </row>
    <row r="107" spans="1:34" s="4" customFormat="1">
      <c r="A107" s="46">
        <v>3087</v>
      </c>
      <c r="B107" s="55" t="s">
        <v>217</v>
      </c>
      <c r="C107" s="56">
        <v>4.5420999999999998E-4</v>
      </c>
      <c r="D107" s="56">
        <v>4.7136999999999998E-4</v>
      </c>
      <c r="E107" s="64">
        <v>50498.557200000003</v>
      </c>
      <c r="F107" s="42">
        <v>12462</v>
      </c>
      <c r="G107" s="43">
        <v>62960.557200000003</v>
      </c>
      <c r="H107" s="65">
        <v>356369</v>
      </c>
      <c r="I107" s="42">
        <v>479287</v>
      </c>
      <c r="J107" s="42">
        <v>253006</v>
      </c>
      <c r="K107" s="42">
        <v>261243</v>
      </c>
      <c r="L107" s="44">
        <v>471522</v>
      </c>
      <c r="M107" s="65">
        <v>-133929</v>
      </c>
      <c r="N107" s="42">
        <v>-129317.93869627817</v>
      </c>
      <c r="O107" s="42">
        <v>-263246.93869627814</v>
      </c>
      <c r="P107" s="42">
        <v>0</v>
      </c>
      <c r="Q107" s="44">
        <v>-263246.93869627814</v>
      </c>
      <c r="R107" s="45">
        <v>12211</v>
      </c>
      <c r="S107" s="65">
        <v>0</v>
      </c>
      <c r="T107" s="42">
        <v>34870</v>
      </c>
      <c r="U107" s="42">
        <v>53450</v>
      </c>
      <c r="V107" s="42">
        <v>44849.29560498838</v>
      </c>
      <c r="W107" s="44">
        <v>133169.29560498838</v>
      </c>
      <c r="X107" s="65">
        <v>484635</v>
      </c>
      <c r="Y107" s="42">
        <v>39340</v>
      </c>
      <c r="Z107" s="42">
        <v>53385</v>
      </c>
      <c r="AA107" s="42">
        <v>67965.832406757007</v>
      </c>
      <c r="AB107" s="43">
        <v>645325.83240675705</v>
      </c>
      <c r="AC107" s="65">
        <v>-235812.36487546796</v>
      </c>
      <c r="AD107" s="42">
        <v>-204944.27953739834</v>
      </c>
      <c r="AE107" s="42">
        <v>-67217.892388902357</v>
      </c>
      <c r="AF107" s="42">
        <v>-4182</v>
      </c>
      <c r="AG107" s="42">
        <v>0</v>
      </c>
      <c r="AH107" s="44">
        <v>0</v>
      </c>
    </row>
    <row r="108" spans="1:34" s="4" customFormat="1">
      <c r="A108" s="46">
        <v>3088</v>
      </c>
      <c r="B108" s="55" t="s">
        <v>218</v>
      </c>
      <c r="C108" s="56">
        <v>3.9497000000000002E-4</v>
      </c>
      <c r="D108" s="56">
        <v>3.8236999999999999E-4</v>
      </c>
      <c r="E108" s="64">
        <v>40530.729900000006</v>
      </c>
      <c r="F108" s="42">
        <v>10836</v>
      </c>
      <c r="G108" s="43">
        <v>51366.729900000006</v>
      </c>
      <c r="H108" s="65">
        <v>309890</v>
      </c>
      <c r="I108" s="42">
        <v>416776</v>
      </c>
      <c r="J108" s="42">
        <v>220008</v>
      </c>
      <c r="K108" s="42">
        <v>227171</v>
      </c>
      <c r="L108" s="44">
        <v>410025</v>
      </c>
      <c r="M108" s="65">
        <v>-116461</v>
      </c>
      <c r="N108" s="42">
        <v>77523.889624281306</v>
      </c>
      <c r="O108" s="42">
        <v>-38937.110375718694</v>
      </c>
      <c r="P108" s="42">
        <v>0</v>
      </c>
      <c r="Q108" s="44">
        <v>-38937.110375718694</v>
      </c>
      <c r="R108" s="45">
        <v>10618</v>
      </c>
      <c r="S108" s="65">
        <v>0</v>
      </c>
      <c r="T108" s="42">
        <v>30322</v>
      </c>
      <c r="U108" s="42">
        <v>46479</v>
      </c>
      <c r="V108" s="42">
        <v>105606.58504953407</v>
      </c>
      <c r="W108" s="44">
        <v>182407.58504953407</v>
      </c>
      <c r="X108" s="65">
        <v>421426</v>
      </c>
      <c r="Y108" s="42">
        <v>34209</v>
      </c>
      <c r="Z108" s="42">
        <v>46422</v>
      </c>
      <c r="AA108" s="42">
        <v>0</v>
      </c>
      <c r="AB108" s="43">
        <v>502057</v>
      </c>
      <c r="AC108" s="65">
        <v>-114001.14563910391</v>
      </c>
      <c r="AD108" s="42">
        <v>-150651.50692693496</v>
      </c>
      <c r="AE108" s="42">
        <v>-51360.762384427049</v>
      </c>
      <c r="AF108" s="42">
        <v>-3636</v>
      </c>
      <c r="AG108" s="42">
        <v>0</v>
      </c>
      <c r="AH108" s="44">
        <v>0</v>
      </c>
    </row>
    <row r="109" spans="1:34" s="4" customFormat="1">
      <c r="A109" s="46">
        <v>3801</v>
      </c>
      <c r="B109" s="55" t="s">
        <v>275</v>
      </c>
      <c r="C109" s="56">
        <v>2.0672400000000001E-3</v>
      </c>
      <c r="D109" s="56">
        <v>2.6433899999999998E-3</v>
      </c>
      <c r="E109" s="64">
        <v>277004.84080000001</v>
      </c>
      <c r="F109" s="42">
        <v>56716</v>
      </c>
      <c r="G109" s="43">
        <v>333720.84080000001</v>
      </c>
      <c r="H109" s="65">
        <v>1621939</v>
      </c>
      <c r="I109" s="42">
        <v>2181370</v>
      </c>
      <c r="J109" s="42">
        <v>1151502</v>
      </c>
      <c r="K109" s="42">
        <v>1188993</v>
      </c>
      <c r="L109" s="44">
        <v>2146034</v>
      </c>
      <c r="M109" s="65">
        <v>-609548</v>
      </c>
      <c r="N109" s="42">
        <v>-502118.44823394186</v>
      </c>
      <c r="O109" s="42">
        <v>-1111666.4482339418</v>
      </c>
      <c r="P109" s="42">
        <v>0</v>
      </c>
      <c r="Q109" s="44">
        <v>-1111666.4482339418</v>
      </c>
      <c r="R109" s="45">
        <v>55576</v>
      </c>
      <c r="S109" s="65">
        <v>0</v>
      </c>
      <c r="T109" s="42">
        <v>158704</v>
      </c>
      <c r="U109" s="42">
        <v>243265</v>
      </c>
      <c r="V109" s="42">
        <v>109224.06757042154</v>
      </c>
      <c r="W109" s="44">
        <v>511193.06757042155</v>
      </c>
      <c r="X109" s="65">
        <v>2205711</v>
      </c>
      <c r="Y109" s="42">
        <v>179048</v>
      </c>
      <c r="Z109" s="42">
        <v>242970</v>
      </c>
      <c r="AA109" s="42">
        <v>1193631.5296899411</v>
      </c>
      <c r="AB109" s="43">
        <v>3821360.5296899411</v>
      </c>
      <c r="AC109" s="65">
        <v>-1568590.9392369895</v>
      </c>
      <c r="AD109" s="42">
        <v>-1286655.9390170879</v>
      </c>
      <c r="AE109" s="42">
        <v>-435889.5838654422</v>
      </c>
      <c r="AF109" s="42">
        <v>-19031</v>
      </c>
      <c r="AG109" s="42">
        <v>0</v>
      </c>
      <c r="AH109" s="44">
        <v>0</v>
      </c>
    </row>
    <row r="110" spans="1:34" s="4" customFormat="1">
      <c r="A110" s="46">
        <v>5470</v>
      </c>
      <c r="B110" s="55" t="s">
        <v>319</v>
      </c>
      <c r="C110" s="56">
        <v>1.0101290000000001E-2</v>
      </c>
      <c r="D110" s="56">
        <v>1.22665E-2</v>
      </c>
      <c r="E110" s="64">
        <v>1080728.7131000001</v>
      </c>
      <c r="F110" s="42">
        <v>277137</v>
      </c>
      <c r="G110" s="43">
        <v>1357865.7131000001</v>
      </c>
      <c r="H110" s="65">
        <v>7925385</v>
      </c>
      <c r="I110" s="42">
        <v>10658973</v>
      </c>
      <c r="J110" s="42">
        <v>5626662</v>
      </c>
      <c r="K110" s="42">
        <v>5809852</v>
      </c>
      <c r="L110" s="44">
        <v>10486307</v>
      </c>
      <c r="M110" s="65">
        <v>-2978476</v>
      </c>
      <c r="N110" s="42">
        <v>-3130534.1635245611</v>
      </c>
      <c r="O110" s="42">
        <v>-6109010.1635245606</v>
      </c>
      <c r="P110" s="42">
        <v>0</v>
      </c>
      <c r="Q110" s="44">
        <v>-6109010.1635245606</v>
      </c>
      <c r="R110" s="45">
        <v>271566</v>
      </c>
      <c r="S110" s="65">
        <v>0</v>
      </c>
      <c r="T110" s="42">
        <v>775484</v>
      </c>
      <c r="U110" s="42">
        <v>1188681</v>
      </c>
      <c r="V110" s="42">
        <v>2560964.8649296509</v>
      </c>
      <c r="W110" s="44">
        <v>4525129.8649296509</v>
      </c>
      <c r="X110" s="65">
        <v>10777910</v>
      </c>
      <c r="Y110" s="42">
        <v>874896</v>
      </c>
      <c r="Z110" s="42">
        <v>1187241</v>
      </c>
      <c r="AA110" s="42">
        <v>5129594.6727163754</v>
      </c>
      <c r="AB110" s="43">
        <v>17969641.672716375</v>
      </c>
      <c r="AC110" s="65">
        <v>-6060677.936279879</v>
      </c>
      <c r="AD110" s="42">
        <v>-5305692.7533443645</v>
      </c>
      <c r="AE110" s="42">
        <v>-1985143.1181624806</v>
      </c>
      <c r="AF110" s="42">
        <v>-92998.000000001863</v>
      </c>
      <c r="AG110" s="42">
        <v>0</v>
      </c>
      <c r="AH110" s="44">
        <v>0</v>
      </c>
    </row>
    <row r="111" spans="1:34" s="4" customFormat="1">
      <c r="A111" s="46">
        <v>7403</v>
      </c>
      <c r="B111" s="55" t="s">
        <v>339</v>
      </c>
      <c r="C111" s="56">
        <v>7.6086999999999997E-4</v>
      </c>
      <c r="D111" s="56">
        <v>7.6152000000000001E-4</v>
      </c>
      <c r="E111" s="64">
        <v>54352.715700000001</v>
      </c>
      <c r="F111" s="42">
        <v>20875</v>
      </c>
      <c r="G111" s="43">
        <v>75227.715700000001</v>
      </c>
      <c r="H111" s="65">
        <v>596972</v>
      </c>
      <c r="I111" s="42">
        <v>802877</v>
      </c>
      <c r="J111" s="42">
        <v>423823</v>
      </c>
      <c r="K111" s="42">
        <v>437622</v>
      </c>
      <c r="L111" s="44">
        <v>789871</v>
      </c>
      <c r="M111" s="65">
        <v>-224351</v>
      </c>
      <c r="N111" s="42">
        <v>20843.784986232255</v>
      </c>
      <c r="O111" s="42">
        <v>-203507.21501376774</v>
      </c>
      <c r="P111" s="42">
        <v>0</v>
      </c>
      <c r="Q111" s="44">
        <v>-203507.21501376774</v>
      </c>
      <c r="R111" s="45">
        <v>20455</v>
      </c>
      <c r="S111" s="65">
        <v>0</v>
      </c>
      <c r="T111" s="42">
        <v>58413</v>
      </c>
      <c r="U111" s="42">
        <v>89536</v>
      </c>
      <c r="V111" s="42">
        <v>313173.88710923726</v>
      </c>
      <c r="W111" s="44">
        <v>461122.88710923726</v>
      </c>
      <c r="X111" s="65">
        <v>811836</v>
      </c>
      <c r="Y111" s="42">
        <v>65901</v>
      </c>
      <c r="Z111" s="42">
        <v>89428</v>
      </c>
      <c r="AA111" s="42">
        <v>150391.31925793507</v>
      </c>
      <c r="AB111" s="43">
        <v>1117556.319257935</v>
      </c>
      <c r="AC111" s="65">
        <v>-280553.62885999418</v>
      </c>
      <c r="AD111" s="42">
        <v>-260359.42490302952</v>
      </c>
      <c r="AE111" s="42">
        <v>-108514.37838567412</v>
      </c>
      <c r="AF111" s="42">
        <v>-7006</v>
      </c>
      <c r="AG111" s="42">
        <v>0</v>
      </c>
      <c r="AH111" s="44">
        <v>0</v>
      </c>
    </row>
    <row r="112" spans="1:34" s="4" customFormat="1">
      <c r="A112" s="46">
        <v>7407</v>
      </c>
      <c r="B112" s="55" t="s">
        <v>340</v>
      </c>
      <c r="C112" s="56">
        <v>0</v>
      </c>
      <c r="D112" s="56">
        <v>0</v>
      </c>
      <c r="E112" s="64">
        <v>0</v>
      </c>
      <c r="F112" s="42">
        <v>0</v>
      </c>
      <c r="G112" s="43">
        <v>0</v>
      </c>
      <c r="H112" s="65">
        <v>0</v>
      </c>
      <c r="I112" s="42">
        <v>0</v>
      </c>
      <c r="J112" s="42">
        <v>0</v>
      </c>
      <c r="K112" s="42">
        <v>0</v>
      </c>
      <c r="L112" s="44">
        <v>0</v>
      </c>
      <c r="M112" s="65">
        <v>0</v>
      </c>
      <c r="N112" s="42">
        <v>-5066592.7713561561</v>
      </c>
      <c r="O112" s="42">
        <v>-5066592.7713561561</v>
      </c>
      <c r="P112" s="42">
        <v>0</v>
      </c>
      <c r="Q112" s="44">
        <v>-5066592.7713561561</v>
      </c>
      <c r="R112" s="45">
        <v>0</v>
      </c>
      <c r="S112" s="65">
        <v>0</v>
      </c>
      <c r="T112" s="42">
        <v>0</v>
      </c>
      <c r="U112" s="42">
        <v>0</v>
      </c>
      <c r="V112" s="42">
        <v>0</v>
      </c>
      <c r="W112" s="44">
        <v>0</v>
      </c>
      <c r="X112" s="65">
        <v>0</v>
      </c>
      <c r="Y112" s="42">
        <v>0</v>
      </c>
      <c r="Z112" s="42">
        <v>0</v>
      </c>
      <c r="AA112" s="42">
        <v>2622621.4365332853</v>
      </c>
      <c r="AB112" s="43">
        <v>2622621.4365332853</v>
      </c>
      <c r="AC112" s="65">
        <v>-2622621.4365332853</v>
      </c>
      <c r="AD112" s="42">
        <v>0</v>
      </c>
      <c r="AE112" s="42">
        <v>0</v>
      </c>
      <c r="AF112" s="42">
        <v>0</v>
      </c>
      <c r="AG112" s="42">
        <v>0</v>
      </c>
      <c r="AH112" s="44">
        <v>0</v>
      </c>
    </row>
    <row r="113" spans="1:34" s="4" customFormat="1">
      <c r="A113" s="46">
        <v>7408</v>
      </c>
      <c r="B113" s="55" t="s">
        <v>341</v>
      </c>
      <c r="C113" s="56">
        <v>2.0311E-4</v>
      </c>
      <c r="D113" s="56">
        <v>1.8437E-4</v>
      </c>
      <c r="E113" s="64">
        <v>17188.642</v>
      </c>
      <c r="F113" s="42">
        <v>5572</v>
      </c>
      <c r="G113" s="43">
        <v>22760.642</v>
      </c>
      <c r="H113" s="65">
        <v>159358</v>
      </c>
      <c r="I113" s="42">
        <v>214324</v>
      </c>
      <c r="J113" s="42">
        <v>113137</v>
      </c>
      <c r="K113" s="42">
        <v>116821</v>
      </c>
      <c r="L113" s="44">
        <v>210852</v>
      </c>
      <c r="M113" s="65">
        <v>-59889</v>
      </c>
      <c r="N113" s="42">
        <v>70843.765924225736</v>
      </c>
      <c r="O113" s="42">
        <v>10954.765924225736</v>
      </c>
      <c r="P113" s="42">
        <v>0</v>
      </c>
      <c r="Q113" s="44">
        <v>10954.765924225736</v>
      </c>
      <c r="R113" s="45">
        <v>5460</v>
      </c>
      <c r="S113" s="65">
        <v>0</v>
      </c>
      <c r="T113" s="42">
        <v>15593</v>
      </c>
      <c r="U113" s="42">
        <v>23901</v>
      </c>
      <c r="V113" s="42">
        <v>99504.291362735006</v>
      </c>
      <c r="W113" s="44">
        <v>138998.29136273501</v>
      </c>
      <c r="X113" s="65">
        <v>216715</v>
      </c>
      <c r="Y113" s="42">
        <v>17592</v>
      </c>
      <c r="Z113" s="42">
        <v>23872</v>
      </c>
      <c r="AA113" s="42">
        <v>0</v>
      </c>
      <c r="AB113" s="43">
        <v>258179</v>
      </c>
      <c r="AC113" s="65">
        <v>-34263.585327775247</v>
      </c>
      <c r="AD113" s="42">
        <v>-59540.969865187399</v>
      </c>
      <c r="AE113" s="42">
        <v>-23506.153444302352</v>
      </c>
      <c r="AF113" s="42">
        <v>-1870</v>
      </c>
      <c r="AG113" s="42">
        <v>0</v>
      </c>
      <c r="AH113" s="44">
        <v>0</v>
      </c>
    </row>
    <row r="114" spans="1:34" s="4" customFormat="1">
      <c r="A114" s="46">
        <v>7409</v>
      </c>
      <c r="B114" s="55" t="s">
        <v>342</v>
      </c>
      <c r="C114" s="56">
        <v>8.5030000000000004E-5</v>
      </c>
      <c r="D114" s="56">
        <v>9.6869999999999999E-5</v>
      </c>
      <c r="E114" s="64">
        <v>11054.125</v>
      </c>
      <c r="F114" s="42">
        <v>2333</v>
      </c>
      <c r="G114" s="43">
        <v>13387.125</v>
      </c>
      <c r="H114" s="65">
        <v>66714</v>
      </c>
      <c r="I114" s="42">
        <v>89724</v>
      </c>
      <c r="J114" s="42">
        <v>47364</v>
      </c>
      <c r="K114" s="42">
        <v>48906</v>
      </c>
      <c r="L114" s="44">
        <v>88271</v>
      </c>
      <c r="M114" s="65">
        <v>-25072</v>
      </c>
      <c r="N114" s="42">
        <v>-7795.5505499188102</v>
      </c>
      <c r="O114" s="42">
        <v>-32867.550549918808</v>
      </c>
      <c r="P114" s="42">
        <v>0</v>
      </c>
      <c r="Q114" s="44">
        <v>-32867.550549918808</v>
      </c>
      <c r="R114" s="45">
        <v>2286</v>
      </c>
      <c r="S114" s="65">
        <v>0</v>
      </c>
      <c r="T114" s="42">
        <v>6528</v>
      </c>
      <c r="U114" s="42">
        <v>10006</v>
      </c>
      <c r="V114" s="42">
        <v>1591.3853180665167</v>
      </c>
      <c r="W114" s="44">
        <v>18125.385318066517</v>
      </c>
      <c r="X114" s="65">
        <v>90726</v>
      </c>
      <c r="Y114" s="42">
        <v>7365</v>
      </c>
      <c r="Z114" s="42">
        <v>9994</v>
      </c>
      <c r="AA114" s="42">
        <v>20399.958094687292</v>
      </c>
      <c r="AB114" s="43">
        <v>128484.95809468729</v>
      </c>
      <c r="AC114" s="65">
        <v>-48990.235625983783</v>
      </c>
      <c r="AD114" s="42">
        <v>-45842.881786179343</v>
      </c>
      <c r="AE114" s="42">
        <v>-14742.455364457644</v>
      </c>
      <c r="AF114" s="42">
        <v>-784</v>
      </c>
      <c r="AG114" s="42">
        <v>0</v>
      </c>
      <c r="AH114" s="44">
        <v>0</v>
      </c>
    </row>
    <row r="115" spans="1:34" s="4" customFormat="1">
      <c r="A115" s="46">
        <v>7410</v>
      </c>
      <c r="B115" s="55" t="s">
        <v>464</v>
      </c>
      <c r="C115" s="56">
        <v>0</v>
      </c>
      <c r="D115" s="56">
        <v>0</v>
      </c>
      <c r="E115" s="64">
        <v>0</v>
      </c>
      <c r="F115" s="42">
        <v>0</v>
      </c>
      <c r="G115" s="43">
        <v>0</v>
      </c>
      <c r="H115" s="65">
        <v>0</v>
      </c>
      <c r="I115" s="42">
        <v>0</v>
      </c>
      <c r="J115" s="42">
        <v>0</v>
      </c>
      <c r="K115" s="42">
        <v>0</v>
      </c>
      <c r="L115" s="44">
        <v>0</v>
      </c>
      <c r="M115" s="65">
        <v>0</v>
      </c>
      <c r="N115" s="42">
        <v>0</v>
      </c>
      <c r="O115" s="42">
        <v>0</v>
      </c>
      <c r="P115" s="42">
        <v>0</v>
      </c>
      <c r="Q115" s="44">
        <v>0</v>
      </c>
      <c r="R115" s="45">
        <v>0</v>
      </c>
      <c r="S115" s="65">
        <v>0</v>
      </c>
      <c r="T115" s="42">
        <v>0</v>
      </c>
      <c r="U115" s="42">
        <v>0</v>
      </c>
      <c r="V115" s="42">
        <v>0</v>
      </c>
      <c r="W115" s="44">
        <v>0</v>
      </c>
      <c r="X115" s="65">
        <v>0</v>
      </c>
      <c r="Y115" s="42">
        <v>0</v>
      </c>
      <c r="Z115" s="42">
        <v>0</v>
      </c>
      <c r="AA115" s="42">
        <v>0</v>
      </c>
      <c r="AB115" s="43">
        <v>0</v>
      </c>
      <c r="AC115" s="65">
        <v>0</v>
      </c>
      <c r="AD115" s="42">
        <v>0</v>
      </c>
      <c r="AE115" s="42">
        <v>0</v>
      </c>
      <c r="AF115" s="42">
        <v>0</v>
      </c>
      <c r="AG115" s="42">
        <v>0</v>
      </c>
      <c r="AH115" s="44">
        <v>0</v>
      </c>
    </row>
    <row r="116" spans="1:34" s="4" customFormat="1">
      <c r="A116" s="46">
        <v>7415</v>
      </c>
      <c r="B116" s="55" t="s">
        <v>343</v>
      </c>
      <c r="C116" s="56">
        <v>5.84E-6</v>
      </c>
      <c r="D116" s="56">
        <v>1.2840000000000001E-5</v>
      </c>
      <c r="E116" s="64">
        <v>6638.2519000000002</v>
      </c>
      <c r="F116" s="42">
        <v>160</v>
      </c>
      <c r="G116" s="43">
        <v>6798.2519000000002</v>
      </c>
      <c r="H116" s="65">
        <v>4582</v>
      </c>
      <c r="I116" s="42">
        <v>6162</v>
      </c>
      <c r="J116" s="42">
        <v>3253</v>
      </c>
      <c r="K116" s="42">
        <v>3359</v>
      </c>
      <c r="L116" s="44">
        <v>6063</v>
      </c>
      <c r="M116" s="65">
        <v>-1722</v>
      </c>
      <c r="N116" s="42">
        <v>-128211.74113059648</v>
      </c>
      <c r="O116" s="42">
        <v>-129933.74113059648</v>
      </c>
      <c r="P116" s="42">
        <v>0</v>
      </c>
      <c r="Q116" s="44">
        <v>-129933.74113059648</v>
      </c>
      <c r="R116" s="45">
        <v>157</v>
      </c>
      <c r="S116" s="65">
        <v>0</v>
      </c>
      <c r="T116" s="42">
        <v>448</v>
      </c>
      <c r="U116" s="42">
        <v>687</v>
      </c>
      <c r="V116" s="42">
        <v>0</v>
      </c>
      <c r="W116" s="44">
        <v>1135</v>
      </c>
      <c r="X116" s="65">
        <v>6231</v>
      </c>
      <c r="Y116" s="42">
        <v>506</v>
      </c>
      <c r="Z116" s="42">
        <v>686</v>
      </c>
      <c r="AA116" s="42">
        <v>81480.075443342997</v>
      </c>
      <c r="AB116" s="43">
        <v>88903.075443342997</v>
      </c>
      <c r="AC116" s="65">
        <v>-67537.1800808509</v>
      </c>
      <c r="AD116" s="42">
        <v>-18172.57673273209</v>
      </c>
      <c r="AE116" s="42">
        <v>-2004.3186297599998</v>
      </c>
      <c r="AF116" s="42">
        <v>-54</v>
      </c>
      <c r="AG116" s="42">
        <v>0</v>
      </c>
      <c r="AH116" s="44">
        <v>0</v>
      </c>
    </row>
    <row r="117" spans="1:34" s="4" customFormat="1">
      <c r="A117" s="46">
        <v>7416</v>
      </c>
      <c r="B117" s="55" t="s">
        <v>344</v>
      </c>
      <c r="C117" s="56">
        <v>0</v>
      </c>
      <c r="D117" s="56">
        <v>2.8690000000000001E-5</v>
      </c>
      <c r="E117" s="64">
        <v>0</v>
      </c>
      <c r="F117" s="42">
        <v>0</v>
      </c>
      <c r="G117" s="43">
        <v>0</v>
      </c>
      <c r="H117" s="65">
        <v>0</v>
      </c>
      <c r="I117" s="42">
        <v>0</v>
      </c>
      <c r="J117" s="42">
        <v>0</v>
      </c>
      <c r="K117" s="42">
        <v>0</v>
      </c>
      <c r="L117" s="44">
        <v>0</v>
      </c>
      <c r="M117" s="65">
        <v>0</v>
      </c>
      <c r="N117" s="42">
        <v>-89490.209367936724</v>
      </c>
      <c r="O117" s="42">
        <v>-89490.209367936724</v>
      </c>
      <c r="P117" s="42">
        <v>0</v>
      </c>
      <c r="Q117" s="44">
        <v>-89490.209367936724</v>
      </c>
      <c r="R117" s="45">
        <v>0</v>
      </c>
      <c r="S117" s="65">
        <v>0</v>
      </c>
      <c r="T117" s="42">
        <v>0</v>
      </c>
      <c r="U117" s="42">
        <v>0</v>
      </c>
      <c r="V117" s="42">
        <v>0</v>
      </c>
      <c r="W117" s="44">
        <v>0</v>
      </c>
      <c r="X117" s="65">
        <v>0</v>
      </c>
      <c r="Y117" s="42">
        <v>0</v>
      </c>
      <c r="Z117" s="42">
        <v>0</v>
      </c>
      <c r="AA117" s="42">
        <v>89888.930210869352</v>
      </c>
      <c r="AB117" s="43">
        <v>89888.930210869352</v>
      </c>
      <c r="AC117" s="65">
        <v>-58844.815508639636</v>
      </c>
      <c r="AD117" s="42">
        <v>-23238.145922039141</v>
      </c>
      <c r="AE117" s="42">
        <v>-7805.9687801905857</v>
      </c>
      <c r="AF117" s="42">
        <v>0</v>
      </c>
      <c r="AG117" s="42">
        <v>0</v>
      </c>
      <c r="AH117" s="44">
        <v>0</v>
      </c>
    </row>
    <row r="118" spans="1:34" s="4" customFormat="1">
      <c r="A118" s="46">
        <v>7417</v>
      </c>
      <c r="B118" s="55" t="s">
        <v>345</v>
      </c>
      <c r="C118" s="56">
        <v>7.6920000000000002E-5</v>
      </c>
      <c r="D118" s="56">
        <v>8.9019999999999998E-5</v>
      </c>
      <c r="E118" s="64">
        <v>11336.094400000002</v>
      </c>
      <c r="F118" s="42">
        <v>2110</v>
      </c>
      <c r="G118" s="43">
        <v>13446.094400000002</v>
      </c>
      <c r="H118" s="65">
        <v>60351</v>
      </c>
      <c r="I118" s="42">
        <v>81167</v>
      </c>
      <c r="J118" s="42">
        <v>42846</v>
      </c>
      <c r="K118" s="42">
        <v>44241</v>
      </c>
      <c r="L118" s="44">
        <v>79852</v>
      </c>
      <c r="M118" s="65">
        <v>-22681</v>
      </c>
      <c r="N118" s="42">
        <v>-8139.7869491015845</v>
      </c>
      <c r="O118" s="42">
        <v>-30820.786949101584</v>
      </c>
      <c r="P118" s="42">
        <v>0</v>
      </c>
      <c r="Q118" s="44">
        <v>-30820.786949101584</v>
      </c>
      <c r="R118" s="45">
        <v>2068</v>
      </c>
      <c r="S118" s="65">
        <v>0</v>
      </c>
      <c r="T118" s="42">
        <v>5905</v>
      </c>
      <c r="U118" s="42">
        <v>9052</v>
      </c>
      <c r="V118" s="42">
        <v>2826.4966085204528</v>
      </c>
      <c r="W118" s="44">
        <v>17783.496608520454</v>
      </c>
      <c r="X118" s="65">
        <v>82072</v>
      </c>
      <c r="Y118" s="42">
        <v>6662</v>
      </c>
      <c r="Z118" s="42">
        <v>9041</v>
      </c>
      <c r="AA118" s="42">
        <v>24191.22858972902</v>
      </c>
      <c r="AB118" s="43">
        <v>121966.22858972903</v>
      </c>
      <c r="AC118" s="65">
        <v>-45795.471537886799</v>
      </c>
      <c r="AD118" s="42">
        <v>-44122.362752112364</v>
      </c>
      <c r="AE118" s="42">
        <v>-13556.897691209409</v>
      </c>
      <c r="AF118" s="42">
        <v>-708</v>
      </c>
      <c r="AG118" s="42">
        <v>0</v>
      </c>
      <c r="AH118" s="44">
        <v>0</v>
      </c>
    </row>
    <row r="119" spans="1:34" s="4" customFormat="1">
      <c r="A119" s="46">
        <v>7716</v>
      </c>
      <c r="B119" s="55" t="s">
        <v>462</v>
      </c>
      <c r="C119" s="56">
        <v>8.5489999999999996E-5</v>
      </c>
      <c r="D119" s="56">
        <v>6.334E-5</v>
      </c>
      <c r="E119" s="64">
        <v>3144.48</v>
      </c>
      <c r="F119" s="42">
        <v>2345</v>
      </c>
      <c r="G119" s="43">
        <v>5489.48</v>
      </c>
      <c r="H119" s="65">
        <v>67075</v>
      </c>
      <c r="I119" s="42">
        <v>90210</v>
      </c>
      <c r="J119" s="42">
        <v>47620</v>
      </c>
      <c r="K119" s="42">
        <v>49170</v>
      </c>
      <c r="L119" s="44">
        <v>88749</v>
      </c>
      <c r="M119" s="65">
        <v>-25208</v>
      </c>
      <c r="N119" s="42">
        <v>51316.281417870909</v>
      </c>
      <c r="O119" s="42">
        <v>26108.281417870909</v>
      </c>
      <c r="P119" s="42">
        <v>0</v>
      </c>
      <c r="Q119" s="44">
        <v>26108.281417870909</v>
      </c>
      <c r="R119" s="45">
        <v>2298</v>
      </c>
      <c r="S119" s="65">
        <v>0</v>
      </c>
      <c r="T119" s="42">
        <v>6563</v>
      </c>
      <c r="U119" s="42">
        <v>10060</v>
      </c>
      <c r="V119" s="42">
        <v>68210.286199537237</v>
      </c>
      <c r="W119" s="44">
        <v>84833.286199537237</v>
      </c>
      <c r="X119" s="65">
        <v>91216</v>
      </c>
      <c r="Y119" s="42">
        <v>7404</v>
      </c>
      <c r="Z119" s="42">
        <v>10048</v>
      </c>
      <c r="AA119" s="42">
        <v>0</v>
      </c>
      <c r="AB119" s="43">
        <v>108668</v>
      </c>
      <c r="AC119" s="65">
        <v>-1698.2728599386392</v>
      </c>
      <c r="AD119" s="42">
        <v>-14855.370702922944</v>
      </c>
      <c r="AE119" s="42">
        <v>-6495.0702376011786</v>
      </c>
      <c r="AF119" s="42">
        <v>-786</v>
      </c>
      <c r="AG119" s="42">
        <v>0</v>
      </c>
      <c r="AH119" s="44">
        <v>0</v>
      </c>
    </row>
    <row r="120" spans="1:34" s="4" customFormat="1">
      <c r="A120" s="46">
        <v>7718</v>
      </c>
      <c r="B120" s="55" t="s">
        <v>346</v>
      </c>
      <c r="C120" s="56">
        <v>8.8939999999999999E-5</v>
      </c>
      <c r="D120" s="56">
        <v>1.076E-4</v>
      </c>
      <c r="E120" s="64">
        <v>3271.09</v>
      </c>
      <c r="F120" s="42">
        <v>2440</v>
      </c>
      <c r="G120" s="43">
        <v>5711.09</v>
      </c>
      <c r="H120" s="65">
        <v>69782</v>
      </c>
      <c r="I120" s="42">
        <v>93850</v>
      </c>
      <c r="J120" s="42">
        <v>49542</v>
      </c>
      <c r="K120" s="42">
        <v>51155</v>
      </c>
      <c r="L120" s="44">
        <v>92330</v>
      </c>
      <c r="M120" s="65">
        <v>-26225</v>
      </c>
      <c r="N120" s="42">
        <v>-18280.890197207009</v>
      </c>
      <c r="O120" s="42">
        <v>-44505.890197207009</v>
      </c>
      <c r="P120" s="42">
        <v>0</v>
      </c>
      <c r="Q120" s="44">
        <v>-44505.890197207009</v>
      </c>
      <c r="R120" s="45">
        <v>2391</v>
      </c>
      <c r="S120" s="65">
        <v>0</v>
      </c>
      <c r="T120" s="42">
        <v>6828</v>
      </c>
      <c r="U120" s="42">
        <v>10466</v>
      </c>
      <c r="V120" s="42">
        <v>79894.540689086512</v>
      </c>
      <c r="W120" s="44">
        <v>97188.540689086512</v>
      </c>
      <c r="X120" s="65">
        <v>94898</v>
      </c>
      <c r="Y120" s="42">
        <v>7703</v>
      </c>
      <c r="Z120" s="42">
        <v>10453</v>
      </c>
      <c r="AA120" s="42">
        <v>60105.883732755989</v>
      </c>
      <c r="AB120" s="43">
        <v>173159.88373275599</v>
      </c>
      <c r="AC120" s="65">
        <v>-26293.670576733359</v>
      </c>
      <c r="AD120" s="42">
        <v>-30754.560114637294</v>
      </c>
      <c r="AE120" s="42">
        <v>-18103.112352298824</v>
      </c>
      <c r="AF120" s="42">
        <v>-820</v>
      </c>
      <c r="AG120" s="42">
        <v>0</v>
      </c>
      <c r="AH120" s="44">
        <v>0</v>
      </c>
    </row>
    <row r="121" spans="1:34" s="4" customFormat="1">
      <c r="A121" s="46">
        <v>7720</v>
      </c>
      <c r="B121" s="55" t="s">
        <v>347</v>
      </c>
      <c r="C121" s="56">
        <v>4.1340000000000001E-5</v>
      </c>
      <c r="D121" s="56">
        <v>4.1529999999999997E-5</v>
      </c>
      <c r="E121" s="64">
        <v>1520.48</v>
      </c>
      <c r="F121" s="42">
        <v>1134</v>
      </c>
      <c r="G121" s="43">
        <v>2654.48</v>
      </c>
      <c r="H121" s="65">
        <v>32435</v>
      </c>
      <c r="I121" s="42">
        <v>43622</v>
      </c>
      <c r="J121" s="42">
        <v>23027</v>
      </c>
      <c r="K121" s="42">
        <v>23777</v>
      </c>
      <c r="L121" s="44">
        <v>42916</v>
      </c>
      <c r="M121" s="65">
        <v>-12190</v>
      </c>
      <c r="N121" s="42">
        <v>-22123.966253978666</v>
      </c>
      <c r="O121" s="42">
        <v>-34313.966253978666</v>
      </c>
      <c r="P121" s="42">
        <v>0</v>
      </c>
      <c r="Q121" s="44">
        <v>-34313.966253978666</v>
      </c>
      <c r="R121" s="45">
        <v>1111</v>
      </c>
      <c r="S121" s="65">
        <v>0</v>
      </c>
      <c r="T121" s="42">
        <v>3174</v>
      </c>
      <c r="U121" s="42">
        <v>4865</v>
      </c>
      <c r="V121" s="42">
        <v>23685.904885809763</v>
      </c>
      <c r="W121" s="44">
        <v>31724.904885809763</v>
      </c>
      <c r="X121" s="65">
        <v>44109</v>
      </c>
      <c r="Y121" s="42">
        <v>3581</v>
      </c>
      <c r="Z121" s="42">
        <v>4859</v>
      </c>
      <c r="AA121" s="42">
        <v>23051.118775874482</v>
      </c>
      <c r="AB121" s="43">
        <v>75600.118775874478</v>
      </c>
      <c r="AC121" s="65">
        <v>-24753.92451272202</v>
      </c>
      <c r="AD121" s="42">
        <v>-12634.532462039173</v>
      </c>
      <c r="AE121" s="42">
        <v>-6106.7569153035283</v>
      </c>
      <c r="AF121" s="42">
        <v>-379.99999999998545</v>
      </c>
      <c r="AG121" s="42">
        <v>0</v>
      </c>
      <c r="AH121" s="44">
        <v>0</v>
      </c>
    </row>
    <row r="122" spans="1:34" s="4" customFormat="1">
      <c r="A122" s="46">
        <v>7724</v>
      </c>
      <c r="B122" s="55" t="s">
        <v>348</v>
      </c>
      <c r="C122" s="56">
        <v>2.474E-5</v>
      </c>
      <c r="D122" s="56">
        <v>2.393E-5</v>
      </c>
      <c r="E122" s="64">
        <v>909.9</v>
      </c>
      <c r="F122" s="42">
        <v>679</v>
      </c>
      <c r="G122" s="43">
        <v>1588.9</v>
      </c>
      <c r="H122" s="65">
        <v>19411</v>
      </c>
      <c r="I122" s="42">
        <v>26106</v>
      </c>
      <c r="J122" s="42">
        <v>13781</v>
      </c>
      <c r="K122" s="42">
        <v>14229</v>
      </c>
      <c r="L122" s="44">
        <v>25683</v>
      </c>
      <c r="M122" s="65">
        <v>-7295</v>
      </c>
      <c r="N122" s="42">
        <v>-560.65807571549885</v>
      </c>
      <c r="O122" s="42">
        <v>-7855.6580757154989</v>
      </c>
      <c r="P122" s="42">
        <v>0</v>
      </c>
      <c r="Q122" s="44">
        <v>-7855.6580757154989</v>
      </c>
      <c r="R122" s="45">
        <v>665</v>
      </c>
      <c r="S122" s="65">
        <v>0</v>
      </c>
      <c r="T122" s="42">
        <v>1899</v>
      </c>
      <c r="U122" s="42">
        <v>2911</v>
      </c>
      <c r="V122" s="42">
        <v>15671.184560401394</v>
      </c>
      <c r="W122" s="44">
        <v>20481.184560401394</v>
      </c>
      <c r="X122" s="65">
        <v>26397</v>
      </c>
      <c r="Y122" s="42">
        <v>2143</v>
      </c>
      <c r="Z122" s="42">
        <v>2908</v>
      </c>
      <c r="AA122" s="42">
        <v>6937.4925743923986</v>
      </c>
      <c r="AB122" s="43">
        <v>38385.492574392396</v>
      </c>
      <c r="AC122" s="65">
        <v>-7796.6076075722167</v>
      </c>
      <c r="AD122" s="42">
        <v>-6475.3810032799665</v>
      </c>
      <c r="AE122" s="42">
        <v>-3403.3194031388234</v>
      </c>
      <c r="AF122" s="42">
        <v>-228.99999999999636</v>
      </c>
      <c r="AG122" s="42">
        <v>0</v>
      </c>
      <c r="AH122" s="44">
        <v>0</v>
      </c>
    </row>
    <row r="123" spans="1:34" s="4" customFormat="1">
      <c r="A123" s="46">
        <v>7725</v>
      </c>
      <c r="B123" s="55" t="s">
        <v>349</v>
      </c>
      <c r="C123" s="56">
        <v>1.276E-5</v>
      </c>
      <c r="D123" s="56">
        <v>1.3329999999999999E-5</v>
      </c>
      <c r="E123" s="64">
        <v>469.43</v>
      </c>
      <c r="F123" s="42">
        <v>350</v>
      </c>
      <c r="G123" s="43">
        <v>819.43000000000006</v>
      </c>
      <c r="H123" s="65">
        <v>10011</v>
      </c>
      <c r="I123" s="42">
        <v>13464</v>
      </c>
      <c r="J123" s="42">
        <v>7108</v>
      </c>
      <c r="K123" s="42">
        <v>7339</v>
      </c>
      <c r="L123" s="44">
        <v>13246</v>
      </c>
      <c r="M123" s="65">
        <v>-3762</v>
      </c>
      <c r="N123" s="42">
        <v>-1384.4141122677283</v>
      </c>
      <c r="O123" s="42">
        <v>-5146.4141122677283</v>
      </c>
      <c r="P123" s="42">
        <v>0</v>
      </c>
      <c r="Q123" s="44">
        <v>-5146.4141122677283</v>
      </c>
      <c r="R123" s="45">
        <v>343</v>
      </c>
      <c r="S123" s="65">
        <v>0</v>
      </c>
      <c r="T123" s="42">
        <v>980</v>
      </c>
      <c r="U123" s="42">
        <v>1502</v>
      </c>
      <c r="V123" s="42">
        <v>8668.1612044506965</v>
      </c>
      <c r="W123" s="44">
        <v>11150.161204450696</v>
      </c>
      <c r="X123" s="65">
        <v>13615</v>
      </c>
      <c r="Y123" s="42">
        <v>1105</v>
      </c>
      <c r="Z123" s="42">
        <v>1500</v>
      </c>
      <c r="AA123" s="42">
        <v>5523.0773583460496</v>
      </c>
      <c r="AB123" s="43">
        <v>21743.07735834605</v>
      </c>
      <c r="AC123" s="65">
        <v>-4618.6366254193399</v>
      </c>
      <c r="AD123" s="42">
        <v>-3832.5982882054245</v>
      </c>
      <c r="AE123" s="42">
        <v>-2023.6812402705882</v>
      </c>
      <c r="AF123" s="42">
        <v>-118.00000000000182</v>
      </c>
      <c r="AG123" s="42">
        <v>0</v>
      </c>
      <c r="AH123" s="44">
        <v>0</v>
      </c>
    </row>
    <row r="124" spans="1:34" s="4" customFormat="1">
      <c r="A124" s="46">
        <v>7727</v>
      </c>
      <c r="B124" s="55" t="s">
        <v>350</v>
      </c>
      <c r="C124" s="56">
        <v>2.035E-5</v>
      </c>
      <c r="D124" s="56">
        <v>3.0540000000000002E-5</v>
      </c>
      <c r="E124" s="64">
        <v>748.2</v>
      </c>
      <c r="F124" s="42">
        <v>558</v>
      </c>
      <c r="G124" s="43">
        <v>1306.2</v>
      </c>
      <c r="H124" s="65">
        <v>15966</v>
      </c>
      <c r="I124" s="42">
        <v>21474</v>
      </c>
      <c r="J124" s="42">
        <v>11335</v>
      </c>
      <c r="K124" s="42">
        <v>11704</v>
      </c>
      <c r="L124" s="44">
        <v>21126</v>
      </c>
      <c r="M124" s="65">
        <v>-6000</v>
      </c>
      <c r="N124" s="42">
        <v>-2934.5463582899106</v>
      </c>
      <c r="O124" s="42">
        <v>-8934.5463582899101</v>
      </c>
      <c r="P124" s="42">
        <v>0</v>
      </c>
      <c r="Q124" s="44">
        <v>-8934.5463582899101</v>
      </c>
      <c r="R124" s="45">
        <v>547</v>
      </c>
      <c r="S124" s="65">
        <v>0</v>
      </c>
      <c r="T124" s="42">
        <v>1562</v>
      </c>
      <c r="U124" s="42">
        <v>2395</v>
      </c>
      <c r="V124" s="42">
        <v>25020.4283767507</v>
      </c>
      <c r="W124" s="44">
        <v>28977.4283767507</v>
      </c>
      <c r="X124" s="65">
        <v>21713</v>
      </c>
      <c r="Y124" s="42">
        <v>1763</v>
      </c>
      <c r="Z124" s="42">
        <v>2392</v>
      </c>
      <c r="AA124" s="42">
        <v>26513.679825630858</v>
      </c>
      <c r="AB124" s="43">
        <v>52381.679825630854</v>
      </c>
      <c r="AC124" s="65">
        <v>-8458.7624143120829</v>
      </c>
      <c r="AD124" s="42">
        <v>-9004.8833410068946</v>
      </c>
      <c r="AE124" s="42">
        <v>-5752.6056935611759</v>
      </c>
      <c r="AF124" s="42">
        <v>-188</v>
      </c>
      <c r="AG124" s="42">
        <v>0</v>
      </c>
      <c r="AH124" s="44">
        <v>0</v>
      </c>
    </row>
    <row r="125" spans="1:34" s="4" customFormat="1">
      <c r="A125" s="46">
        <v>7730</v>
      </c>
      <c r="B125" s="55" t="s">
        <v>351</v>
      </c>
      <c r="C125" s="56">
        <v>6.4330000000000002E-5</v>
      </c>
      <c r="D125" s="56">
        <v>5.9689999999999999E-5</v>
      </c>
      <c r="E125" s="64">
        <v>2366.19</v>
      </c>
      <c r="F125" s="42">
        <v>1765</v>
      </c>
      <c r="G125" s="43">
        <v>4131.1900000000005</v>
      </c>
      <c r="H125" s="65">
        <v>50473</v>
      </c>
      <c r="I125" s="42">
        <v>67882</v>
      </c>
      <c r="J125" s="42">
        <v>35833</v>
      </c>
      <c r="K125" s="42">
        <v>37000</v>
      </c>
      <c r="L125" s="44">
        <v>66782</v>
      </c>
      <c r="M125" s="65">
        <v>-18968</v>
      </c>
      <c r="N125" s="42">
        <v>-5954.8281469969352</v>
      </c>
      <c r="O125" s="42">
        <v>-24922.828146996937</v>
      </c>
      <c r="P125" s="42">
        <v>0</v>
      </c>
      <c r="Q125" s="44">
        <v>-24922.828146996937</v>
      </c>
      <c r="R125" s="45">
        <v>1729</v>
      </c>
      <c r="S125" s="65">
        <v>0</v>
      </c>
      <c r="T125" s="42">
        <v>4939</v>
      </c>
      <c r="U125" s="42">
        <v>7570</v>
      </c>
      <c r="V125" s="42">
        <v>40116.101124829911</v>
      </c>
      <c r="W125" s="44">
        <v>52625.101124829911</v>
      </c>
      <c r="X125" s="65">
        <v>68639</v>
      </c>
      <c r="Y125" s="42">
        <v>5572</v>
      </c>
      <c r="Z125" s="42">
        <v>7561</v>
      </c>
      <c r="AA125" s="42">
        <v>18818.857023034467</v>
      </c>
      <c r="AB125" s="43">
        <v>100590.85702303446</v>
      </c>
      <c r="AC125" s="65">
        <v>-22872.978607350295</v>
      </c>
      <c r="AD125" s="42">
        <v>-16341.492376789553</v>
      </c>
      <c r="AE125" s="42">
        <v>-8159.2849140647049</v>
      </c>
      <c r="AF125" s="42">
        <v>-592</v>
      </c>
      <c r="AG125" s="42">
        <v>0</v>
      </c>
      <c r="AH125" s="44">
        <v>0</v>
      </c>
    </row>
    <row r="126" spans="1:34" s="4" customFormat="1">
      <c r="A126" s="46">
        <v>7734</v>
      </c>
      <c r="B126" s="55" t="s">
        <v>352</v>
      </c>
      <c r="C126" s="56">
        <v>9.0779999999999995E-5</v>
      </c>
      <c r="D126" s="56">
        <v>1.1485999999999999E-4</v>
      </c>
      <c r="E126" s="64">
        <v>3339.04</v>
      </c>
      <c r="F126" s="42">
        <v>2491</v>
      </c>
      <c r="G126" s="43">
        <v>5830.04</v>
      </c>
      <c r="H126" s="65">
        <v>71225</v>
      </c>
      <c r="I126" s="42">
        <v>95792</v>
      </c>
      <c r="J126" s="42">
        <v>50567</v>
      </c>
      <c r="K126" s="42">
        <v>52213</v>
      </c>
      <c r="L126" s="44">
        <v>94240</v>
      </c>
      <c r="M126" s="65">
        <v>-26767</v>
      </c>
      <c r="N126" s="42">
        <v>-34985.158677773783</v>
      </c>
      <c r="O126" s="42">
        <v>-61752.158677773783</v>
      </c>
      <c r="P126" s="42">
        <v>0</v>
      </c>
      <c r="Q126" s="44">
        <v>-61752.158677773783</v>
      </c>
      <c r="R126" s="45">
        <v>2441</v>
      </c>
      <c r="S126" s="65">
        <v>0</v>
      </c>
      <c r="T126" s="42">
        <v>6969</v>
      </c>
      <c r="U126" s="42">
        <v>10683</v>
      </c>
      <c r="V126" s="42">
        <v>72426.282074254865</v>
      </c>
      <c r="W126" s="44">
        <v>90078.282074254865</v>
      </c>
      <c r="X126" s="65">
        <v>96861</v>
      </c>
      <c r="Y126" s="42">
        <v>7863</v>
      </c>
      <c r="Z126" s="42">
        <v>10670</v>
      </c>
      <c r="AA126" s="42">
        <v>83802.663764366283</v>
      </c>
      <c r="AB126" s="43">
        <v>199196.6637643663</v>
      </c>
      <c r="AC126" s="65">
        <v>-50831.762708685506</v>
      </c>
      <c r="AD126" s="42">
        <v>-37601.941313583564</v>
      </c>
      <c r="AE126" s="42">
        <v>-19847.677667842352</v>
      </c>
      <c r="AF126" s="42">
        <v>-837.00000000001455</v>
      </c>
      <c r="AG126" s="42">
        <v>0</v>
      </c>
      <c r="AH126" s="44">
        <v>0</v>
      </c>
    </row>
    <row r="127" spans="1:34" s="4" customFormat="1">
      <c r="A127" s="46">
        <v>7740</v>
      </c>
      <c r="B127" s="55" t="s">
        <v>353</v>
      </c>
      <c r="C127" s="56">
        <v>0</v>
      </c>
      <c r="D127" s="56">
        <v>0</v>
      </c>
      <c r="E127" s="64">
        <v>0</v>
      </c>
      <c r="F127" s="42">
        <v>0</v>
      </c>
      <c r="G127" s="43">
        <v>0</v>
      </c>
      <c r="H127" s="65">
        <v>0</v>
      </c>
      <c r="I127" s="42">
        <v>0</v>
      </c>
      <c r="J127" s="42">
        <v>0</v>
      </c>
      <c r="K127" s="42">
        <v>0</v>
      </c>
      <c r="L127" s="44">
        <v>0</v>
      </c>
      <c r="M127" s="65">
        <v>0</v>
      </c>
      <c r="N127" s="42">
        <v>-7421.0972383324151</v>
      </c>
      <c r="O127" s="42">
        <v>-7421.0972383324151</v>
      </c>
      <c r="P127" s="42">
        <v>0</v>
      </c>
      <c r="Q127" s="44">
        <v>-7421.0972383324151</v>
      </c>
      <c r="R127" s="45">
        <v>0</v>
      </c>
      <c r="S127" s="65">
        <v>0</v>
      </c>
      <c r="T127" s="42">
        <v>0</v>
      </c>
      <c r="U127" s="42">
        <v>0</v>
      </c>
      <c r="V127" s="42">
        <v>0</v>
      </c>
      <c r="W127" s="44">
        <v>0</v>
      </c>
      <c r="X127" s="65">
        <v>0</v>
      </c>
      <c r="Y127" s="42">
        <v>0</v>
      </c>
      <c r="Z127" s="42">
        <v>0</v>
      </c>
      <c r="AA127" s="42">
        <v>3173.1907075742206</v>
      </c>
      <c r="AB127" s="43">
        <v>3173.1907075742206</v>
      </c>
      <c r="AC127" s="65">
        <v>-3173.1907075742206</v>
      </c>
      <c r="AD127" s="42">
        <v>0</v>
      </c>
      <c r="AE127" s="42">
        <v>0</v>
      </c>
      <c r="AF127" s="42">
        <v>0</v>
      </c>
      <c r="AG127" s="42">
        <v>0</v>
      </c>
      <c r="AH127" s="44">
        <v>0</v>
      </c>
    </row>
    <row r="128" spans="1:34" s="4" customFormat="1">
      <c r="A128" s="46">
        <v>7741</v>
      </c>
      <c r="B128" s="55" t="s">
        <v>354</v>
      </c>
      <c r="C128" s="56">
        <v>3.222E-5</v>
      </c>
      <c r="D128" s="56">
        <v>3.9320000000000003E-5</v>
      </c>
      <c r="E128" s="64">
        <v>1185.08</v>
      </c>
      <c r="F128" s="42">
        <v>884</v>
      </c>
      <c r="G128" s="43">
        <v>2069.08</v>
      </c>
      <c r="H128" s="65">
        <v>25280</v>
      </c>
      <c r="I128" s="42">
        <v>33999</v>
      </c>
      <c r="J128" s="42">
        <v>17947</v>
      </c>
      <c r="K128" s="42">
        <v>18532</v>
      </c>
      <c r="L128" s="44">
        <v>33448</v>
      </c>
      <c r="M128" s="65">
        <v>-9500</v>
      </c>
      <c r="N128" s="42">
        <v>-12115.266647868295</v>
      </c>
      <c r="O128" s="42">
        <v>-21615.266647868295</v>
      </c>
      <c r="P128" s="42">
        <v>0</v>
      </c>
      <c r="Q128" s="44">
        <v>-21615.266647868295</v>
      </c>
      <c r="R128" s="45">
        <v>866</v>
      </c>
      <c r="S128" s="65">
        <v>0</v>
      </c>
      <c r="T128" s="42">
        <v>2474</v>
      </c>
      <c r="U128" s="42">
        <v>3792</v>
      </c>
      <c r="V128" s="42">
        <v>28750.970148973953</v>
      </c>
      <c r="W128" s="44">
        <v>35016.970148973953</v>
      </c>
      <c r="X128" s="65">
        <v>34378</v>
      </c>
      <c r="Y128" s="42">
        <v>2791</v>
      </c>
      <c r="Z128" s="42">
        <v>3787</v>
      </c>
      <c r="AA128" s="42">
        <v>23648.715049395782</v>
      </c>
      <c r="AB128" s="43">
        <v>64604.715049395782</v>
      </c>
      <c r="AC128" s="65">
        <v>-11209.684486943343</v>
      </c>
      <c r="AD128" s="42">
        <v>-11431.323536304368</v>
      </c>
      <c r="AE128" s="42">
        <v>-6650.7368771741185</v>
      </c>
      <c r="AF128" s="42">
        <v>-296</v>
      </c>
      <c r="AG128" s="42">
        <v>0</v>
      </c>
      <c r="AH128" s="44">
        <v>0</v>
      </c>
    </row>
    <row r="129" spans="1:34" s="4" customFormat="1">
      <c r="A129" s="46">
        <v>7743</v>
      </c>
      <c r="B129" s="55" t="s">
        <v>355</v>
      </c>
      <c r="C129" s="56">
        <v>4.2549999999999997E-5</v>
      </c>
      <c r="D129" s="56">
        <v>2.6970000000000001E-5</v>
      </c>
      <c r="E129" s="64">
        <v>1564.92</v>
      </c>
      <c r="F129" s="42">
        <v>1167</v>
      </c>
      <c r="G129" s="43">
        <v>2731.92</v>
      </c>
      <c r="H129" s="65">
        <v>33384</v>
      </c>
      <c r="I129" s="42">
        <v>44899</v>
      </c>
      <c r="J129" s="42">
        <v>23701</v>
      </c>
      <c r="K129" s="42">
        <v>24473</v>
      </c>
      <c r="L129" s="44">
        <v>44172</v>
      </c>
      <c r="M129" s="65">
        <v>-12546</v>
      </c>
      <c r="N129" s="42">
        <v>9073.9296216719285</v>
      </c>
      <c r="O129" s="42">
        <v>-3472.0703783280715</v>
      </c>
      <c r="P129" s="42">
        <v>0</v>
      </c>
      <c r="Q129" s="44">
        <v>-3472.0703783280715</v>
      </c>
      <c r="R129" s="45">
        <v>1144</v>
      </c>
      <c r="S129" s="65">
        <v>0</v>
      </c>
      <c r="T129" s="42">
        <v>3267</v>
      </c>
      <c r="U129" s="42">
        <v>5007</v>
      </c>
      <c r="V129" s="42">
        <v>48224.177398052503</v>
      </c>
      <c r="W129" s="44">
        <v>56498.177398052503</v>
      </c>
      <c r="X129" s="65">
        <v>45400</v>
      </c>
      <c r="Y129" s="42">
        <v>3685</v>
      </c>
      <c r="Z129" s="42">
        <v>5001</v>
      </c>
      <c r="AA129" s="42">
        <v>5537.1113018073647</v>
      </c>
      <c r="AB129" s="43">
        <v>59623.111301807367</v>
      </c>
      <c r="AC129" s="65">
        <v>1171.2885667637383</v>
      </c>
      <c r="AD129" s="42">
        <v>-1911.989798564482</v>
      </c>
      <c r="AE129" s="42">
        <v>-1993.2326719541184</v>
      </c>
      <c r="AF129" s="42">
        <v>-391.00000000000136</v>
      </c>
      <c r="AG129" s="42">
        <v>0</v>
      </c>
      <c r="AH129" s="44">
        <v>0</v>
      </c>
    </row>
    <row r="130" spans="1:34" s="4" customFormat="1">
      <c r="A130" s="46">
        <v>7747</v>
      </c>
      <c r="B130" s="55" t="s">
        <v>356</v>
      </c>
      <c r="C130" s="56">
        <v>1.0086000000000001E-4</v>
      </c>
      <c r="D130" s="56">
        <v>9.9270000000000003E-5</v>
      </c>
      <c r="E130" s="64">
        <v>3709.81</v>
      </c>
      <c r="F130" s="42">
        <v>2767</v>
      </c>
      <c r="G130" s="43">
        <v>6476.8099999999995</v>
      </c>
      <c r="H130" s="65">
        <v>79134</v>
      </c>
      <c r="I130" s="42">
        <v>106428</v>
      </c>
      <c r="J130" s="42">
        <v>56181</v>
      </c>
      <c r="K130" s="42">
        <v>58011</v>
      </c>
      <c r="L130" s="44">
        <v>104704</v>
      </c>
      <c r="M130" s="65">
        <v>-29740</v>
      </c>
      <c r="N130" s="42">
        <v>-5634.8122853325276</v>
      </c>
      <c r="O130" s="42">
        <v>-35374.812285332526</v>
      </c>
      <c r="P130" s="42">
        <v>0</v>
      </c>
      <c r="Q130" s="44">
        <v>-35374.812285332526</v>
      </c>
      <c r="R130" s="45">
        <v>2712</v>
      </c>
      <c r="S130" s="65">
        <v>0</v>
      </c>
      <c r="T130" s="42">
        <v>7743</v>
      </c>
      <c r="U130" s="42">
        <v>11869</v>
      </c>
      <c r="V130" s="42">
        <v>64749.618225129758</v>
      </c>
      <c r="W130" s="44">
        <v>84361.618225129758</v>
      </c>
      <c r="X130" s="65">
        <v>107616</v>
      </c>
      <c r="Y130" s="42">
        <v>8736</v>
      </c>
      <c r="Z130" s="42">
        <v>11854</v>
      </c>
      <c r="AA130" s="42">
        <v>34208.732391550329</v>
      </c>
      <c r="AB130" s="43">
        <v>162414.73239155032</v>
      </c>
      <c r="AC130" s="65">
        <v>-35484.425179231403</v>
      </c>
      <c r="AD130" s="42">
        <v>-27300.747685480939</v>
      </c>
      <c r="AE130" s="42">
        <v>-14339.941301708233</v>
      </c>
      <c r="AF130" s="42">
        <v>-928</v>
      </c>
      <c r="AG130" s="42">
        <v>0</v>
      </c>
      <c r="AH130" s="44">
        <v>0</v>
      </c>
    </row>
    <row r="131" spans="1:34" s="4" customFormat="1">
      <c r="A131" s="46">
        <v>7750</v>
      </c>
      <c r="B131" s="55" t="s">
        <v>357</v>
      </c>
      <c r="C131" s="56">
        <v>0</v>
      </c>
      <c r="D131" s="56">
        <v>2.389E-5</v>
      </c>
      <c r="E131" s="64">
        <v>0</v>
      </c>
      <c r="F131" s="42">
        <v>0</v>
      </c>
      <c r="G131" s="43">
        <v>0</v>
      </c>
      <c r="H131" s="65">
        <v>0</v>
      </c>
      <c r="I131" s="42">
        <v>0</v>
      </c>
      <c r="J131" s="42">
        <v>0</v>
      </c>
      <c r="K131" s="42">
        <v>0</v>
      </c>
      <c r="L131" s="44">
        <v>0</v>
      </c>
      <c r="M131" s="65">
        <v>0</v>
      </c>
      <c r="N131" s="42">
        <v>-17927.8780259509</v>
      </c>
      <c r="O131" s="42">
        <v>-17927.8780259509</v>
      </c>
      <c r="P131" s="42">
        <v>0</v>
      </c>
      <c r="Q131" s="44">
        <v>-17927.8780259509</v>
      </c>
      <c r="R131" s="45">
        <v>0</v>
      </c>
      <c r="S131" s="65">
        <v>0</v>
      </c>
      <c r="T131" s="42">
        <v>0</v>
      </c>
      <c r="U131" s="42">
        <v>0</v>
      </c>
      <c r="V131" s="42">
        <v>17715.636948219071</v>
      </c>
      <c r="W131" s="44">
        <v>17715.636948219071</v>
      </c>
      <c r="X131" s="65">
        <v>0</v>
      </c>
      <c r="Y131" s="42">
        <v>0</v>
      </c>
      <c r="Z131" s="42">
        <v>0</v>
      </c>
      <c r="AA131" s="42">
        <v>47331.08500772751</v>
      </c>
      <c r="AB131" s="43">
        <v>47331.08500772751</v>
      </c>
      <c r="AC131" s="65">
        <v>-12278.608859327926</v>
      </c>
      <c r="AD131" s="42">
        <v>-10836.853345919337</v>
      </c>
      <c r="AE131" s="42">
        <v>-6499.9858542611746</v>
      </c>
      <c r="AF131" s="42">
        <v>0</v>
      </c>
      <c r="AG131" s="42">
        <v>0</v>
      </c>
      <c r="AH131" s="44">
        <v>0</v>
      </c>
    </row>
    <row r="132" spans="1:34" s="4" customFormat="1">
      <c r="A132" s="46">
        <v>7751</v>
      </c>
      <c r="B132" s="55" t="s">
        <v>358</v>
      </c>
      <c r="C132" s="56">
        <v>0</v>
      </c>
      <c r="D132" s="56">
        <v>0</v>
      </c>
      <c r="E132" s="64">
        <v>0</v>
      </c>
      <c r="F132" s="42">
        <v>0</v>
      </c>
      <c r="G132" s="43">
        <v>0</v>
      </c>
      <c r="H132" s="65">
        <v>0</v>
      </c>
      <c r="I132" s="42">
        <v>0</v>
      </c>
      <c r="J132" s="42">
        <v>0</v>
      </c>
      <c r="K132" s="42">
        <v>0</v>
      </c>
      <c r="L132" s="44">
        <v>0</v>
      </c>
      <c r="M132" s="65">
        <v>0</v>
      </c>
      <c r="N132" s="42">
        <v>-2467.1666666666661</v>
      </c>
      <c r="O132" s="42">
        <v>-2467.1666666666661</v>
      </c>
      <c r="P132" s="42">
        <v>0</v>
      </c>
      <c r="Q132" s="44">
        <v>-2467.1666666666661</v>
      </c>
      <c r="R132" s="45">
        <v>0</v>
      </c>
      <c r="S132" s="65">
        <v>0</v>
      </c>
      <c r="T132" s="42">
        <v>0</v>
      </c>
      <c r="U132" s="42">
        <v>0</v>
      </c>
      <c r="V132" s="42">
        <v>0</v>
      </c>
      <c r="W132" s="44">
        <v>0</v>
      </c>
      <c r="X132" s="65">
        <v>0</v>
      </c>
      <c r="Y132" s="42">
        <v>0</v>
      </c>
      <c r="Z132" s="42">
        <v>0</v>
      </c>
      <c r="AA132" s="42">
        <v>0</v>
      </c>
      <c r="AB132" s="43">
        <v>0</v>
      </c>
      <c r="AC132" s="65">
        <v>0</v>
      </c>
      <c r="AD132" s="42">
        <v>0</v>
      </c>
      <c r="AE132" s="42">
        <v>0</v>
      </c>
      <c r="AF132" s="42">
        <v>0</v>
      </c>
      <c r="AG132" s="42">
        <v>0</v>
      </c>
      <c r="AH132" s="44">
        <v>0</v>
      </c>
    </row>
    <row r="133" spans="1:34" s="4" customFormat="1">
      <c r="A133" s="46">
        <v>7752</v>
      </c>
      <c r="B133" s="55" t="s">
        <v>359</v>
      </c>
      <c r="C133" s="56">
        <v>3.4839999999999998E-5</v>
      </c>
      <c r="D133" s="56">
        <v>2.9859999999999999E-5</v>
      </c>
      <c r="E133" s="64">
        <v>1281.4000000000001</v>
      </c>
      <c r="F133" s="42">
        <v>956</v>
      </c>
      <c r="G133" s="43">
        <v>2237.4</v>
      </c>
      <c r="H133" s="65">
        <v>27335</v>
      </c>
      <c r="I133" s="42">
        <v>36763</v>
      </c>
      <c r="J133" s="42">
        <v>19407</v>
      </c>
      <c r="K133" s="42">
        <v>20039</v>
      </c>
      <c r="L133" s="44">
        <v>36168</v>
      </c>
      <c r="M133" s="65">
        <v>-10273</v>
      </c>
      <c r="N133" s="42">
        <v>10840.245979114941</v>
      </c>
      <c r="O133" s="42">
        <v>567.24597911494129</v>
      </c>
      <c r="P133" s="42">
        <v>0</v>
      </c>
      <c r="Q133" s="44">
        <v>567.24597911494129</v>
      </c>
      <c r="R133" s="45">
        <v>937</v>
      </c>
      <c r="S133" s="65">
        <v>0</v>
      </c>
      <c r="T133" s="42">
        <v>2675</v>
      </c>
      <c r="U133" s="42">
        <v>4100</v>
      </c>
      <c r="V133" s="42">
        <v>29025.122366389653</v>
      </c>
      <c r="W133" s="44">
        <v>35800.122366389653</v>
      </c>
      <c r="X133" s="65">
        <v>37174</v>
      </c>
      <c r="Y133" s="42">
        <v>3018</v>
      </c>
      <c r="Z133" s="42">
        <v>4095</v>
      </c>
      <c r="AA133" s="42">
        <v>12272.671239358237</v>
      </c>
      <c r="AB133" s="43">
        <v>56559.671239358235</v>
      </c>
      <c r="AC133" s="65">
        <v>-10517.897872518361</v>
      </c>
      <c r="AD133" s="42">
        <v>-6172.1879663419859</v>
      </c>
      <c r="AE133" s="42">
        <v>-3747.4630341082357</v>
      </c>
      <c r="AF133" s="42">
        <v>-322</v>
      </c>
      <c r="AG133" s="42">
        <v>0</v>
      </c>
      <c r="AH133" s="44">
        <v>0</v>
      </c>
    </row>
    <row r="134" spans="1:34" s="4" customFormat="1">
      <c r="A134" s="46">
        <v>7753</v>
      </c>
      <c r="B134" s="55" t="s">
        <v>360</v>
      </c>
      <c r="C134" s="56">
        <v>0</v>
      </c>
      <c r="D134" s="56">
        <v>0</v>
      </c>
      <c r="E134" s="64">
        <v>0</v>
      </c>
      <c r="F134" s="42">
        <v>0</v>
      </c>
      <c r="G134" s="43">
        <v>0</v>
      </c>
      <c r="H134" s="65">
        <v>0</v>
      </c>
      <c r="I134" s="42">
        <v>0</v>
      </c>
      <c r="J134" s="42">
        <v>0</v>
      </c>
      <c r="K134" s="42">
        <v>0</v>
      </c>
      <c r="L134" s="44">
        <v>0</v>
      </c>
      <c r="M134" s="65">
        <v>0</v>
      </c>
      <c r="N134" s="42">
        <v>-39829.311012651589</v>
      </c>
      <c r="O134" s="42">
        <v>-39829.311012651589</v>
      </c>
      <c r="P134" s="42">
        <v>0</v>
      </c>
      <c r="Q134" s="44">
        <v>-39829.311012651589</v>
      </c>
      <c r="R134" s="45">
        <v>0</v>
      </c>
      <c r="S134" s="65">
        <v>0</v>
      </c>
      <c r="T134" s="42">
        <v>0</v>
      </c>
      <c r="U134" s="42">
        <v>0</v>
      </c>
      <c r="V134" s="42">
        <v>0</v>
      </c>
      <c r="W134" s="44">
        <v>0</v>
      </c>
      <c r="X134" s="65">
        <v>0</v>
      </c>
      <c r="Y134" s="42">
        <v>0</v>
      </c>
      <c r="Z134" s="42">
        <v>0</v>
      </c>
      <c r="AA134" s="42">
        <v>23493.67929914291</v>
      </c>
      <c r="AB134" s="43">
        <v>23493.67929914291</v>
      </c>
      <c r="AC134" s="65">
        <v>-23493.67929914291</v>
      </c>
      <c r="AD134" s="42">
        <v>0</v>
      </c>
      <c r="AE134" s="42">
        <v>0</v>
      </c>
      <c r="AF134" s="42">
        <v>0</v>
      </c>
      <c r="AG134" s="42">
        <v>0</v>
      </c>
      <c r="AH134" s="44">
        <v>0</v>
      </c>
    </row>
    <row r="135" spans="1:34" s="4" customFormat="1">
      <c r="A135" s="46">
        <v>7756</v>
      </c>
      <c r="B135" s="55" t="s">
        <v>361</v>
      </c>
      <c r="C135" s="56">
        <v>2.3080999999999999E-4</v>
      </c>
      <c r="D135" s="56">
        <v>2.4342E-4</v>
      </c>
      <c r="E135" s="64">
        <v>8489.7099999999991</v>
      </c>
      <c r="F135" s="42">
        <v>6332</v>
      </c>
      <c r="G135" s="43">
        <v>14821.71</v>
      </c>
      <c r="H135" s="65">
        <v>181092</v>
      </c>
      <c r="I135" s="42">
        <v>243553</v>
      </c>
      <c r="J135" s="42">
        <v>128567</v>
      </c>
      <c r="K135" s="42">
        <v>132753</v>
      </c>
      <c r="L135" s="44">
        <v>239607</v>
      </c>
      <c r="M135" s="65">
        <v>-68057</v>
      </c>
      <c r="N135" s="42">
        <v>-44181.382810837073</v>
      </c>
      <c r="O135" s="42">
        <v>-112238.38281083707</v>
      </c>
      <c r="P135" s="42">
        <v>0</v>
      </c>
      <c r="Q135" s="44">
        <v>-112238.38281083707</v>
      </c>
      <c r="R135" s="45">
        <v>6205</v>
      </c>
      <c r="S135" s="65">
        <v>0</v>
      </c>
      <c r="T135" s="42">
        <v>17719</v>
      </c>
      <c r="U135" s="42">
        <v>27161</v>
      </c>
      <c r="V135" s="42">
        <v>156251.86716605863</v>
      </c>
      <c r="W135" s="44">
        <v>201131.86716605863</v>
      </c>
      <c r="X135" s="65">
        <v>246270</v>
      </c>
      <c r="Y135" s="42">
        <v>19991</v>
      </c>
      <c r="Z135" s="42">
        <v>27128</v>
      </c>
      <c r="AA135" s="42">
        <v>107390.7769200996</v>
      </c>
      <c r="AB135" s="43">
        <v>400779.77692009963</v>
      </c>
      <c r="AC135" s="65">
        <v>-89226.557509841819</v>
      </c>
      <c r="AD135" s="42">
        <v>-71060.358437708579</v>
      </c>
      <c r="AE135" s="42">
        <v>-37235.993806490587</v>
      </c>
      <c r="AF135" s="42">
        <v>-2125</v>
      </c>
      <c r="AG135" s="42">
        <v>0</v>
      </c>
      <c r="AH135" s="44">
        <v>0</v>
      </c>
    </row>
    <row r="136" spans="1:34" s="4" customFormat="1">
      <c r="A136" s="46">
        <v>7757</v>
      </c>
      <c r="B136" s="55" t="s">
        <v>362</v>
      </c>
      <c r="C136" s="56">
        <v>3.7790000000000002E-5</v>
      </c>
      <c r="D136" s="56">
        <v>2.3640000000000001E-5</v>
      </c>
      <c r="E136" s="64">
        <v>1389.85</v>
      </c>
      <c r="F136" s="42">
        <v>1037</v>
      </c>
      <c r="G136" s="43">
        <v>2426.85</v>
      </c>
      <c r="H136" s="65">
        <v>29650</v>
      </c>
      <c r="I136" s="42">
        <v>39876</v>
      </c>
      <c r="J136" s="42">
        <v>21050</v>
      </c>
      <c r="K136" s="42">
        <v>21735</v>
      </c>
      <c r="L136" s="44">
        <v>39230</v>
      </c>
      <c r="M136" s="65">
        <v>-11143</v>
      </c>
      <c r="N136" s="42">
        <v>-13527.358150782809</v>
      </c>
      <c r="O136" s="42">
        <v>-24670.358150782809</v>
      </c>
      <c r="P136" s="42">
        <v>0</v>
      </c>
      <c r="Q136" s="44">
        <v>-24670.358150782809</v>
      </c>
      <c r="R136" s="45">
        <v>1016</v>
      </c>
      <c r="S136" s="65">
        <v>0</v>
      </c>
      <c r="T136" s="42">
        <v>2901</v>
      </c>
      <c r="U136" s="42">
        <v>4447</v>
      </c>
      <c r="V136" s="42">
        <v>33345.612053864243</v>
      </c>
      <c r="W136" s="44">
        <v>40693.612053864243</v>
      </c>
      <c r="X136" s="65">
        <v>40321</v>
      </c>
      <c r="Y136" s="42">
        <v>3273</v>
      </c>
      <c r="Z136" s="42">
        <v>4442</v>
      </c>
      <c r="AA136" s="42">
        <v>13077.753341307673</v>
      </c>
      <c r="AB136" s="43">
        <v>61113.753341307674</v>
      </c>
      <c r="AC136" s="65">
        <v>-13848.523261292145</v>
      </c>
      <c r="AD136" s="42">
        <v>-4539.0850005854008</v>
      </c>
      <c r="AE136" s="42">
        <v>-1684.5330255658823</v>
      </c>
      <c r="AF136" s="42">
        <v>-348</v>
      </c>
      <c r="AG136" s="42">
        <v>0</v>
      </c>
      <c r="AH136" s="44">
        <v>0</v>
      </c>
    </row>
    <row r="137" spans="1:34" s="4" customFormat="1">
      <c r="A137" s="46">
        <v>7759</v>
      </c>
      <c r="B137" s="55" t="s">
        <v>363</v>
      </c>
      <c r="C137" s="56">
        <v>1.064E-4</v>
      </c>
      <c r="D137" s="56">
        <v>1.1092E-4</v>
      </c>
      <c r="E137" s="64">
        <v>3913.47</v>
      </c>
      <c r="F137" s="42">
        <v>2919</v>
      </c>
      <c r="G137" s="43">
        <v>6832.4699999999993</v>
      </c>
      <c r="H137" s="65">
        <v>83481</v>
      </c>
      <c r="I137" s="42">
        <v>112274</v>
      </c>
      <c r="J137" s="42">
        <v>59267</v>
      </c>
      <c r="K137" s="42">
        <v>61197</v>
      </c>
      <c r="L137" s="44">
        <v>110455</v>
      </c>
      <c r="M137" s="65">
        <v>-31373</v>
      </c>
      <c r="N137" s="42">
        <v>-16334.230045608374</v>
      </c>
      <c r="O137" s="42">
        <v>-47707.230045608376</v>
      </c>
      <c r="P137" s="42">
        <v>0</v>
      </c>
      <c r="Q137" s="44">
        <v>-47707.230045608376</v>
      </c>
      <c r="R137" s="45">
        <v>2860</v>
      </c>
      <c r="S137" s="65">
        <v>0</v>
      </c>
      <c r="T137" s="42">
        <v>8168</v>
      </c>
      <c r="U137" s="42">
        <v>12521</v>
      </c>
      <c r="V137" s="42">
        <v>65627.537267871638</v>
      </c>
      <c r="W137" s="44">
        <v>86316.537267871638</v>
      </c>
      <c r="X137" s="65">
        <v>113527</v>
      </c>
      <c r="Y137" s="42">
        <v>9216</v>
      </c>
      <c r="Z137" s="42">
        <v>12506</v>
      </c>
      <c r="AA137" s="42">
        <v>44089.724663734931</v>
      </c>
      <c r="AB137" s="43">
        <v>179338.72466373493</v>
      </c>
      <c r="AC137" s="65">
        <v>-41393.670505966031</v>
      </c>
      <c r="AD137" s="42">
        <v>-33834.981032890209</v>
      </c>
      <c r="AE137" s="42">
        <v>-16813.53585700706</v>
      </c>
      <c r="AF137" s="42">
        <v>-980</v>
      </c>
      <c r="AG137" s="42">
        <v>0</v>
      </c>
      <c r="AH137" s="44">
        <v>0</v>
      </c>
    </row>
    <row r="138" spans="1:34" s="4" customFormat="1">
      <c r="A138" s="46">
        <v>7763</v>
      </c>
      <c r="B138" s="55" t="s">
        <v>364</v>
      </c>
      <c r="C138" s="56">
        <v>3.684E-5</v>
      </c>
      <c r="D138" s="56">
        <v>3.6949999999999997E-5</v>
      </c>
      <c r="E138" s="64">
        <v>1354.93</v>
      </c>
      <c r="F138" s="42">
        <v>1011</v>
      </c>
      <c r="G138" s="43">
        <v>2365.9300000000003</v>
      </c>
      <c r="H138" s="65">
        <v>28904</v>
      </c>
      <c r="I138" s="42">
        <v>38874</v>
      </c>
      <c r="J138" s="42">
        <v>20521</v>
      </c>
      <c r="K138" s="42">
        <v>21189</v>
      </c>
      <c r="L138" s="44">
        <v>38244</v>
      </c>
      <c r="M138" s="65">
        <v>-10863</v>
      </c>
      <c r="N138" s="42">
        <v>-6636.962638919953</v>
      </c>
      <c r="O138" s="42">
        <v>-17499.962638919955</v>
      </c>
      <c r="P138" s="42">
        <v>0</v>
      </c>
      <c r="Q138" s="44">
        <v>-17499.962638919955</v>
      </c>
      <c r="R138" s="45">
        <v>990</v>
      </c>
      <c r="S138" s="65">
        <v>0</v>
      </c>
      <c r="T138" s="42">
        <v>2828</v>
      </c>
      <c r="U138" s="42">
        <v>4335</v>
      </c>
      <c r="V138" s="42">
        <v>23579.13763727581</v>
      </c>
      <c r="W138" s="44">
        <v>30742.13763727581</v>
      </c>
      <c r="X138" s="65">
        <v>39308</v>
      </c>
      <c r="Y138" s="42">
        <v>3191</v>
      </c>
      <c r="Z138" s="42">
        <v>4330</v>
      </c>
      <c r="AA138" s="42">
        <v>13438.002872833911</v>
      </c>
      <c r="AB138" s="43">
        <v>60267.002872833909</v>
      </c>
      <c r="AC138" s="65">
        <v>-13295.385910708588</v>
      </c>
      <c r="AD138" s="42">
        <v>-10463.41766052716</v>
      </c>
      <c r="AE138" s="42">
        <v>-5426.061664322352</v>
      </c>
      <c r="AF138" s="42">
        <v>-340</v>
      </c>
      <c r="AG138" s="42">
        <v>0</v>
      </c>
      <c r="AH138" s="44">
        <v>0</v>
      </c>
    </row>
    <row r="139" spans="1:34" s="4" customFormat="1">
      <c r="A139" s="46">
        <v>7773</v>
      </c>
      <c r="B139" s="55" t="s">
        <v>365</v>
      </c>
      <c r="C139" s="56">
        <v>7.4010000000000005E-5</v>
      </c>
      <c r="D139" s="56">
        <v>6.7409999999999993E-5</v>
      </c>
      <c r="E139" s="64">
        <v>2721.91</v>
      </c>
      <c r="F139" s="42">
        <v>2031</v>
      </c>
      <c r="G139" s="43">
        <v>4752.91</v>
      </c>
      <c r="H139" s="65">
        <v>58068</v>
      </c>
      <c r="I139" s="42">
        <v>78096</v>
      </c>
      <c r="J139" s="42">
        <v>41225</v>
      </c>
      <c r="K139" s="42">
        <v>42568</v>
      </c>
      <c r="L139" s="44">
        <v>76831</v>
      </c>
      <c r="M139" s="65">
        <v>-21823</v>
      </c>
      <c r="N139" s="42">
        <v>-367.71818620402473</v>
      </c>
      <c r="O139" s="42">
        <v>-22190.718186204023</v>
      </c>
      <c r="P139" s="42">
        <v>0</v>
      </c>
      <c r="Q139" s="44">
        <v>-22190.718186204023</v>
      </c>
      <c r="R139" s="45">
        <v>1990</v>
      </c>
      <c r="S139" s="65">
        <v>0</v>
      </c>
      <c r="T139" s="42">
        <v>5682</v>
      </c>
      <c r="U139" s="42">
        <v>8709</v>
      </c>
      <c r="V139" s="42">
        <v>48316.684424765335</v>
      </c>
      <c r="W139" s="44">
        <v>62707.684424765335</v>
      </c>
      <c r="X139" s="65">
        <v>78967</v>
      </c>
      <c r="Y139" s="42">
        <v>6410</v>
      </c>
      <c r="Z139" s="42">
        <v>8699</v>
      </c>
      <c r="AA139" s="42">
        <v>20372.512156614637</v>
      </c>
      <c r="AB139" s="43">
        <v>114448.51215661464</v>
      </c>
      <c r="AC139" s="65">
        <v>-24105.358496921715</v>
      </c>
      <c r="AD139" s="42">
        <v>-17910.328882764054</v>
      </c>
      <c r="AE139" s="42">
        <v>-9044.1403521635275</v>
      </c>
      <c r="AF139" s="42">
        <v>-681</v>
      </c>
      <c r="AG139" s="42">
        <v>0</v>
      </c>
      <c r="AH139" s="44">
        <v>0</v>
      </c>
    </row>
    <row r="140" spans="1:34" s="4" customFormat="1">
      <c r="A140" s="46">
        <v>7776</v>
      </c>
      <c r="B140" s="55" t="s">
        <v>366</v>
      </c>
      <c r="C140" s="56">
        <v>6.1110000000000003E-5</v>
      </c>
      <c r="D140" s="56">
        <v>5.9880000000000003E-5</v>
      </c>
      <c r="E140" s="64">
        <v>2247.6999999999998</v>
      </c>
      <c r="F140" s="42">
        <v>1677</v>
      </c>
      <c r="G140" s="43">
        <v>3924.7</v>
      </c>
      <c r="H140" s="65">
        <v>47946</v>
      </c>
      <c r="I140" s="42">
        <v>64484</v>
      </c>
      <c r="J140" s="42">
        <v>34040</v>
      </c>
      <c r="K140" s="42">
        <v>35148</v>
      </c>
      <c r="L140" s="44">
        <v>63439</v>
      </c>
      <c r="M140" s="65">
        <v>-18019</v>
      </c>
      <c r="N140" s="42">
        <v>-6385.9715860928654</v>
      </c>
      <c r="O140" s="42">
        <v>-24404.971586092866</v>
      </c>
      <c r="P140" s="42">
        <v>0</v>
      </c>
      <c r="Q140" s="44">
        <v>-24404.971586092866</v>
      </c>
      <c r="R140" s="45">
        <v>1643</v>
      </c>
      <c r="S140" s="65">
        <v>0</v>
      </c>
      <c r="T140" s="42">
        <v>4691</v>
      </c>
      <c r="U140" s="42">
        <v>7191</v>
      </c>
      <c r="V140" s="42">
        <v>39105.501035927438</v>
      </c>
      <c r="W140" s="44">
        <v>50987.501035927438</v>
      </c>
      <c r="X140" s="65">
        <v>65203</v>
      </c>
      <c r="Y140" s="42">
        <v>5293</v>
      </c>
      <c r="Z140" s="42">
        <v>7182</v>
      </c>
      <c r="AA140" s="42">
        <v>19503.225682226392</v>
      </c>
      <c r="AB140" s="43">
        <v>97181.225682226388</v>
      </c>
      <c r="AC140" s="65">
        <v>-20616.891274618938</v>
      </c>
      <c r="AD140" s="42">
        <v>-16398.765809968252</v>
      </c>
      <c r="AE140" s="42">
        <v>-8616.0675617117649</v>
      </c>
      <c r="AF140" s="42">
        <v>-561.99999999999272</v>
      </c>
      <c r="AG140" s="42">
        <v>0</v>
      </c>
      <c r="AH140" s="44">
        <v>0</v>
      </c>
    </row>
    <row r="141" spans="1:34" s="4" customFormat="1">
      <c r="A141" s="46">
        <v>7781</v>
      </c>
      <c r="B141" s="55" t="s">
        <v>447</v>
      </c>
      <c r="C141" s="56">
        <v>0</v>
      </c>
      <c r="D141" s="56">
        <v>0</v>
      </c>
      <c r="E141" s="64">
        <v>0</v>
      </c>
      <c r="F141" s="42">
        <v>0</v>
      </c>
      <c r="G141" s="43">
        <v>0</v>
      </c>
      <c r="H141" s="65">
        <v>0</v>
      </c>
      <c r="I141" s="42">
        <v>0</v>
      </c>
      <c r="J141" s="42">
        <v>0</v>
      </c>
      <c r="K141" s="42">
        <v>0</v>
      </c>
      <c r="L141" s="44">
        <v>0</v>
      </c>
      <c r="M141" s="65">
        <v>0</v>
      </c>
      <c r="N141" s="42">
        <v>0</v>
      </c>
      <c r="O141" s="42">
        <v>0</v>
      </c>
      <c r="P141" s="42">
        <v>0</v>
      </c>
      <c r="Q141" s="44">
        <v>0</v>
      </c>
      <c r="R141" s="45">
        <v>0</v>
      </c>
      <c r="S141" s="65">
        <v>0</v>
      </c>
      <c r="T141" s="42">
        <v>0</v>
      </c>
      <c r="U141" s="42">
        <v>0</v>
      </c>
      <c r="V141" s="42">
        <v>0</v>
      </c>
      <c r="W141" s="44">
        <v>0</v>
      </c>
      <c r="X141" s="65">
        <v>0</v>
      </c>
      <c r="Y141" s="42">
        <v>0</v>
      </c>
      <c r="Z141" s="42">
        <v>0</v>
      </c>
      <c r="AA141" s="42">
        <v>0</v>
      </c>
      <c r="AB141" s="43">
        <v>0</v>
      </c>
      <c r="AC141" s="65">
        <v>0</v>
      </c>
      <c r="AD141" s="42">
        <v>0</v>
      </c>
      <c r="AE141" s="42">
        <v>0</v>
      </c>
      <c r="AF141" s="42">
        <v>0</v>
      </c>
      <c r="AG141" s="42">
        <v>0</v>
      </c>
      <c r="AH141" s="44">
        <v>0</v>
      </c>
    </row>
    <row r="142" spans="1:34" s="4" customFormat="1">
      <c r="A142" s="46">
        <v>7782</v>
      </c>
      <c r="B142" s="55" t="s">
        <v>367</v>
      </c>
      <c r="C142" s="56">
        <v>2.8940000000000001E-5</v>
      </c>
      <c r="D142" s="56">
        <v>2.296E-5</v>
      </c>
      <c r="E142" s="64">
        <v>1064.6099999999999</v>
      </c>
      <c r="F142" s="42">
        <v>794</v>
      </c>
      <c r="G142" s="43">
        <v>1858.61</v>
      </c>
      <c r="H142" s="65">
        <v>22706</v>
      </c>
      <c r="I142" s="42">
        <v>30538</v>
      </c>
      <c r="J142" s="42">
        <v>16120</v>
      </c>
      <c r="K142" s="42">
        <v>16645</v>
      </c>
      <c r="L142" s="44">
        <v>30043</v>
      </c>
      <c r="M142" s="65">
        <v>-8533</v>
      </c>
      <c r="N142" s="42">
        <v>-13315.96371852455</v>
      </c>
      <c r="O142" s="42">
        <v>-21848.963718524552</v>
      </c>
      <c r="P142" s="42">
        <v>0</v>
      </c>
      <c r="Q142" s="44">
        <v>-21848.963718524552</v>
      </c>
      <c r="R142" s="45">
        <v>778</v>
      </c>
      <c r="S142" s="65">
        <v>0</v>
      </c>
      <c r="T142" s="42">
        <v>2222</v>
      </c>
      <c r="U142" s="42">
        <v>3406</v>
      </c>
      <c r="V142" s="42">
        <v>21546.923467993547</v>
      </c>
      <c r="W142" s="44">
        <v>27174.923467993547</v>
      </c>
      <c r="X142" s="65">
        <v>30879</v>
      </c>
      <c r="Y142" s="42">
        <v>2507</v>
      </c>
      <c r="Z142" s="42">
        <v>3401</v>
      </c>
      <c r="AA142" s="42">
        <v>13087.818007678945</v>
      </c>
      <c r="AB142" s="43">
        <v>49874.818007678943</v>
      </c>
      <c r="AC142" s="65">
        <v>-14246.531314418067</v>
      </c>
      <c r="AD142" s="42">
        <v>-5576.0759876414504</v>
      </c>
      <c r="AE142" s="42">
        <v>-2611.2872376258824</v>
      </c>
      <c r="AF142" s="42">
        <v>-266</v>
      </c>
      <c r="AG142" s="42">
        <v>0</v>
      </c>
      <c r="AH142" s="44">
        <v>0</v>
      </c>
    </row>
    <row r="143" spans="1:34" s="4" customFormat="1">
      <c r="A143" s="46">
        <v>7790</v>
      </c>
      <c r="B143" s="55" t="s">
        <v>368</v>
      </c>
      <c r="C143" s="56">
        <v>3.222E-5</v>
      </c>
      <c r="D143" s="56">
        <v>4.248E-5</v>
      </c>
      <c r="E143" s="64">
        <v>1185.08</v>
      </c>
      <c r="F143" s="42">
        <v>884</v>
      </c>
      <c r="G143" s="43">
        <v>2069.08</v>
      </c>
      <c r="H143" s="65">
        <v>25280</v>
      </c>
      <c r="I143" s="42">
        <v>33999</v>
      </c>
      <c r="J143" s="42">
        <v>17947</v>
      </c>
      <c r="K143" s="42">
        <v>18532</v>
      </c>
      <c r="L143" s="44">
        <v>33448</v>
      </c>
      <c r="M143" s="65">
        <v>-9500</v>
      </c>
      <c r="N143" s="42">
        <v>-18124.199536407294</v>
      </c>
      <c r="O143" s="42">
        <v>-27624.199536407294</v>
      </c>
      <c r="P143" s="42">
        <v>0</v>
      </c>
      <c r="Q143" s="44">
        <v>-27624.199536407294</v>
      </c>
      <c r="R143" s="45">
        <v>866</v>
      </c>
      <c r="S143" s="65">
        <v>0</v>
      </c>
      <c r="T143" s="42">
        <v>2474</v>
      </c>
      <c r="U143" s="42">
        <v>3792</v>
      </c>
      <c r="V143" s="42">
        <v>26798.044253944179</v>
      </c>
      <c r="W143" s="44">
        <v>33064.044253944179</v>
      </c>
      <c r="X143" s="65">
        <v>34378</v>
      </c>
      <c r="Y143" s="42">
        <v>2791</v>
      </c>
      <c r="Z143" s="42">
        <v>3787</v>
      </c>
      <c r="AA143" s="42">
        <v>32911.168981542251</v>
      </c>
      <c r="AB143" s="43">
        <v>73867.168981542258</v>
      </c>
      <c r="AC143" s="65">
        <v>-18819.134632142581</v>
      </c>
      <c r="AD143" s="42">
        <v>-14177.481125377843</v>
      </c>
      <c r="AE143" s="42">
        <v>-7510.5089700776462</v>
      </c>
      <c r="AF143" s="42">
        <v>-296.00000000000728</v>
      </c>
      <c r="AG143" s="42">
        <v>0</v>
      </c>
      <c r="AH143" s="44">
        <v>0</v>
      </c>
    </row>
    <row r="144" spans="1:34" s="4" customFormat="1">
      <c r="A144" s="46">
        <v>7792</v>
      </c>
      <c r="B144" s="55" t="s">
        <v>448</v>
      </c>
      <c r="C144" s="56">
        <v>0</v>
      </c>
      <c r="D144" s="56">
        <v>0</v>
      </c>
      <c r="E144" s="64">
        <v>0</v>
      </c>
      <c r="F144" s="42">
        <v>0</v>
      </c>
      <c r="G144" s="43">
        <v>0</v>
      </c>
      <c r="H144" s="65">
        <v>0</v>
      </c>
      <c r="I144" s="42">
        <v>0</v>
      </c>
      <c r="J144" s="42">
        <v>0</v>
      </c>
      <c r="K144" s="42">
        <v>0</v>
      </c>
      <c r="L144" s="44">
        <v>0</v>
      </c>
      <c r="M144" s="65">
        <v>0</v>
      </c>
      <c r="N144" s="42">
        <v>0</v>
      </c>
      <c r="O144" s="42">
        <v>0</v>
      </c>
      <c r="P144" s="42">
        <v>0</v>
      </c>
      <c r="Q144" s="44">
        <v>0</v>
      </c>
      <c r="R144" s="45">
        <v>0</v>
      </c>
      <c r="S144" s="65">
        <v>0</v>
      </c>
      <c r="T144" s="42">
        <v>0</v>
      </c>
      <c r="U144" s="42">
        <v>0</v>
      </c>
      <c r="V144" s="42">
        <v>0</v>
      </c>
      <c r="W144" s="44">
        <v>0</v>
      </c>
      <c r="X144" s="65">
        <v>0</v>
      </c>
      <c r="Y144" s="42">
        <v>0</v>
      </c>
      <c r="Z144" s="42">
        <v>0</v>
      </c>
      <c r="AA144" s="42">
        <v>0</v>
      </c>
      <c r="AB144" s="43">
        <v>0</v>
      </c>
      <c r="AC144" s="65">
        <v>0</v>
      </c>
      <c r="AD144" s="42">
        <v>0</v>
      </c>
      <c r="AE144" s="42">
        <v>0</v>
      </c>
      <c r="AF144" s="42">
        <v>0</v>
      </c>
      <c r="AG144" s="42">
        <v>0</v>
      </c>
      <c r="AH144" s="44">
        <v>0</v>
      </c>
    </row>
    <row r="145" spans="1:34" s="4" customFormat="1">
      <c r="A145" s="46">
        <v>7793</v>
      </c>
      <c r="B145" s="55" t="s">
        <v>369</v>
      </c>
      <c r="C145" s="56">
        <v>4.1369999999999999E-5</v>
      </c>
      <c r="D145" s="56">
        <v>4.4119999999999998E-5</v>
      </c>
      <c r="E145" s="64">
        <v>1521.35</v>
      </c>
      <c r="F145" s="42">
        <v>1135</v>
      </c>
      <c r="G145" s="43">
        <v>2656.35</v>
      </c>
      <c r="H145" s="65">
        <v>32459</v>
      </c>
      <c r="I145" s="42">
        <v>43654</v>
      </c>
      <c r="J145" s="42">
        <v>23044</v>
      </c>
      <c r="K145" s="42">
        <v>23794</v>
      </c>
      <c r="L145" s="44">
        <v>42947</v>
      </c>
      <c r="M145" s="65">
        <v>-12198</v>
      </c>
      <c r="N145" s="42">
        <v>-8360.8096379628132</v>
      </c>
      <c r="O145" s="42">
        <v>-20558.809637962811</v>
      </c>
      <c r="P145" s="42">
        <v>0</v>
      </c>
      <c r="Q145" s="44">
        <v>-20558.809637962811</v>
      </c>
      <c r="R145" s="45">
        <v>1112</v>
      </c>
      <c r="S145" s="65">
        <v>0</v>
      </c>
      <c r="T145" s="42">
        <v>3176</v>
      </c>
      <c r="U145" s="42">
        <v>4868</v>
      </c>
      <c r="V145" s="42">
        <v>32566.795809898606</v>
      </c>
      <c r="W145" s="44">
        <v>40610.795809898606</v>
      </c>
      <c r="X145" s="65">
        <v>44141</v>
      </c>
      <c r="Y145" s="42">
        <v>3583</v>
      </c>
      <c r="Z145" s="42">
        <v>4862</v>
      </c>
      <c r="AA145" s="42">
        <v>17424.677424016299</v>
      </c>
      <c r="AB145" s="43">
        <v>70010.677424016292</v>
      </c>
      <c r="AC145" s="65">
        <v>-10535.199230198545</v>
      </c>
      <c r="AD145" s="42">
        <v>-11676.068735268564</v>
      </c>
      <c r="AE145" s="42">
        <v>-6807.6136486505875</v>
      </c>
      <c r="AF145" s="42">
        <v>-381</v>
      </c>
      <c r="AG145" s="42">
        <v>0</v>
      </c>
      <c r="AH145" s="44">
        <v>0</v>
      </c>
    </row>
    <row r="146" spans="1:34" s="4" customFormat="1">
      <c r="A146" s="46">
        <v>7794</v>
      </c>
      <c r="B146" s="55" t="s">
        <v>370</v>
      </c>
      <c r="C146" s="56">
        <v>2.83E-5</v>
      </c>
      <c r="D146" s="56">
        <v>1.453E-5</v>
      </c>
      <c r="E146" s="64">
        <v>1040.8699999999999</v>
      </c>
      <c r="F146" s="42">
        <v>776</v>
      </c>
      <c r="G146" s="43">
        <v>1816.87</v>
      </c>
      <c r="H146" s="65">
        <v>22204</v>
      </c>
      <c r="I146" s="42">
        <v>29862</v>
      </c>
      <c r="J146" s="42">
        <v>15764</v>
      </c>
      <c r="K146" s="42">
        <v>16277</v>
      </c>
      <c r="L146" s="44">
        <v>29379</v>
      </c>
      <c r="M146" s="65">
        <v>-8345</v>
      </c>
      <c r="N146" s="42">
        <v>4326.2088565895465</v>
      </c>
      <c r="O146" s="42">
        <v>-4018.7911434104535</v>
      </c>
      <c r="P146" s="42">
        <v>0</v>
      </c>
      <c r="Q146" s="44">
        <v>-4018.7911434104535</v>
      </c>
      <c r="R146" s="45">
        <v>761</v>
      </c>
      <c r="S146" s="65">
        <v>0</v>
      </c>
      <c r="T146" s="42">
        <v>2173</v>
      </c>
      <c r="U146" s="42">
        <v>3330</v>
      </c>
      <c r="V146" s="42">
        <v>30846.787189967363</v>
      </c>
      <c r="W146" s="44">
        <v>36349.787189967363</v>
      </c>
      <c r="X146" s="65">
        <v>30196</v>
      </c>
      <c r="Y146" s="42">
        <v>2451</v>
      </c>
      <c r="Z146" s="42">
        <v>3326</v>
      </c>
      <c r="AA146" s="42">
        <v>8518.77376335603</v>
      </c>
      <c r="AB146" s="43">
        <v>44491.773763356032</v>
      </c>
      <c r="AC146" s="65">
        <v>-6454.2111530211787</v>
      </c>
      <c r="AD146" s="42">
        <v>-1028.8658499863122</v>
      </c>
      <c r="AE146" s="42">
        <v>-398.90957038117722</v>
      </c>
      <c r="AF146" s="42">
        <v>-260.00000000000091</v>
      </c>
      <c r="AG146" s="42">
        <v>0</v>
      </c>
      <c r="AH146" s="44">
        <v>0</v>
      </c>
    </row>
    <row r="147" spans="1:34" s="4" customFormat="1">
      <c r="A147" s="46">
        <v>7798</v>
      </c>
      <c r="B147" s="55" t="s">
        <v>371</v>
      </c>
      <c r="C147" s="56">
        <v>5.4870000000000002E-5</v>
      </c>
      <c r="D147" s="56">
        <v>5.9070000000000002E-5</v>
      </c>
      <c r="E147" s="64">
        <v>2018.16</v>
      </c>
      <c r="F147" s="42">
        <v>1505</v>
      </c>
      <c r="G147" s="43">
        <v>3523.16</v>
      </c>
      <c r="H147" s="65">
        <v>43051</v>
      </c>
      <c r="I147" s="42">
        <v>57899</v>
      </c>
      <c r="J147" s="42">
        <v>30564</v>
      </c>
      <c r="K147" s="42">
        <v>31559</v>
      </c>
      <c r="L147" s="44">
        <v>56961</v>
      </c>
      <c r="M147" s="65">
        <v>-16179</v>
      </c>
      <c r="N147" s="42">
        <v>-3765.1416768719946</v>
      </c>
      <c r="O147" s="42">
        <v>-19944.141676871994</v>
      </c>
      <c r="P147" s="42">
        <v>0</v>
      </c>
      <c r="Q147" s="44">
        <v>-19944.141676871994</v>
      </c>
      <c r="R147" s="45">
        <v>1475</v>
      </c>
      <c r="S147" s="65">
        <v>0</v>
      </c>
      <c r="T147" s="42">
        <v>4212</v>
      </c>
      <c r="U147" s="42">
        <v>6457</v>
      </c>
      <c r="V147" s="42">
        <v>38506.453336268387</v>
      </c>
      <c r="W147" s="44">
        <v>49175.453336268387</v>
      </c>
      <c r="X147" s="65">
        <v>58545</v>
      </c>
      <c r="Y147" s="42">
        <v>4752</v>
      </c>
      <c r="Z147" s="42">
        <v>6449</v>
      </c>
      <c r="AA147" s="42">
        <v>26992.749719609361</v>
      </c>
      <c r="AB147" s="43">
        <v>96738.749719609361</v>
      </c>
      <c r="AC147" s="65">
        <v>-20584.429014101475</v>
      </c>
      <c r="AD147" s="42">
        <v>-17295.087908988909</v>
      </c>
      <c r="AE147" s="42">
        <v>-9178.7794602505874</v>
      </c>
      <c r="AF147" s="42">
        <v>-505</v>
      </c>
      <c r="AG147" s="42">
        <v>0</v>
      </c>
      <c r="AH147" s="44">
        <v>0</v>
      </c>
    </row>
    <row r="148" spans="1:34" s="4" customFormat="1">
      <c r="A148" s="46">
        <v>7799</v>
      </c>
      <c r="B148" s="55" t="s">
        <v>372</v>
      </c>
      <c r="C148" s="56">
        <v>0</v>
      </c>
      <c r="D148" s="56">
        <v>0</v>
      </c>
      <c r="E148" s="64">
        <v>0</v>
      </c>
      <c r="F148" s="42">
        <v>0</v>
      </c>
      <c r="G148" s="43">
        <v>0</v>
      </c>
      <c r="H148" s="65">
        <v>0</v>
      </c>
      <c r="I148" s="42">
        <v>0</v>
      </c>
      <c r="J148" s="42">
        <v>0</v>
      </c>
      <c r="K148" s="42">
        <v>0</v>
      </c>
      <c r="L148" s="44">
        <v>0</v>
      </c>
      <c r="M148" s="65">
        <v>0</v>
      </c>
      <c r="N148" s="42">
        <v>-3721.5975235849592</v>
      </c>
      <c r="O148" s="42">
        <v>-3721.5975235849592</v>
      </c>
      <c r="P148" s="42">
        <v>0</v>
      </c>
      <c r="Q148" s="44">
        <v>-3721.5975235849592</v>
      </c>
      <c r="R148" s="45">
        <v>0</v>
      </c>
      <c r="S148" s="65">
        <v>0</v>
      </c>
      <c r="T148" s="42">
        <v>0</v>
      </c>
      <c r="U148" s="42">
        <v>0</v>
      </c>
      <c r="V148" s="42">
        <v>0</v>
      </c>
      <c r="W148" s="44">
        <v>0</v>
      </c>
      <c r="X148" s="65">
        <v>0</v>
      </c>
      <c r="Y148" s="42">
        <v>0</v>
      </c>
      <c r="Z148" s="42">
        <v>0</v>
      </c>
      <c r="AA148" s="42">
        <v>0</v>
      </c>
      <c r="AB148" s="43">
        <v>0</v>
      </c>
      <c r="AC148" s="65">
        <v>0</v>
      </c>
      <c r="AD148" s="42">
        <v>0</v>
      </c>
      <c r="AE148" s="42">
        <v>0</v>
      </c>
      <c r="AF148" s="42">
        <v>0</v>
      </c>
      <c r="AG148" s="42">
        <v>0</v>
      </c>
      <c r="AH148" s="44">
        <v>0</v>
      </c>
    </row>
    <row r="149" spans="1:34" s="4" customFormat="1">
      <c r="A149" s="46">
        <v>7805</v>
      </c>
      <c r="B149" s="55" t="s">
        <v>373</v>
      </c>
      <c r="C149" s="56">
        <v>6.321E-5</v>
      </c>
      <c r="D149" s="56">
        <v>5.4249999999999997E-5</v>
      </c>
      <c r="E149" s="64">
        <v>2324.73</v>
      </c>
      <c r="F149" s="42">
        <v>1734</v>
      </c>
      <c r="G149" s="43">
        <v>4058.73</v>
      </c>
      <c r="H149" s="65">
        <v>49594</v>
      </c>
      <c r="I149" s="42">
        <v>66700</v>
      </c>
      <c r="J149" s="42">
        <v>35209</v>
      </c>
      <c r="K149" s="42">
        <v>36356</v>
      </c>
      <c r="L149" s="44">
        <v>65619</v>
      </c>
      <c r="M149" s="65">
        <v>-18638</v>
      </c>
      <c r="N149" s="42">
        <v>-6412.5157602952122</v>
      </c>
      <c r="O149" s="42">
        <v>-25050.515760295213</v>
      </c>
      <c r="P149" s="42">
        <v>0</v>
      </c>
      <c r="Q149" s="44">
        <v>-25050.515760295213</v>
      </c>
      <c r="R149" s="45">
        <v>1699</v>
      </c>
      <c r="S149" s="65">
        <v>0</v>
      </c>
      <c r="T149" s="42">
        <v>4853</v>
      </c>
      <c r="U149" s="42">
        <v>7438</v>
      </c>
      <c r="V149" s="42">
        <v>48302.890124070116</v>
      </c>
      <c r="W149" s="44">
        <v>60593.890124070116</v>
      </c>
      <c r="X149" s="65">
        <v>67444</v>
      </c>
      <c r="Y149" s="42">
        <v>5475</v>
      </c>
      <c r="Z149" s="42">
        <v>7429</v>
      </c>
      <c r="AA149" s="42">
        <v>17625.968033321042</v>
      </c>
      <c r="AB149" s="43">
        <v>97973.968033321042</v>
      </c>
      <c r="AC149" s="65">
        <v>-17433.9641876364</v>
      </c>
      <c r="AD149" s="42">
        <v>-12543.315632566288</v>
      </c>
      <c r="AE149" s="42">
        <v>-6819.7980890482349</v>
      </c>
      <c r="AF149" s="42">
        <v>-583</v>
      </c>
      <c r="AG149" s="42">
        <v>0</v>
      </c>
      <c r="AH149" s="44">
        <v>0</v>
      </c>
    </row>
    <row r="150" spans="1:34" s="4" customFormat="1">
      <c r="A150" s="46">
        <v>7807</v>
      </c>
      <c r="B150" s="55" t="s">
        <v>374</v>
      </c>
      <c r="C150" s="56">
        <v>2.3370000000000002E-5</v>
      </c>
      <c r="D150" s="56">
        <v>2.8410000000000001E-5</v>
      </c>
      <c r="E150" s="64">
        <v>859.61</v>
      </c>
      <c r="F150" s="42">
        <v>641</v>
      </c>
      <c r="G150" s="43">
        <v>1500.6100000000001</v>
      </c>
      <c r="H150" s="65">
        <v>18336</v>
      </c>
      <c r="I150" s="42">
        <v>24660</v>
      </c>
      <c r="J150" s="42">
        <v>13018</v>
      </c>
      <c r="K150" s="42">
        <v>13441</v>
      </c>
      <c r="L150" s="44">
        <v>24261</v>
      </c>
      <c r="M150" s="65">
        <v>-6891</v>
      </c>
      <c r="N150" s="42">
        <v>-4648.1784132975699</v>
      </c>
      <c r="O150" s="42">
        <v>-11539.17841329757</v>
      </c>
      <c r="P150" s="42">
        <v>0</v>
      </c>
      <c r="Q150" s="44">
        <v>-11539.17841329757</v>
      </c>
      <c r="R150" s="45">
        <v>628</v>
      </c>
      <c r="S150" s="65">
        <v>0</v>
      </c>
      <c r="T150" s="42">
        <v>1794</v>
      </c>
      <c r="U150" s="42">
        <v>2750</v>
      </c>
      <c r="V150" s="42">
        <v>21384.811050526048</v>
      </c>
      <c r="W150" s="44">
        <v>25928.811050526048</v>
      </c>
      <c r="X150" s="65">
        <v>24935</v>
      </c>
      <c r="Y150" s="42">
        <v>2024</v>
      </c>
      <c r="Z150" s="42">
        <v>2747</v>
      </c>
      <c r="AA150" s="42">
        <v>17858.724196181262</v>
      </c>
      <c r="AB150" s="43">
        <v>47564.724196181262</v>
      </c>
      <c r="AC150" s="65">
        <v>-8572.1638365522267</v>
      </c>
      <c r="AD150" s="42">
        <v>-8054.607271932402</v>
      </c>
      <c r="AE150" s="42">
        <v>-4794.1420371705881</v>
      </c>
      <c r="AF150" s="42">
        <v>-215</v>
      </c>
      <c r="AG150" s="42">
        <v>0</v>
      </c>
      <c r="AH150" s="44">
        <v>0</v>
      </c>
    </row>
    <row r="151" spans="1:34" s="4" customFormat="1">
      <c r="A151" s="46">
        <v>7814</v>
      </c>
      <c r="B151" s="55" t="s">
        <v>375</v>
      </c>
      <c r="C151" s="56">
        <v>7.1890000000000005E-5</v>
      </c>
      <c r="D151" s="56">
        <v>8.1619999999999994E-5</v>
      </c>
      <c r="E151" s="64">
        <v>2644.47</v>
      </c>
      <c r="F151" s="42">
        <v>1972</v>
      </c>
      <c r="G151" s="43">
        <v>4616.4699999999993</v>
      </c>
      <c r="H151" s="65">
        <v>56404</v>
      </c>
      <c r="I151" s="42">
        <v>75859</v>
      </c>
      <c r="J151" s="42">
        <v>40044</v>
      </c>
      <c r="K151" s="42">
        <v>41348</v>
      </c>
      <c r="L151" s="44">
        <v>74630</v>
      </c>
      <c r="M151" s="65">
        <v>-21198</v>
      </c>
      <c r="N151" s="42">
        <v>-18360.602749680012</v>
      </c>
      <c r="O151" s="42">
        <v>-39558.602749680009</v>
      </c>
      <c r="P151" s="42">
        <v>0</v>
      </c>
      <c r="Q151" s="44">
        <v>-39558.602749680009</v>
      </c>
      <c r="R151" s="45">
        <v>1933</v>
      </c>
      <c r="S151" s="65">
        <v>0</v>
      </c>
      <c r="T151" s="42">
        <v>5519</v>
      </c>
      <c r="U151" s="42">
        <v>8460</v>
      </c>
      <c r="V151" s="42">
        <v>51927.430288788826</v>
      </c>
      <c r="W151" s="44">
        <v>65906.430288788833</v>
      </c>
      <c r="X151" s="65">
        <v>76705</v>
      </c>
      <c r="Y151" s="42">
        <v>6227</v>
      </c>
      <c r="Z151" s="42">
        <v>8449</v>
      </c>
      <c r="AA151" s="42">
        <v>44682.156657984422</v>
      </c>
      <c r="AB151" s="43">
        <v>136063.15665798442</v>
      </c>
      <c r="AC151" s="65">
        <v>-31234.702356238264</v>
      </c>
      <c r="AD151" s="42">
        <v>-25083.812920551449</v>
      </c>
      <c r="AE151" s="42">
        <v>-13176.21109240588</v>
      </c>
      <c r="AF151" s="42">
        <v>-662</v>
      </c>
      <c r="AG151" s="42">
        <v>0</v>
      </c>
      <c r="AH151" s="44">
        <v>0</v>
      </c>
    </row>
    <row r="152" spans="1:34" s="4" customFormat="1">
      <c r="A152" s="46">
        <v>7817</v>
      </c>
      <c r="B152" s="55" t="s">
        <v>376</v>
      </c>
      <c r="C152" s="56">
        <v>0</v>
      </c>
      <c r="D152" s="56">
        <v>0</v>
      </c>
      <c r="E152" s="64">
        <v>0</v>
      </c>
      <c r="F152" s="42">
        <v>0</v>
      </c>
      <c r="G152" s="43">
        <v>0</v>
      </c>
      <c r="H152" s="65">
        <v>0</v>
      </c>
      <c r="I152" s="42">
        <v>0</v>
      </c>
      <c r="J152" s="42">
        <v>0</v>
      </c>
      <c r="K152" s="42">
        <v>0</v>
      </c>
      <c r="L152" s="44">
        <v>0</v>
      </c>
      <c r="M152" s="65">
        <v>0</v>
      </c>
      <c r="N152" s="42">
        <v>-16284.770244311516</v>
      </c>
      <c r="O152" s="42">
        <v>-16284.770244311516</v>
      </c>
      <c r="P152" s="42">
        <v>0</v>
      </c>
      <c r="Q152" s="44">
        <v>-16284.770244311516</v>
      </c>
      <c r="R152" s="45">
        <v>0</v>
      </c>
      <c r="S152" s="65">
        <v>0</v>
      </c>
      <c r="T152" s="42">
        <v>0</v>
      </c>
      <c r="U152" s="42">
        <v>0</v>
      </c>
      <c r="V152" s="42">
        <v>0</v>
      </c>
      <c r="W152" s="44">
        <v>0</v>
      </c>
      <c r="X152" s="65">
        <v>0</v>
      </c>
      <c r="Y152" s="42">
        <v>0</v>
      </c>
      <c r="Z152" s="42">
        <v>0</v>
      </c>
      <c r="AA152" s="42">
        <v>7219.5412742796007</v>
      </c>
      <c r="AB152" s="43">
        <v>7219.5412742796007</v>
      </c>
      <c r="AC152" s="65">
        <v>-7219.5412742796007</v>
      </c>
      <c r="AD152" s="42">
        <v>0</v>
      </c>
      <c r="AE152" s="42">
        <v>0</v>
      </c>
      <c r="AF152" s="42">
        <v>0</v>
      </c>
      <c r="AG152" s="42">
        <v>0</v>
      </c>
      <c r="AH152" s="44">
        <v>0</v>
      </c>
    </row>
    <row r="153" spans="1:34" s="4" customFormat="1">
      <c r="A153" s="46">
        <v>7819</v>
      </c>
      <c r="B153" s="55" t="s">
        <v>377</v>
      </c>
      <c r="C153" s="56">
        <v>0</v>
      </c>
      <c r="D153" s="56">
        <v>0</v>
      </c>
      <c r="E153" s="64">
        <v>0</v>
      </c>
      <c r="F153" s="42">
        <v>0</v>
      </c>
      <c r="G153" s="43">
        <v>0</v>
      </c>
      <c r="H153" s="65">
        <v>0</v>
      </c>
      <c r="I153" s="42">
        <v>0</v>
      </c>
      <c r="J153" s="42">
        <v>0</v>
      </c>
      <c r="K153" s="42">
        <v>0</v>
      </c>
      <c r="L153" s="44">
        <v>0</v>
      </c>
      <c r="M153" s="65">
        <v>0</v>
      </c>
      <c r="N153" s="42">
        <v>-14210.158006054469</v>
      </c>
      <c r="O153" s="42">
        <v>-14210.158006054469</v>
      </c>
      <c r="P153" s="42">
        <v>0</v>
      </c>
      <c r="Q153" s="44">
        <v>-14210.158006054469</v>
      </c>
      <c r="R153" s="45">
        <v>0</v>
      </c>
      <c r="S153" s="65">
        <v>0</v>
      </c>
      <c r="T153" s="42">
        <v>0</v>
      </c>
      <c r="U153" s="42">
        <v>0</v>
      </c>
      <c r="V153" s="42">
        <v>0</v>
      </c>
      <c r="W153" s="44">
        <v>0</v>
      </c>
      <c r="X153" s="65">
        <v>0</v>
      </c>
      <c r="Y153" s="42">
        <v>0</v>
      </c>
      <c r="Z153" s="42">
        <v>0</v>
      </c>
      <c r="AA153" s="42">
        <v>0</v>
      </c>
      <c r="AB153" s="43">
        <v>0</v>
      </c>
      <c r="AC153" s="65">
        <v>0</v>
      </c>
      <c r="AD153" s="42">
        <v>0</v>
      </c>
      <c r="AE153" s="42">
        <v>0</v>
      </c>
      <c r="AF153" s="42">
        <v>0</v>
      </c>
      <c r="AG153" s="42">
        <v>0</v>
      </c>
      <c r="AH153" s="44">
        <v>0</v>
      </c>
    </row>
    <row r="154" spans="1:34" s="4" customFormat="1">
      <c r="A154" s="46">
        <v>7820</v>
      </c>
      <c r="B154" s="55" t="s">
        <v>378</v>
      </c>
      <c r="C154" s="56">
        <v>1.8790000000000001E-5</v>
      </c>
      <c r="D154" s="56">
        <v>1.827E-5</v>
      </c>
      <c r="E154" s="64">
        <v>691.06</v>
      </c>
      <c r="F154" s="42">
        <v>516</v>
      </c>
      <c r="G154" s="43">
        <v>1207.06</v>
      </c>
      <c r="H154" s="65">
        <v>14742</v>
      </c>
      <c r="I154" s="42">
        <v>19827</v>
      </c>
      <c r="J154" s="42">
        <v>10466</v>
      </c>
      <c r="K154" s="42">
        <v>10807</v>
      </c>
      <c r="L154" s="44">
        <v>19506</v>
      </c>
      <c r="M154" s="65">
        <v>-5540</v>
      </c>
      <c r="N154" s="42">
        <v>-15974.426606961901</v>
      </c>
      <c r="O154" s="42">
        <v>-21514.426606961901</v>
      </c>
      <c r="P154" s="42">
        <v>0</v>
      </c>
      <c r="Q154" s="44">
        <v>-21514.426606961901</v>
      </c>
      <c r="R154" s="45">
        <v>505</v>
      </c>
      <c r="S154" s="65">
        <v>0</v>
      </c>
      <c r="T154" s="42">
        <v>1443</v>
      </c>
      <c r="U154" s="42">
        <v>2211</v>
      </c>
      <c r="V154" s="42">
        <v>12061.437861009766</v>
      </c>
      <c r="W154" s="44">
        <v>15715.437861009766</v>
      </c>
      <c r="X154" s="65">
        <v>20049</v>
      </c>
      <c r="Y154" s="42">
        <v>1627</v>
      </c>
      <c r="Z154" s="42">
        <v>2208</v>
      </c>
      <c r="AA154" s="42">
        <v>5441.8018800056107</v>
      </c>
      <c r="AB154" s="43">
        <v>29325.801880005609</v>
      </c>
      <c r="AC154" s="65">
        <v>-5893.8276228066743</v>
      </c>
      <c r="AD154" s="42">
        <v>-4933.971898300937</v>
      </c>
      <c r="AE154" s="42">
        <v>-2610.5644978882347</v>
      </c>
      <c r="AF154" s="42">
        <v>-171.99999999999636</v>
      </c>
      <c r="AG154" s="42">
        <v>0</v>
      </c>
      <c r="AH154" s="44">
        <v>0</v>
      </c>
    </row>
    <row r="155" spans="1:34" s="4" customFormat="1">
      <c r="A155" s="46">
        <v>7821</v>
      </c>
      <c r="B155" s="55" t="s">
        <v>379</v>
      </c>
      <c r="C155" s="56">
        <v>4.6100000000000002E-5</v>
      </c>
      <c r="D155" s="56">
        <v>4.6749999999999998E-5</v>
      </c>
      <c r="E155" s="64">
        <v>1695.61</v>
      </c>
      <c r="F155" s="42">
        <v>1265</v>
      </c>
      <c r="G155" s="43">
        <v>2960.6099999999997</v>
      </c>
      <c r="H155" s="65">
        <v>36170</v>
      </c>
      <c r="I155" s="42">
        <v>48645</v>
      </c>
      <c r="J155" s="42">
        <v>25679</v>
      </c>
      <c r="K155" s="42">
        <v>26515</v>
      </c>
      <c r="L155" s="44">
        <v>47857</v>
      </c>
      <c r="M155" s="65">
        <v>-13593</v>
      </c>
      <c r="N155" s="42">
        <v>2598.8241448453036</v>
      </c>
      <c r="O155" s="42">
        <v>-10994.175855154695</v>
      </c>
      <c r="P155" s="42">
        <v>0</v>
      </c>
      <c r="Q155" s="44">
        <v>-10994.175855154695</v>
      </c>
      <c r="R155" s="45">
        <v>1239</v>
      </c>
      <c r="S155" s="65">
        <v>0</v>
      </c>
      <c r="T155" s="42">
        <v>3539</v>
      </c>
      <c r="U155" s="42">
        <v>5425</v>
      </c>
      <c r="V155" s="42">
        <v>37469.552922397677</v>
      </c>
      <c r="W155" s="44">
        <v>46433.552922397677</v>
      </c>
      <c r="X155" s="65">
        <v>49188</v>
      </c>
      <c r="Y155" s="42">
        <v>3993</v>
      </c>
      <c r="Z155" s="42">
        <v>5418</v>
      </c>
      <c r="AA155" s="42">
        <v>15717.799739795577</v>
      </c>
      <c r="AB155" s="43">
        <v>74316.799739795577</v>
      </c>
      <c r="AC155" s="65">
        <v>-9521.8076618900031</v>
      </c>
      <c r="AD155" s="42">
        <v>-11008.87652261378</v>
      </c>
      <c r="AE155" s="42">
        <v>-6928.5626328941162</v>
      </c>
      <c r="AF155" s="42">
        <v>-424</v>
      </c>
      <c r="AG155" s="42">
        <v>0</v>
      </c>
      <c r="AH155" s="44">
        <v>0</v>
      </c>
    </row>
    <row r="156" spans="1:34" s="4" customFormat="1">
      <c r="A156" s="46">
        <v>8024</v>
      </c>
      <c r="B156" s="55" t="s">
        <v>469</v>
      </c>
      <c r="C156" s="56">
        <v>6.3694000000000001E-4</v>
      </c>
      <c r="D156" s="56">
        <v>1.4001199999999999E-3</v>
      </c>
      <c r="E156" s="64">
        <v>0</v>
      </c>
      <c r="F156" s="42">
        <v>17475</v>
      </c>
      <c r="G156" s="43">
        <v>17475</v>
      </c>
      <c r="H156" s="65">
        <v>499738</v>
      </c>
      <c r="I156" s="42">
        <v>672105</v>
      </c>
      <c r="J156" s="42">
        <v>354791</v>
      </c>
      <c r="K156" s="42">
        <v>366342</v>
      </c>
      <c r="L156" s="44">
        <v>661217</v>
      </c>
      <c r="M156" s="65">
        <v>-187809</v>
      </c>
      <c r="N156" s="42">
        <v>-79718.981208081357</v>
      </c>
      <c r="O156" s="42">
        <v>-267527.98120808136</v>
      </c>
      <c r="P156" s="42">
        <v>0</v>
      </c>
      <c r="Q156" s="44">
        <v>-267527.98120808136</v>
      </c>
      <c r="R156" s="45">
        <v>17124</v>
      </c>
      <c r="S156" s="65">
        <v>0</v>
      </c>
      <c r="T156" s="42">
        <v>48898</v>
      </c>
      <c r="U156" s="42">
        <v>74953</v>
      </c>
      <c r="V156" s="42">
        <v>2017662.1990318494</v>
      </c>
      <c r="W156" s="44">
        <v>2141513.1990318494</v>
      </c>
      <c r="X156" s="65">
        <v>679604</v>
      </c>
      <c r="Y156" s="42">
        <v>55167</v>
      </c>
      <c r="Z156" s="42">
        <v>74862</v>
      </c>
      <c r="AA156" s="42">
        <v>6118314.4288123492</v>
      </c>
      <c r="AB156" s="43">
        <v>6927947.4288123492</v>
      </c>
      <c r="AC156" s="65">
        <v>-2175630.5916702887</v>
      </c>
      <c r="AD156" s="42">
        <v>-2301249.2338596815</v>
      </c>
      <c r="AE156" s="42">
        <v>-303690.4042505293</v>
      </c>
      <c r="AF156" s="42">
        <v>-5864</v>
      </c>
      <c r="AG156" s="42">
        <v>0</v>
      </c>
      <c r="AH156" s="44">
        <v>0</v>
      </c>
    </row>
    <row r="157" spans="1:34" s="4" customFormat="1">
      <c r="A157" s="46">
        <v>8201</v>
      </c>
      <c r="B157" s="55" t="s">
        <v>471</v>
      </c>
      <c r="C157" s="56">
        <v>1.1022999999999999E-4</v>
      </c>
      <c r="D157" s="56">
        <v>2.4230000000000001E-4</v>
      </c>
      <c r="E157" s="64">
        <v>0</v>
      </c>
      <c r="F157" s="42">
        <v>3024</v>
      </c>
      <c r="G157" s="43">
        <v>3024</v>
      </c>
      <c r="H157" s="65">
        <v>86486</v>
      </c>
      <c r="I157" s="42">
        <v>116316</v>
      </c>
      <c r="J157" s="42">
        <v>61401</v>
      </c>
      <c r="K157" s="42">
        <v>63400</v>
      </c>
      <c r="L157" s="44">
        <v>114431</v>
      </c>
      <c r="M157" s="65">
        <v>-32503</v>
      </c>
      <c r="N157" s="42">
        <v>28466.396932926844</v>
      </c>
      <c r="O157" s="42">
        <v>-4036.6030670731561</v>
      </c>
      <c r="P157" s="42">
        <v>0</v>
      </c>
      <c r="Q157" s="44">
        <v>-4036.6030670731561</v>
      </c>
      <c r="R157" s="45">
        <v>2963</v>
      </c>
      <c r="S157" s="65">
        <v>0</v>
      </c>
      <c r="T157" s="42">
        <v>8462</v>
      </c>
      <c r="U157" s="42">
        <v>12971</v>
      </c>
      <c r="V157" s="42">
        <v>349165.10698542476</v>
      </c>
      <c r="W157" s="44">
        <v>370598.10698542476</v>
      </c>
      <c r="X157" s="65">
        <v>117614</v>
      </c>
      <c r="Y157" s="42">
        <v>9547</v>
      </c>
      <c r="Z157" s="42">
        <v>12956</v>
      </c>
      <c r="AA157" s="42">
        <v>997942.36383393966</v>
      </c>
      <c r="AB157" s="43">
        <v>1138059.3638339397</v>
      </c>
      <c r="AC157" s="65">
        <v>-334242.58473339351</v>
      </c>
      <c r="AD157" s="42">
        <v>-379647.76888227084</v>
      </c>
      <c r="AE157" s="42">
        <v>-52554.903232850585</v>
      </c>
      <c r="AF157" s="42">
        <v>-1015.9999999998836</v>
      </c>
      <c r="AG157" s="42">
        <v>0</v>
      </c>
      <c r="AH157" s="44">
        <v>0</v>
      </c>
    </row>
    <row r="158" spans="1:34" s="4" customFormat="1">
      <c r="A158" s="46">
        <v>8202</v>
      </c>
      <c r="B158" s="55" t="s">
        <v>380</v>
      </c>
      <c r="C158" s="56">
        <v>3.3252999999999999E-4</v>
      </c>
      <c r="D158" s="56">
        <v>6.1450000000000003E-4</v>
      </c>
      <c r="E158" s="64">
        <v>280323.30480000004</v>
      </c>
      <c r="F158" s="42">
        <v>9123</v>
      </c>
      <c r="G158" s="43">
        <v>289446.30480000004</v>
      </c>
      <c r="H158" s="65">
        <v>260900</v>
      </c>
      <c r="I158" s="42">
        <v>350889</v>
      </c>
      <c r="J158" s="42">
        <v>185227</v>
      </c>
      <c r="K158" s="42">
        <v>191258</v>
      </c>
      <c r="L158" s="44">
        <v>345205</v>
      </c>
      <c r="M158" s="65">
        <v>-98050</v>
      </c>
      <c r="N158" s="42">
        <v>-806528.11239359365</v>
      </c>
      <c r="O158" s="42">
        <v>-904578.11239359365</v>
      </c>
      <c r="P158" s="42">
        <v>0</v>
      </c>
      <c r="Q158" s="44">
        <v>-904578.11239359365</v>
      </c>
      <c r="R158" s="45">
        <v>8940</v>
      </c>
      <c r="S158" s="65">
        <v>0</v>
      </c>
      <c r="T158" s="42">
        <v>25529</v>
      </c>
      <c r="U158" s="42">
        <v>39131</v>
      </c>
      <c r="V158" s="42">
        <v>726395.67258060642</v>
      </c>
      <c r="W158" s="44">
        <v>791055.67258060642</v>
      </c>
      <c r="X158" s="65">
        <v>354804</v>
      </c>
      <c r="Y158" s="42">
        <v>28801</v>
      </c>
      <c r="Z158" s="42">
        <v>39083</v>
      </c>
      <c r="AA158" s="42">
        <v>1887808.3316030733</v>
      </c>
      <c r="AB158" s="43">
        <v>2310496.3316030735</v>
      </c>
      <c r="AC158" s="65">
        <v>-663366.68418039114</v>
      </c>
      <c r="AD158" s="42">
        <v>-759131.98406406026</v>
      </c>
      <c r="AE158" s="42">
        <v>-93881.990778015286</v>
      </c>
      <c r="AF158" s="42">
        <v>-3060.0000000006985</v>
      </c>
      <c r="AG158" s="42">
        <v>0</v>
      </c>
      <c r="AH158" s="44">
        <v>0</v>
      </c>
    </row>
    <row r="159" spans="1:34" s="4" customFormat="1">
      <c r="A159" s="46">
        <v>8204</v>
      </c>
      <c r="B159" s="55" t="s">
        <v>381</v>
      </c>
      <c r="C159" s="56">
        <v>4.5707400000000002E-3</v>
      </c>
      <c r="D159" s="56">
        <v>4.0547500000000002E-3</v>
      </c>
      <c r="E159" s="64">
        <v>479750.60979999998</v>
      </c>
      <c r="F159" s="42">
        <v>125402</v>
      </c>
      <c r="G159" s="43">
        <v>605152.60979999998</v>
      </c>
      <c r="H159" s="65">
        <v>3586163</v>
      </c>
      <c r="I159" s="42">
        <v>4823086</v>
      </c>
      <c r="J159" s="42">
        <v>2546012</v>
      </c>
      <c r="K159" s="42">
        <v>2628904</v>
      </c>
      <c r="L159" s="44">
        <v>4744956</v>
      </c>
      <c r="M159" s="65">
        <v>-1347733</v>
      </c>
      <c r="N159" s="42">
        <v>116107.5988405479</v>
      </c>
      <c r="O159" s="42">
        <v>-1231625.401159452</v>
      </c>
      <c r="P159" s="42">
        <v>0</v>
      </c>
      <c r="Q159" s="44">
        <v>-1231625.401159452</v>
      </c>
      <c r="R159" s="45">
        <v>122881</v>
      </c>
      <c r="S159" s="65">
        <v>0</v>
      </c>
      <c r="T159" s="42">
        <v>350900</v>
      </c>
      <c r="U159" s="42">
        <v>537867</v>
      </c>
      <c r="V159" s="42">
        <v>1255821.0718086534</v>
      </c>
      <c r="W159" s="44">
        <v>2144588.0718086534</v>
      </c>
      <c r="X159" s="65">
        <v>4876904</v>
      </c>
      <c r="Y159" s="42">
        <v>395882</v>
      </c>
      <c r="Z159" s="42">
        <v>537216</v>
      </c>
      <c r="AA159" s="42">
        <v>83988.258585361065</v>
      </c>
      <c r="AB159" s="43">
        <v>5893990.2585853608</v>
      </c>
      <c r="AC159" s="65">
        <v>-1624883.8439392131</v>
      </c>
      <c r="AD159" s="42">
        <v>-1590046.4739700779</v>
      </c>
      <c r="AE159" s="42">
        <v>-492391.86886741646</v>
      </c>
      <c r="AF159" s="42">
        <v>-42080</v>
      </c>
      <c r="AG159" s="42">
        <v>0</v>
      </c>
      <c r="AH159" s="44">
        <v>0</v>
      </c>
    </row>
    <row r="160" spans="1:34" s="4" customFormat="1">
      <c r="A160" s="46">
        <v>8205</v>
      </c>
      <c r="B160" s="55" t="s">
        <v>382</v>
      </c>
      <c r="C160" s="56">
        <v>2.7654400000000001E-3</v>
      </c>
      <c r="D160" s="56">
        <v>2.9946299999999999E-3</v>
      </c>
      <c r="E160" s="64">
        <v>518391.68790000002</v>
      </c>
      <c r="F160" s="42">
        <v>75872</v>
      </c>
      <c r="G160" s="43">
        <v>594263.68790000002</v>
      </c>
      <c r="H160" s="65">
        <v>2169740</v>
      </c>
      <c r="I160" s="42">
        <v>2918117</v>
      </c>
      <c r="J160" s="42">
        <v>1540417</v>
      </c>
      <c r="K160" s="42">
        <v>1590569</v>
      </c>
      <c r="L160" s="44">
        <v>2870846</v>
      </c>
      <c r="M160" s="65">
        <v>-815420</v>
      </c>
      <c r="N160" s="42">
        <v>-962348.70980655123</v>
      </c>
      <c r="O160" s="42">
        <v>-1777768.7098065512</v>
      </c>
      <c r="P160" s="42">
        <v>0</v>
      </c>
      <c r="Q160" s="44">
        <v>-1777768.7098065512</v>
      </c>
      <c r="R160" s="45">
        <v>74347</v>
      </c>
      <c r="S160" s="65">
        <v>0</v>
      </c>
      <c r="T160" s="42">
        <v>212305</v>
      </c>
      <c r="U160" s="42">
        <v>325426</v>
      </c>
      <c r="V160" s="42">
        <v>329100.41317457933</v>
      </c>
      <c r="W160" s="44">
        <v>866831.41317457939</v>
      </c>
      <c r="X160" s="65">
        <v>2950679</v>
      </c>
      <c r="Y160" s="42">
        <v>239521</v>
      </c>
      <c r="Z160" s="42">
        <v>325032</v>
      </c>
      <c r="AA160" s="42">
        <v>1445668.6007521856</v>
      </c>
      <c r="AB160" s="43">
        <v>4960900.600752186</v>
      </c>
      <c r="AC160" s="65">
        <v>-1934005.8723765342</v>
      </c>
      <c r="AD160" s="42">
        <v>-1716230.9695516629</v>
      </c>
      <c r="AE160" s="42">
        <v>-418372.34564940934</v>
      </c>
      <c r="AF160" s="42">
        <v>-25460</v>
      </c>
      <c r="AG160" s="42">
        <v>0</v>
      </c>
      <c r="AH160" s="44">
        <v>0</v>
      </c>
    </row>
    <row r="161" spans="1:34" s="4" customFormat="1">
      <c r="A161" s="46">
        <v>8208</v>
      </c>
      <c r="B161" s="55" t="s">
        <v>383</v>
      </c>
      <c r="C161" s="56">
        <v>1.127853E-2</v>
      </c>
      <c r="D161" s="56">
        <v>6.6959100000000002E-3</v>
      </c>
      <c r="E161" s="64">
        <v>874771.77850000001</v>
      </c>
      <c r="F161" s="42">
        <v>309436</v>
      </c>
      <c r="G161" s="43">
        <v>1184207.7785</v>
      </c>
      <c r="H161" s="65">
        <v>8849037</v>
      </c>
      <c r="I161" s="42">
        <v>11901207</v>
      </c>
      <c r="J161" s="42">
        <v>6282413</v>
      </c>
      <c r="K161" s="42">
        <v>6486952</v>
      </c>
      <c r="L161" s="44">
        <v>11708418</v>
      </c>
      <c r="M161" s="65">
        <v>-3325598</v>
      </c>
      <c r="N161" s="42">
        <v>1792472.6815054012</v>
      </c>
      <c r="O161" s="42">
        <v>-1533125.3184945988</v>
      </c>
      <c r="P161" s="42">
        <v>0</v>
      </c>
      <c r="Q161" s="44">
        <v>-1533125.3184945988</v>
      </c>
      <c r="R161" s="45">
        <v>303216</v>
      </c>
      <c r="S161" s="65">
        <v>0</v>
      </c>
      <c r="T161" s="42">
        <v>865862</v>
      </c>
      <c r="U161" s="42">
        <v>1327214</v>
      </c>
      <c r="V161" s="42">
        <v>8070431.2500408255</v>
      </c>
      <c r="W161" s="44">
        <v>10263507.250040825</v>
      </c>
      <c r="X161" s="65">
        <v>12034005</v>
      </c>
      <c r="Y161" s="42">
        <v>976859</v>
      </c>
      <c r="Z161" s="42">
        <v>1325607</v>
      </c>
      <c r="AA161" s="42">
        <v>617422.06307317049</v>
      </c>
      <c r="AB161" s="43">
        <v>14953893.063073171</v>
      </c>
      <c r="AC161" s="65">
        <v>-2407238.1400473071</v>
      </c>
      <c r="AD161" s="42">
        <v>-1828370.2066865303</v>
      </c>
      <c r="AE161" s="42">
        <v>-350942.46629850753</v>
      </c>
      <c r="AF161" s="42">
        <v>-103835.00000000093</v>
      </c>
      <c r="AG161" s="42">
        <v>0</v>
      </c>
      <c r="AH161" s="44">
        <v>0</v>
      </c>
    </row>
    <row r="162" spans="1:34" s="4" customFormat="1">
      <c r="A162" s="46">
        <v>8209</v>
      </c>
      <c r="B162" s="55" t="s">
        <v>384</v>
      </c>
      <c r="C162" s="56">
        <v>4.1243499999999997E-3</v>
      </c>
      <c r="D162" s="56">
        <v>2.16321E-3</v>
      </c>
      <c r="E162" s="64">
        <v>318007.34039999999</v>
      </c>
      <c r="F162" s="42">
        <v>113155</v>
      </c>
      <c r="G162" s="43">
        <v>431162.34039999999</v>
      </c>
      <c r="H162" s="65">
        <v>3235929</v>
      </c>
      <c r="I162" s="42">
        <v>4352052</v>
      </c>
      <c r="J162" s="42">
        <v>2297362</v>
      </c>
      <c r="K162" s="42">
        <v>2372159</v>
      </c>
      <c r="L162" s="44">
        <v>4281552</v>
      </c>
      <c r="M162" s="65">
        <v>-1216110</v>
      </c>
      <c r="N162" s="42">
        <v>971099.12320794922</v>
      </c>
      <c r="O162" s="42">
        <v>-245010.87679205078</v>
      </c>
      <c r="P162" s="42">
        <v>0</v>
      </c>
      <c r="Q162" s="44">
        <v>-245010.87679205078</v>
      </c>
      <c r="R162" s="45">
        <v>110880</v>
      </c>
      <c r="S162" s="65">
        <v>0</v>
      </c>
      <c r="T162" s="42">
        <v>316630</v>
      </c>
      <c r="U162" s="42">
        <v>485338</v>
      </c>
      <c r="V162" s="42">
        <v>3187817.575383374</v>
      </c>
      <c r="W162" s="44">
        <v>3989785.575383374</v>
      </c>
      <c r="X162" s="65">
        <v>4400613</v>
      </c>
      <c r="Y162" s="42">
        <v>357219</v>
      </c>
      <c r="Z162" s="42">
        <v>484750</v>
      </c>
      <c r="AA162" s="42">
        <v>148043.86956049927</v>
      </c>
      <c r="AB162" s="43">
        <v>5390625.8695604997</v>
      </c>
      <c r="AC162" s="65">
        <v>-767267.13803297351</v>
      </c>
      <c r="AD162" s="42">
        <v>-544691.04030404193</v>
      </c>
      <c r="AE162" s="42">
        <v>-50913.115840109647</v>
      </c>
      <c r="AF162" s="42">
        <v>-37969.000000000466</v>
      </c>
      <c r="AG162" s="42">
        <v>0</v>
      </c>
      <c r="AH162" s="44">
        <v>0</v>
      </c>
    </row>
    <row r="163" spans="1:34" s="4" customFormat="1">
      <c r="A163" s="46">
        <v>8210</v>
      </c>
      <c r="B163" s="55" t="s">
        <v>460</v>
      </c>
      <c r="C163" s="56">
        <v>2.0725879999999999E-2</v>
      </c>
      <c r="D163" s="56">
        <v>2.3047499999999999E-2</v>
      </c>
      <c r="E163" s="64">
        <v>1699953.1967000002</v>
      </c>
      <c r="F163" s="42">
        <v>568632</v>
      </c>
      <c r="G163" s="43">
        <v>2268585.1967000002</v>
      </c>
      <c r="H163" s="65">
        <v>16261347</v>
      </c>
      <c r="I163" s="42">
        <v>21870137</v>
      </c>
      <c r="J163" s="42">
        <v>11544814</v>
      </c>
      <c r="K163" s="42">
        <v>11920685</v>
      </c>
      <c r="L163" s="44">
        <v>21515859</v>
      </c>
      <c r="M163" s="65">
        <v>-6111252</v>
      </c>
      <c r="N163" s="42">
        <v>-4021943.2319270936</v>
      </c>
      <c r="O163" s="42">
        <v>-10133195.231927093</v>
      </c>
      <c r="P163" s="42">
        <v>0</v>
      </c>
      <c r="Q163" s="44">
        <v>-10133195.231927093</v>
      </c>
      <c r="R163" s="45">
        <v>557201</v>
      </c>
      <c r="S163" s="65">
        <v>0</v>
      </c>
      <c r="T163" s="42">
        <v>1591143</v>
      </c>
      <c r="U163" s="42">
        <v>2438942</v>
      </c>
      <c r="V163" s="42">
        <v>9170760.1142386366</v>
      </c>
      <c r="W163" s="44">
        <v>13200845.114238637</v>
      </c>
      <c r="X163" s="65">
        <v>22114172</v>
      </c>
      <c r="Y163" s="42">
        <v>1795115</v>
      </c>
      <c r="Z163" s="42">
        <v>2435988</v>
      </c>
      <c r="AA163" s="42">
        <v>8383797.3382460065</v>
      </c>
      <c r="AB163" s="43">
        <v>34729072.338246003</v>
      </c>
      <c r="AC163" s="65">
        <v>-9381314.1301016174</v>
      </c>
      <c r="AD163" s="42">
        <v>-8399165.7237689905</v>
      </c>
      <c r="AE163" s="42">
        <v>-3556936.370136762</v>
      </c>
      <c r="AF163" s="42">
        <v>-190811</v>
      </c>
      <c r="AG163" s="42">
        <v>0</v>
      </c>
      <c r="AH163" s="44">
        <v>0</v>
      </c>
    </row>
    <row r="164" spans="1:34" s="4" customFormat="1">
      <c r="A164" s="46">
        <v>8211</v>
      </c>
      <c r="B164" s="55" t="s">
        <v>385</v>
      </c>
      <c r="C164" s="56">
        <v>0</v>
      </c>
      <c r="D164" s="56">
        <v>0</v>
      </c>
      <c r="E164" s="64">
        <v>0</v>
      </c>
      <c r="F164" s="42">
        <v>0</v>
      </c>
      <c r="G164" s="43">
        <v>0</v>
      </c>
      <c r="H164" s="65">
        <v>0</v>
      </c>
      <c r="I164" s="42">
        <v>0</v>
      </c>
      <c r="J164" s="42">
        <v>0</v>
      </c>
      <c r="K164" s="42">
        <v>0</v>
      </c>
      <c r="L164" s="44">
        <v>0</v>
      </c>
      <c r="M164" s="65">
        <v>0</v>
      </c>
      <c r="N164" s="42">
        <v>-2667311.4134624992</v>
      </c>
      <c r="O164" s="42">
        <v>-2667311.4134624992</v>
      </c>
      <c r="P164" s="42">
        <v>0</v>
      </c>
      <c r="Q164" s="44">
        <v>-2667311.4134624992</v>
      </c>
      <c r="R164" s="45">
        <v>0</v>
      </c>
      <c r="S164" s="65">
        <v>0</v>
      </c>
      <c r="T164" s="42">
        <v>0</v>
      </c>
      <c r="U164" s="42">
        <v>0</v>
      </c>
      <c r="V164" s="42">
        <v>0</v>
      </c>
      <c r="W164" s="44">
        <v>0</v>
      </c>
      <c r="X164" s="65">
        <v>0</v>
      </c>
      <c r="Y164" s="42">
        <v>0</v>
      </c>
      <c r="Z164" s="42">
        <v>0</v>
      </c>
      <c r="AA164" s="42">
        <v>816237.64506251714</v>
      </c>
      <c r="AB164" s="43">
        <v>816237.64506251714</v>
      </c>
      <c r="AC164" s="65">
        <v>-816237.64506251714</v>
      </c>
      <c r="AD164" s="42">
        <v>0</v>
      </c>
      <c r="AE164" s="42">
        <v>0</v>
      </c>
      <c r="AF164" s="42">
        <v>0</v>
      </c>
      <c r="AG164" s="42">
        <v>0</v>
      </c>
      <c r="AH164" s="44">
        <v>0</v>
      </c>
    </row>
    <row r="165" spans="1:34" s="4" customFormat="1">
      <c r="A165" s="46">
        <v>8213</v>
      </c>
      <c r="B165" s="55" t="s">
        <v>386</v>
      </c>
      <c r="C165" s="56">
        <v>6.9604899999999997E-3</v>
      </c>
      <c r="D165" s="56">
        <v>1.56218E-3</v>
      </c>
      <c r="E165" s="64">
        <v>396856.43720000004</v>
      </c>
      <c r="F165" s="42">
        <v>190967</v>
      </c>
      <c r="G165" s="43">
        <v>587823.43720000004</v>
      </c>
      <c r="H165" s="65">
        <v>5461140</v>
      </c>
      <c r="I165" s="42">
        <v>7344772</v>
      </c>
      <c r="J165" s="42">
        <v>3877160</v>
      </c>
      <c r="K165" s="42">
        <v>4003391</v>
      </c>
      <c r="L165" s="44">
        <v>7225793</v>
      </c>
      <c r="M165" s="65">
        <v>-2052376</v>
      </c>
      <c r="N165" s="42">
        <v>2999197.9572853618</v>
      </c>
      <c r="O165" s="42">
        <v>946821.95728536183</v>
      </c>
      <c r="P165" s="42">
        <v>0</v>
      </c>
      <c r="Q165" s="44">
        <v>946821.95728536183</v>
      </c>
      <c r="R165" s="45">
        <v>187128</v>
      </c>
      <c r="S165" s="65">
        <v>0</v>
      </c>
      <c r="T165" s="42">
        <v>534363</v>
      </c>
      <c r="U165" s="42">
        <v>819084</v>
      </c>
      <c r="V165" s="42">
        <v>8458417.2973405197</v>
      </c>
      <c r="W165" s="44">
        <v>9811864.2973405197</v>
      </c>
      <c r="X165" s="65">
        <v>7426728</v>
      </c>
      <c r="Y165" s="42">
        <v>602864</v>
      </c>
      <c r="Z165" s="42">
        <v>818092</v>
      </c>
      <c r="AA165" s="42">
        <v>143384.31086797325</v>
      </c>
      <c r="AB165" s="43">
        <v>8991068.3108679727</v>
      </c>
      <c r="AC165" s="65">
        <v>45035.356934616342</v>
      </c>
      <c r="AD165" s="42">
        <v>373956.4133145106</v>
      </c>
      <c r="AE165" s="42">
        <v>465884.21622341964</v>
      </c>
      <c r="AF165" s="42">
        <v>-64079.999999999534</v>
      </c>
      <c r="AG165" s="42">
        <v>0</v>
      </c>
      <c r="AH165" s="44">
        <v>0</v>
      </c>
    </row>
    <row r="166" spans="1:34" s="4" customFormat="1">
      <c r="A166" s="46">
        <v>8216</v>
      </c>
      <c r="B166" s="55" t="s">
        <v>387</v>
      </c>
      <c r="C166" s="56">
        <v>2.5937899999999999E-3</v>
      </c>
      <c r="D166" s="56">
        <v>2.8287899999999999E-3</v>
      </c>
      <c r="E166" s="64">
        <v>231456.03960000002</v>
      </c>
      <c r="F166" s="42">
        <v>71163</v>
      </c>
      <c r="G166" s="43">
        <v>302619.03960000002</v>
      </c>
      <c r="H166" s="65">
        <v>2035065</v>
      </c>
      <c r="I166" s="42">
        <v>2736991</v>
      </c>
      <c r="J166" s="42">
        <v>1444803</v>
      </c>
      <c r="K166" s="42">
        <v>1491843</v>
      </c>
      <c r="L166" s="44">
        <v>2692654</v>
      </c>
      <c r="M166" s="65">
        <v>-764807</v>
      </c>
      <c r="N166" s="42">
        <v>-356630.2791529891</v>
      </c>
      <c r="O166" s="42">
        <v>-1121437.2791529892</v>
      </c>
      <c r="P166" s="42">
        <v>0</v>
      </c>
      <c r="Q166" s="44">
        <v>-1121437.2791529892</v>
      </c>
      <c r="R166" s="45">
        <v>69732</v>
      </c>
      <c r="S166" s="65">
        <v>0</v>
      </c>
      <c r="T166" s="42">
        <v>199127</v>
      </c>
      <c r="U166" s="42">
        <v>305227</v>
      </c>
      <c r="V166" s="42">
        <v>792444.609477791</v>
      </c>
      <c r="W166" s="44">
        <v>1296798.609477791</v>
      </c>
      <c r="X166" s="65">
        <v>2767531</v>
      </c>
      <c r="Y166" s="42">
        <v>224654</v>
      </c>
      <c r="Z166" s="42">
        <v>304858</v>
      </c>
      <c r="AA166" s="42">
        <v>852510.93914927705</v>
      </c>
      <c r="AB166" s="43">
        <v>4149553.9391492773</v>
      </c>
      <c r="AC166" s="65">
        <v>-1284649.1544859442</v>
      </c>
      <c r="AD166" s="42">
        <v>-1116398.1671622465</v>
      </c>
      <c r="AE166" s="42">
        <v>-427827.00802329526</v>
      </c>
      <c r="AF166" s="42">
        <v>-23881.000000000466</v>
      </c>
      <c r="AG166" s="42">
        <v>0</v>
      </c>
      <c r="AH166" s="44">
        <v>0</v>
      </c>
    </row>
    <row r="167" spans="1:34" s="4" customFormat="1">
      <c r="A167" s="46">
        <v>8220</v>
      </c>
      <c r="B167" s="55" t="s">
        <v>388</v>
      </c>
      <c r="C167" s="56">
        <v>1.141209E-2</v>
      </c>
      <c r="D167" s="56">
        <v>9.6439400000000002E-3</v>
      </c>
      <c r="E167" s="64">
        <v>1024620.4756</v>
      </c>
      <c r="F167" s="42">
        <v>313100</v>
      </c>
      <c r="G167" s="43">
        <v>1337720.4756</v>
      </c>
      <c r="H167" s="65">
        <v>8953827</v>
      </c>
      <c r="I167" s="42">
        <v>12042141</v>
      </c>
      <c r="J167" s="42">
        <v>6356809</v>
      </c>
      <c r="K167" s="42">
        <v>6563771</v>
      </c>
      <c r="L167" s="44">
        <v>11847069</v>
      </c>
      <c r="M167" s="65">
        <v>-3364979</v>
      </c>
      <c r="N167" s="42">
        <v>2406652.4880190594</v>
      </c>
      <c r="O167" s="42">
        <v>-958326.51198094059</v>
      </c>
      <c r="P167" s="42">
        <v>0</v>
      </c>
      <c r="Q167" s="44">
        <v>-958326.51198094059</v>
      </c>
      <c r="R167" s="45">
        <v>306806</v>
      </c>
      <c r="S167" s="65">
        <v>0</v>
      </c>
      <c r="T167" s="42">
        <v>876116</v>
      </c>
      <c r="U167" s="42">
        <v>1342931</v>
      </c>
      <c r="V167" s="42">
        <v>4472212.0642402805</v>
      </c>
      <c r="W167" s="44">
        <v>6691259.0642402805</v>
      </c>
      <c r="X167" s="65">
        <v>12176511</v>
      </c>
      <c r="Y167" s="42">
        <v>988427</v>
      </c>
      <c r="Z167" s="42">
        <v>1341304</v>
      </c>
      <c r="AA167" s="42">
        <v>0</v>
      </c>
      <c r="AB167" s="43">
        <v>14506242</v>
      </c>
      <c r="AC167" s="65">
        <v>-3094483.8344879043</v>
      </c>
      <c r="AD167" s="42">
        <v>-3496223.826923931</v>
      </c>
      <c r="AE167" s="42">
        <v>-1119212.2743478836</v>
      </c>
      <c r="AF167" s="42">
        <v>-105063</v>
      </c>
      <c r="AG167" s="42">
        <v>0</v>
      </c>
      <c r="AH167" s="44">
        <v>0</v>
      </c>
    </row>
    <row r="168" spans="1:34" s="4" customFormat="1">
      <c r="A168" s="46">
        <v>8221</v>
      </c>
      <c r="B168" s="55" t="s">
        <v>389</v>
      </c>
      <c r="C168" s="56">
        <v>3.3828399999999998E-3</v>
      </c>
      <c r="D168" s="56">
        <v>3.58202E-3</v>
      </c>
      <c r="E168" s="64">
        <v>338904.36510000005</v>
      </c>
      <c r="F168" s="42">
        <v>92811</v>
      </c>
      <c r="G168" s="43">
        <v>431715.36510000005</v>
      </c>
      <c r="H168" s="65">
        <v>2654147</v>
      </c>
      <c r="I168" s="42">
        <v>3569603</v>
      </c>
      <c r="J168" s="42">
        <v>1884323</v>
      </c>
      <c r="K168" s="42">
        <v>1945672</v>
      </c>
      <c r="L168" s="44">
        <v>3511779</v>
      </c>
      <c r="M168" s="65">
        <v>-997467</v>
      </c>
      <c r="N168" s="42">
        <v>-410484.10435256513</v>
      </c>
      <c r="O168" s="42">
        <v>-1407951.104352565</v>
      </c>
      <c r="P168" s="42">
        <v>0</v>
      </c>
      <c r="Q168" s="44">
        <v>-1407951.104352565</v>
      </c>
      <c r="R168" s="45">
        <v>90945</v>
      </c>
      <c r="S168" s="65">
        <v>0</v>
      </c>
      <c r="T168" s="42">
        <v>259703</v>
      </c>
      <c r="U168" s="42">
        <v>398080</v>
      </c>
      <c r="V168" s="42">
        <v>783142.38336262596</v>
      </c>
      <c r="W168" s="44">
        <v>1440925.383362626</v>
      </c>
      <c r="X168" s="65">
        <v>3609434</v>
      </c>
      <c r="Y168" s="42">
        <v>292995</v>
      </c>
      <c r="Z168" s="42">
        <v>397597</v>
      </c>
      <c r="AA168" s="42">
        <v>698336.40788484633</v>
      </c>
      <c r="AB168" s="43">
        <v>4998362.4078848464</v>
      </c>
      <c r="AC168" s="65">
        <v>-1553241.0372598541</v>
      </c>
      <c r="AD168" s="42">
        <v>-1448631.8463224135</v>
      </c>
      <c r="AE168" s="42">
        <v>-524422.14093995292</v>
      </c>
      <c r="AF168" s="42">
        <v>-31142.000000000466</v>
      </c>
      <c r="AG168" s="42">
        <v>0</v>
      </c>
      <c r="AH168" s="44">
        <v>0</v>
      </c>
    </row>
    <row r="169" spans="1:34" s="4" customFormat="1">
      <c r="A169" s="46">
        <v>9940</v>
      </c>
      <c r="B169" s="55" t="s">
        <v>465</v>
      </c>
      <c r="C169" s="56">
        <v>0</v>
      </c>
      <c r="D169" s="56">
        <v>0</v>
      </c>
      <c r="E169" s="64">
        <v>0</v>
      </c>
      <c r="F169" s="42">
        <v>0</v>
      </c>
      <c r="G169" s="43">
        <v>0</v>
      </c>
      <c r="H169" s="65">
        <v>0</v>
      </c>
      <c r="I169" s="42">
        <v>0</v>
      </c>
      <c r="J169" s="42">
        <v>0</v>
      </c>
      <c r="K169" s="42">
        <v>0</v>
      </c>
      <c r="L169" s="44">
        <v>0</v>
      </c>
      <c r="M169" s="65">
        <v>0</v>
      </c>
      <c r="N169" s="42">
        <v>0</v>
      </c>
      <c r="O169" s="42">
        <v>0</v>
      </c>
      <c r="P169" s="42">
        <v>0</v>
      </c>
      <c r="Q169" s="44">
        <v>0</v>
      </c>
      <c r="R169" s="45">
        <v>0</v>
      </c>
      <c r="S169" s="65">
        <v>0</v>
      </c>
      <c r="T169" s="42">
        <v>0</v>
      </c>
      <c r="U169" s="42">
        <v>0</v>
      </c>
      <c r="V169" s="42">
        <v>0</v>
      </c>
      <c r="W169" s="44">
        <v>0</v>
      </c>
      <c r="X169" s="65">
        <v>0</v>
      </c>
      <c r="Y169" s="42">
        <v>0</v>
      </c>
      <c r="Z169" s="42">
        <v>0</v>
      </c>
      <c r="AA169" s="42">
        <v>0</v>
      </c>
      <c r="AB169" s="43">
        <v>0</v>
      </c>
      <c r="AC169" s="65">
        <v>0</v>
      </c>
      <c r="AD169" s="42">
        <v>0</v>
      </c>
      <c r="AE169" s="42">
        <v>0</v>
      </c>
      <c r="AF169" s="42">
        <v>0</v>
      </c>
      <c r="AG169" s="42">
        <v>0</v>
      </c>
      <c r="AH169" s="44">
        <v>0</v>
      </c>
    </row>
    <row r="170" spans="1:34" s="4" customFormat="1">
      <c r="A170" s="46">
        <v>10005</v>
      </c>
      <c r="B170" s="55" t="s">
        <v>121</v>
      </c>
      <c r="C170" s="56">
        <v>8.1183000000000004E-4</v>
      </c>
      <c r="D170" s="56">
        <v>8.6673999999999996E-4</v>
      </c>
      <c r="E170" s="64">
        <v>29860.12</v>
      </c>
      <c r="F170" s="42">
        <v>22273</v>
      </c>
      <c r="G170" s="43">
        <v>52133.119999999995</v>
      </c>
      <c r="H170" s="65">
        <v>636955</v>
      </c>
      <c r="I170" s="42">
        <v>856650</v>
      </c>
      <c r="J170" s="42">
        <v>452209</v>
      </c>
      <c r="K170" s="42">
        <v>466932</v>
      </c>
      <c r="L170" s="44">
        <v>842773</v>
      </c>
      <c r="M170" s="65">
        <v>-239377</v>
      </c>
      <c r="N170" s="42">
        <v>-127554.12683416606</v>
      </c>
      <c r="O170" s="42">
        <v>-366931.12683416606</v>
      </c>
      <c r="P170" s="42">
        <v>0</v>
      </c>
      <c r="Q170" s="44">
        <v>-366931.12683416606</v>
      </c>
      <c r="R170" s="45">
        <v>21825</v>
      </c>
      <c r="S170" s="65">
        <v>0</v>
      </c>
      <c r="T170" s="42">
        <v>62325</v>
      </c>
      <c r="U170" s="42">
        <v>95533</v>
      </c>
      <c r="V170" s="42">
        <v>592723.4729578743</v>
      </c>
      <c r="W170" s="44">
        <v>750581.4729578743</v>
      </c>
      <c r="X170" s="65">
        <v>866209</v>
      </c>
      <c r="Y170" s="42">
        <v>70314</v>
      </c>
      <c r="Z170" s="42">
        <v>95417</v>
      </c>
      <c r="AA170" s="42">
        <v>391733.49094736401</v>
      </c>
      <c r="AB170" s="43">
        <v>1423673.4909473639</v>
      </c>
      <c r="AC170" s="65">
        <v>-287834.10056256014</v>
      </c>
      <c r="AD170" s="42">
        <v>-243940.95528481778</v>
      </c>
      <c r="AE170" s="42">
        <v>-133842.96214211173</v>
      </c>
      <c r="AF170" s="42">
        <v>-7474</v>
      </c>
      <c r="AG170" s="42">
        <v>0</v>
      </c>
      <c r="AH170" s="44">
        <v>0</v>
      </c>
    </row>
    <row r="171" spans="1:34" s="4" customFormat="1">
      <c r="A171" s="46">
        <v>10010</v>
      </c>
      <c r="B171" s="55" t="s">
        <v>122</v>
      </c>
      <c r="C171" s="56">
        <v>1.561631E-2</v>
      </c>
      <c r="D171" s="56">
        <v>1.5862540000000001E-2</v>
      </c>
      <c r="E171" s="64">
        <v>2128724.2096000002</v>
      </c>
      <c r="F171" s="42">
        <v>428447</v>
      </c>
      <c r="G171" s="43">
        <v>2557171.2096000002</v>
      </c>
      <c r="H171" s="65">
        <v>12252422</v>
      </c>
      <c r="I171" s="42">
        <v>16478472</v>
      </c>
      <c r="J171" s="42">
        <v>8698661</v>
      </c>
      <c r="K171" s="42">
        <v>8981867</v>
      </c>
      <c r="L171" s="44">
        <v>16211535</v>
      </c>
      <c r="M171" s="65">
        <v>-4604639</v>
      </c>
      <c r="N171" s="42">
        <v>1352050.3920857091</v>
      </c>
      <c r="O171" s="42">
        <v>-3252588.6079142909</v>
      </c>
      <c r="P171" s="42">
        <v>0</v>
      </c>
      <c r="Q171" s="44">
        <v>-3252588.6079142909</v>
      </c>
      <c r="R171" s="45">
        <v>419834</v>
      </c>
      <c r="S171" s="65">
        <v>0</v>
      </c>
      <c r="T171" s="42">
        <v>1198877</v>
      </c>
      <c r="U171" s="42">
        <v>1837667</v>
      </c>
      <c r="V171" s="42">
        <v>1014104.2858508204</v>
      </c>
      <c r="W171" s="44">
        <v>4050648.2858508201</v>
      </c>
      <c r="X171" s="65">
        <v>16662345</v>
      </c>
      <c r="Y171" s="42">
        <v>1352564</v>
      </c>
      <c r="Z171" s="42">
        <v>1835442</v>
      </c>
      <c r="AA171" s="42">
        <v>1745005.7528735474</v>
      </c>
      <c r="AB171" s="43">
        <v>21595356.752873547</v>
      </c>
      <c r="AC171" s="65">
        <v>-7626816.0533765089</v>
      </c>
      <c r="AD171" s="42">
        <v>-7602775.2868186375</v>
      </c>
      <c r="AE171" s="42">
        <v>-2171346.1268275804</v>
      </c>
      <c r="AF171" s="42">
        <v>-143771.00000000373</v>
      </c>
      <c r="AG171" s="42">
        <v>0</v>
      </c>
      <c r="AH171" s="44">
        <v>0</v>
      </c>
    </row>
    <row r="172" spans="1:34" s="4" customFormat="1">
      <c r="A172" s="46">
        <v>20020</v>
      </c>
      <c r="B172" s="55" t="s">
        <v>157</v>
      </c>
      <c r="C172" s="56">
        <v>1.1332000000000001E-4</v>
      </c>
      <c r="D172" s="56">
        <v>1.0436E-4</v>
      </c>
      <c r="E172" s="64">
        <v>4168.2</v>
      </c>
      <c r="F172" s="42">
        <v>3109</v>
      </c>
      <c r="G172" s="43">
        <v>7277.2</v>
      </c>
      <c r="H172" s="65">
        <v>88910</v>
      </c>
      <c r="I172" s="42">
        <v>119576</v>
      </c>
      <c r="J172" s="42">
        <v>63122</v>
      </c>
      <c r="K172" s="42">
        <v>65177</v>
      </c>
      <c r="L172" s="44">
        <v>117639</v>
      </c>
      <c r="M172" s="65">
        <v>-33414</v>
      </c>
      <c r="N172" s="42">
        <v>-5611.6059725072719</v>
      </c>
      <c r="O172" s="42">
        <v>-39025.60597250727</v>
      </c>
      <c r="P172" s="42">
        <v>0</v>
      </c>
      <c r="Q172" s="44">
        <v>-39025.60597250727</v>
      </c>
      <c r="R172" s="45">
        <v>3047</v>
      </c>
      <c r="S172" s="65">
        <v>0</v>
      </c>
      <c r="T172" s="42">
        <v>8700</v>
      </c>
      <c r="U172" s="42">
        <v>13335</v>
      </c>
      <c r="V172" s="42">
        <v>85453.631470558365</v>
      </c>
      <c r="W172" s="44">
        <v>107488.63147055836</v>
      </c>
      <c r="X172" s="65">
        <v>120911</v>
      </c>
      <c r="Y172" s="42">
        <v>9815</v>
      </c>
      <c r="Z172" s="42">
        <v>13319</v>
      </c>
      <c r="AA172" s="42">
        <v>35340.128448609932</v>
      </c>
      <c r="AB172" s="43">
        <v>179385.12844860993</v>
      </c>
      <c r="AC172" s="65">
        <v>-32568.955388238523</v>
      </c>
      <c r="AD172" s="42">
        <v>-24124.517532989521</v>
      </c>
      <c r="AE172" s="42">
        <v>-14159.024056823528</v>
      </c>
      <c r="AF172" s="42">
        <v>-1044</v>
      </c>
      <c r="AG172" s="42">
        <v>0</v>
      </c>
      <c r="AH172" s="44">
        <v>0</v>
      </c>
    </row>
    <row r="173" spans="1:34" s="4" customFormat="1">
      <c r="A173" s="46">
        <v>20025</v>
      </c>
      <c r="B173" s="55" t="s">
        <v>158</v>
      </c>
      <c r="C173" s="56">
        <v>4.4740149999999999E-2</v>
      </c>
      <c r="D173" s="56">
        <v>4.0782550000000001E-2</v>
      </c>
      <c r="E173" s="64">
        <v>3781597.7467999998</v>
      </c>
      <c r="F173" s="42">
        <v>1227483</v>
      </c>
      <c r="G173" s="43">
        <v>5009080.7467999998</v>
      </c>
      <c r="H173" s="65">
        <v>35102736</v>
      </c>
      <c r="I173" s="42">
        <v>47210213</v>
      </c>
      <c r="J173" s="42">
        <v>24921340</v>
      </c>
      <c r="K173" s="42">
        <v>25732717</v>
      </c>
      <c r="L173" s="44">
        <v>46445448</v>
      </c>
      <c r="M173" s="65">
        <v>-13192122</v>
      </c>
      <c r="N173" s="42">
        <v>4434668.184966079</v>
      </c>
      <c r="O173" s="42">
        <v>-8757453.8150339201</v>
      </c>
      <c r="P173" s="42">
        <v>0</v>
      </c>
      <c r="Q173" s="44">
        <v>-8757453.8150339201</v>
      </c>
      <c r="R173" s="45">
        <v>1202808</v>
      </c>
      <c r="S173" s="65">
        <v>0</v>
      </c>
      <c r="T173" s="42">
        <v>3434739</v>
      </c>
      <c r="U173" s="42">
        <v>5264848</v>
      </c>
      <c r="V173" s="42">
        <v>15385022.067741372</v>
      </c>
      <c r="W173" s="44">
        <v>24084609.067741372</v>
      </c>
      <c r="X173" s="65">
        <v>47737001</v>
      </c>
      <c r="Y173" s="42">
        <v>3875045</v>
      </c>
      <c r="Z173" s="42">
        <v>5258472</v>
      </c>
      <c r="AA173" s="42">
        <v>4023320.9629153092</v>
      </c>
      <c r="AB173" s="43">
        <v>60893838.962915309</v>
      </c>
      <c r="AC173" s="65">
        <v>-16283599.338723399</v>
      </c>
      <c r="AD173" s="42">
        <v>-14889025.443494298</v>
      </c>
      <c r="AE173" s="42">
        <v>-5224710.1129562417</v>
      </c>
      <c r="AF173" s="42">
        <v>-411895</v>
      </c>
      <c r="AG173" s="42">
        <v>0</v>
      </c>
      <c r="AH173" s="44">
        <v>0</v>
      </c>
    </row>
    <row r="174" spans="1:34" s="4" customFormat="1">
      <c r="A174" s="46">
        <v>31030</v>
      </c>
      <c r="B174" s="55" t="s">
        <v>219</v>
      </c>
      <c r="C174" s="56">
        <v>3.771364E-2</v>
      </c>
      <c r="D174" s="56">
        <v>3.8405960000000003E-2</v>
      </c>
      <c r="E174" s="64">
        <v>4764187.3121754639</v>
      </c>
      <c r="F174" s="42">
        <v>1034705</v>
      </c>
      <c r="G174" s="43">
        <v>5798892.3121754639</v>
      </c>
      <c r="H174" s="65">
        <v>29589797</v>
      </c>
      <c r="I174" s="42">
        <v>39795775</v>
      </c>
      <c r="J174" s="42">
        <v>21007405</v>
      </c>
      <c r="K174" s="42">
        <v>21691354</v>
      </c>
      <c r="L174" s="44">
        <v>39151118</v>
      </c>
      <c r="M174" s="65">
        <v>-11120278</v>
      </c>
      <c r="N174" s="42">
        <v>1925181.4473321021</v>
      </c>
      <c r="O174" s="42">
        <v>-9195096.5526678972</v>
      </c>
      <c r="P174" s="42">
        <v>0</v>
      </c>
      <c r="Q174" s="44">
        <v>-9195096.5526678972</v>
      </c>
      <c r="R174" s="45">
        <v>1013905</v>
      </c>
      <c r="S174" s="65">
        <v>0</v>
      </c>
      <c r="T174" s="42">
        <v>2895308</v>
      </c>
      <c r="U174" s="42">
        <v>4437996</v>
      </c>
      <c r="V174" s="42">
        <v>1028887.4960259883</v>
      </c>
      <c r="W174" s="44">
        <v>8362191.4960259879</v>
      </c>
      <c r="X174" s="65">
        <v>40239831</v>
      </c>
      <c r="Y174" s="42">
        <v>3266464</v>
      </c>
      <c r="Z174" s="42">
        <v>4432621</v>
      </c>
      <c r="AA174" s="42">
        <v>2474790.0514605669</v>
      </c>
      <c r="AB174" s="43">
        <v>50413706.051460564</v>
      </c>
      <c r="AC174" s="65">
        <v>-18512982.444187563</v>
      </c>
      <c r="AD174" s="42">
        <v>-17876595.153933242</v>
      </c>
      <c r="AE174" s="42">
        <v>-5314729.9573137723</v>
      </c>
      <c r="AF174" s="42">
        <v>-347206.99999999255</v>
      </c>
      <c r="AG174" s="42">
        <v>0</v>
      </c>
      <c r="AH174" s="44">
        <v>0</v>
      </c>
    </row>
    <row r="175" spans="1:34" s="4" customFormat="1">
      <c r="A175" s="46">
        <v>31035</v>
      </c>
      <c r="B175" s="55" t="s">
        <v>220</v>
      </c>
      <c r="C175" s="56">
        <v>6.6632499999999999E-3</v>
      </c>
      <c r="D175" s="56">
        <v>7.2758199999999997E-3</v>
      </c>
      <c r="E175" s="64">
        <v>841738.03647202044</v>
      </c>
      <c r="F175" s="42">
        <v>182812</v>
      </c>
      <c r="G175" s="43">
        <v>1024550.0364720204</v>
      </c>
      <c r="H175" s="65">
        <v>5227929</v>
      </c>
      <c r="I175" s="42">
        <v>7031122</v>
      </c>
      <c r="J175" s="42">
        <v>3711591</v>
      </c>
      <c r="K175" s="42">
        <v>3832431</v>
      </c>
      <c r="L175" s="44">
        <v>6917224</v>
      </c>
      <c r="M175" s="65">
        <v>-1964732</v>
      </c>
      <c r="N175" s="42">
        <v>306906.81283533911</v>
      </c>
      <c r="O175" s="42">
        <v>-1657825.187164661</v>
      </c>
      <c r="P175" s="42">
        <v>0</v>
      </c>
      <c r="Q175" s="44">
        <v>-1657825.187164661</v>
      </c>
      <c r="R175" s="45">
        <v>179137</v>
      </c>
      <c r="S175" s="65">
        <v>0</v>
      </c>
      <c r="T175" s="42">
        <v>511543</v>
      </c>
      <c r="U175" s="42">
        <v>784106</v>
      </c>
      <c r="V175" s="42">
        <v>441045.38209137099</v>
      </c>
      <c r="W175" s="44">
        <v>1736694.3820913709</v>
      </c>
      <c r="X175" s="65">
        <v>7109578</v>
      </c>
      <c r="Y175" s="42">
        <v>577119</v>
      </c>
      <c r="Z175" s="42">
        <v>783156</v>
      </c>
      <c r="AA175" s="42">
        <v>1013093.0277681805</v>
      </c>
      <c r="AB175" s="43">
        <v>9482946.0277681798</v>
      </c>
      <c r="AC175" s="65">
        <v>-3273379.445868934</v>
      </c>
      <c r="AD175" s="42">
        <v>-3339133.3618465122</v>
      </c>
      <c r="AE175" s="42">
        <v>-1072393.8379613634</v>
      </c>
      <c r="AF175" s="42">
        <v>-61344.999999999069</v>
      </c>
      <c r="AG175" s="42">
        <v>0</v>
      </c>
      <c r="AH175" s="44">
        <v>0</v>
      </c>
    </row>
    <row r="176" spans="1:34" s="4" customFormat="1">
      <c r="A176" s="46">
        <v>31040</v>
      </c>
      <c r="B176" s="55" t="s">
        <v>221</v>
      </c>
      <c r="C176" s="56">
        <v>6.2806199999999998E-3</v>
      </c>
      <c r="D176" s="56">
        <v>6.3816100000000002E-3</v>
      </c>
      <c r="E176" s="64">
        <v>793401.64650957589</v>
      </c>
      <c r="F176" s="42">
        <v>172314</v>
      </c>
      <c r="G176" s="43">
        <v>965715.64650957589</v>
      </c>
      <c r="H176" s="65">
        <v>4927720</v>
      </c>
      <c r="I176" s="42">
        <v>6627367</v>
      </c>
      <c r="J176" s="42">
        <v>3498457</v>
      </c>
      <c r="K176" s="42">
        <v>3612358</v>
      </c>
      <c r="L176" s="44">
        <v>6520010</v>
      </c>
      <c r="M176" s="65">
        <v>-1851909</v>
      </c>
      <c r="N176" s="42">
        <v>444335.25511049066</v>
      </c>
      <c r="O176" s="42">
        <v>-1407573.7448895094</v>
      </c>
      <c r="P176" s="42">
        <v>0</v>
      </c>
      <c r="Q176" s="44">
        <v>-1407573.7448895094</v>
      </c>
      <c r="R176" s="45">
        <v>168850</v>
      </c>
      <c r="S176" s="65">
        <v>0</v>
      </c>
      <c r="T176" s="42">
        <v>482168</v>
      </c>
      <c r="U176" s="42">
        <v>739079</v>
      </c>
      <c r="V176" s="42">
        <v>664297.98904128734</v>
      </c>
      <c r="W176" s="44">
        <v>1885544.9890412875</v>
      </c>
      <c r="X176" s="65">
        <v>6701318</v>
      </c>
      <c r="Y176" s="42">
        <v>543979</v>
      </c>
      <c r="Z176" s="42">
        <v>738184</v>
      </c>
      <c r="AA176" s="42">
        <v>177198.66553921771</v>
      </c>
      <c r="AB176" s="43">
        <v>8160679.6655392181</v>
      </c>
      <c r="AC176" s="65">
        <v>-2585733.354765079</v>
      </c>
      <c r="AD176" s="42">
        <v>-2750384.2108096485</v>
      </c>
      <c r="AE176" s="42">
        <v>-881193.11092320294</v>
      </c>
      <c r="AF176" s="42">
        <v>-57824</v>
      </c>
      <c r="AG176" s="42">
        <v>0</v>
      </c>
      <c r="AH176" s="44">
        <v>0</v>
      </c>
    </row>
    <row r="177" spans="1:34" s="4" customFormat="1">
      <c r="A177" s="46">
        <v>31045</v>
      </c>
      <c r="B177" s="55" t="s">
        <v>222</v>
      </c>
      <c r="C177" s="56">
        <v>5.0758699999999997E-3</v>
      </c>
      <c r="D177" s="56">
        <v>5.0325700000000001E-3</v>
      </c>
      <c r="E177" s="64">
        <v>641210.75479315815</v>
      </c>
      <c r="F177" s="42">
        <v>139261</v>
      </c>
      <c r="G177" s="43">
        <v>780471.75479315815</v>
      </c>
      <c r="H177" s="65">
        <v>3982484</v>
      </c>
      <c r="I177" s="42">
        <v>5356104</v>
      </c>
      <c r="J177" s="42">
        <v>2827382</v>
      </c>
      <c r="K177" s="42">
        <v>2919434</v>
      </c>
      <c r="L177" s="44">
        <v>5269340</v>
      </c>
      <c r="M177" s="65">
        <v>-1496676</v>
      </c>
      <c r="N177" s="42">
        <v>236574.84063380538</v>
      </c>
      <c r="O177" s="42">
        <v>-1260101.1593661946</v>
      </c>
      <c r="P177" s="42">
        <v>0</v>
      </c>
      <c r="Q177" s="44">
        <v>-1260101.1593661946</v>
      </c>
      <c r="R177" s="45">
        <v>136461</v>
      </c>
      <c r="S177" s="65">
        <v>0</v>
      </c>
      <c r="T177" s="42">
        <v>389679</v>
      </c>
      <c r="U177" s="42">
        <v>597309</v>
      </c>
      <c r="V177" s="42">
        <v>215082.10143164074</v>
      </c>
      <c r="W177" s="44">
        <v>1202070.1014316408</v>
      </c>
      <c r="X177" s="65">
        <v>5415869</v>
      </c>
      <c r="Y177" s="42">
        <v>439633</v>
      </c>
      <c r="Z177" s="42">
        <v>596585</v>
      </c>
      <c r="AA177" s="42">
        <v>402982.10691085376</v>
      </c>
      <c r="AB177" s="43">
        <v>6855069.1069108536</v>
      </c>
      <c r="AC177" s="65">
        <v>-2544037.2136677774</v>
      </c>
      <c r="AD177" s="42">
        <v>-2384057.4003099096</v>
      </c>
      <c r="AE177" s="42">
        <v>-678175.39150152623</v>
      </c>
      <c r="AF177" s="42">
        <v>-46728.999999999069</v>
      </c>
      <c r="AG177" s="42">
        <v>0</v>
      </c>
      <c r="AH177" s="44">
        <v>0</v>
      </c>
    </row>
    <row r="178" spans="1:34" s="4" customFormat="1">
      <c r="A178" s="46">
        <v>31066</v>
      </c>
      <c r="B178" s="55" t="s">
        <v>223</v>
      </c>
      <c r="C178" s="56">
        <v>4.0854999999999998E-4</v>
      </c>
      <c r="D178" s="56">
        <v>4.7225000000000001E-4</v>
      </c>
      <c r="E178" s="64">
        <v>51609.82328527615</v>
      </c>
      <c r="F178" s="42">
        <v>11209</v>
      </c>
      <c r="G178" s="43">
        <v>62818.82328527615</v>
      </c>
      <c r="H178" s="65">
        <v>320545</v>
      </c>
      <c r="I178" s="42">
        <v>431106</v>
      </c>
      <c r="J178" s="42">
        <v>227572</v>
      </c>
      <c r="K178" s="42">
        <v>234981</v>
      </c>
      <c r="L178" s="44">
        <v>424122</v>
      </c>
      <c r="M178" s="65">
        <v>-120465</v>
      </c>
      <c r="N178" s="42">
        <v>-23411.552309434726</v>
      </c>
      <c r="O178" s="42">
        <v>-143876.55230943472</v>
      </c>
      <c r="P178" s="42">
        <v>0</v>
      </c>
      <c r="Q178" s="44">
        <v>-143876.55230943472</v>
      </c>
      <c r="R178" s="45">
        <v>10984</v>
      </c>
      <c r="S178" s="65">
        <v>0</v>
      </c>
      <c r="T178" s="42">
        <v>31365</v>
      </c>
      <c r="U178" s="42">
        <v>48077</v>
      </c>
      <c r="V178" s="42">
        <v>12381.73478925967</v>
      </c>
      <c r="W178" s="44">
        <v>91823.734789259674</v>
      </c>
      <c r="X178" s="65">
        <v>435916</v>
      </c>
      <c r="Y178" s="42">
        <v>35385</v>
      </c>
      <c r="Z178" s="42">
        <v>48018</v>
      </c>
      <c r="AA178" s="42">
        <v>131918.3214618123</v>
      </c>
      <c r="AB178" s="43">
        <v>651237.32146181236</v>
      </c>
      <c r="AC178" s="65">
        <v>-246821.46843704319</v>
      </c>
      <c r="AD178" s="42">
        <v>-235966.87289553604</v>
      </c>
      <c r="AE178" s="42">
        <v>-72865.245339973393</v>
      </c>
      <c r="AF178" s="42">
        <v>-3760</v>
      </c>
      <c r="AG178" s="42">
        <v>0</v>
      </c>
      <c r="AH178" s="44">
        <v>0</v>
      </c>
    </row>
    <row r="179" spans="1:34" s="4" customFormat="1">
      <c r="A179" s="46">
        <v>31070</v>
      </c>
      <c r="B179" s="55" t="s">
        <v>224</v>
      </c>
      <c r="C179" s="56">
        <v>1.2034299999999999E-3</v>
      </c>
      <c r="D179" s="56">
        <v>1.19487E-3</v>
      </c>
      <c r="E179" s="64">
        <v>152023.90557911561</v>
      </c>
      <c r="F179" s="42">
        <v>33017</v>
      </c>
      <c r="G179" s="43">
        <v>185040.90557911561</v>
      </c>
      <c r="H179" s="65">
        <v>944201</v>
      </c>
      <c r="I179" s="42">
        <v>1269870</v>
      </c>
      <c r="J179" s="42">
        <v>670339</v>
      </c>
      <c r="K179" s="42">
        <v>692164</v>
      </c>
      <c r="L179" s="44">
        <v>1249299</v>
      </c>
      <c r="M179" s="65">
        <v>-354844</v>
      </c>
      <c r="N179" s="42">
        <v>-44865.734805137436</v>
      </c>
      <c r="O179" s="42">
        <v>-399709.73480513744</v>
      </c>
      <c r="P179" s="42">
        <v>0</v>
      </c>
      <c r="Q179" s="44">
        <v>-399709.73480513744</v>
      </c>
      <c r="R179" s="45">
        <v>32353</v>
      </c>
      <c r="S179" s="65">
        <v>0</v>
      </c>
      <c r="T179" s="42">
        <v>92388</v>
      </c>
      <c r="U179" s="42">
        <v>141615</v>
      </c>
      <c r="V179" s="42">
        <v>29534.155600260012</v>
      </c>
      <c r="W179" s="44">
        <v>263537.15560026001</v>
      </c>
      <c r="X179" s="65">
        <v>1284040</v>
      </c>
      <c r="Y179" s="42">
        <v>104232</v>
      </c>
      <c r="Z179" s="42">
        <v>141443</v>
      </c>
      <c r="AA179" s="42">
        <v>156974.62763291161</v>
      </c>
      <c r="AB179" s="43">
        <v>1686689.6276329115</v>
      </c>
      <c r="AC179" s="65">
        <v>-665657.86621907889</v>
      </c>
      <c r="AD179" s="42">
        <v>-585163.70973955211</v>
      </c>
      <c r="AE179" s="42">
        <v>-161251.89607402054</v>
      </c>
      <c r="AF179" s="42">
        <v>-11079</v>
      </c>
      <c r="AG179" s="42">
        <v>0</v>
      </c>
      <c r="AH179" s="44">
        <v>0</v>
      </c>
    </row>
    <row r="180" spans="1:34" s="4" customFormat="1">
      <c r="A180" s="46">
        <v>31074</v>
      </c>
      <c r="B180" s="55" t="s">
        <v>225</v>
      </c>
      <c r="C180" s="56">
        <v>1.4287060000000001E-2</v>
      </c>
      <c r="D180" s="56">
        <v>1.6483379999999999E-2</v>
      </c>
      <c r="E180" s="64">
        <v>1804817.1452246055</v>
      </c>
      <c r="F180" s="42">
        <v>391977</v>
      </c>
      <c r="G180" s="43">
        <v>2196794.1452246057</v>
      </c>
      <c r="H180" s="65">
        <v>11209504</v>
      </c>
      <c r="I180" s="42">
        <v>15075835</v>
      </c>
      <c r="J180" s="42">
        <v>7958236</v>
      </c>
      <c r="K180" s="42">
        <v>8217337</v>
      </c>
      <c r="L180" s="44">
        <v>14831620</v>
      </c>
      <c r="M180" s="65">
        <v>-4212696</v>
      </c>
      <c r="N180" s="42">
        <v>-3695147.1549954084</v>
      </c>
      <c r="O180" s="42">
        <v>-7907843.1549954079</v>
      </c>
      <c r="P180" s="42">
        <v>0</v>
      </c>
      <c r="Q180" s="44">
        <v>-7907843.1549954079</v>
      </c>
      <c r="R180" s="45">
        <v>384098</v>
      </c>
      <c r="S180" s="65">
        <v>0</v>
      </c>
      <c r="T180" s="42">
        <v>1096830</v>
      </c>
      <c r="U180" s="42">
        <v>1681246</v>
      </c>
      <c r="V180" s="42">
        <v>0</v>
      </c>
      <c r="W180" s="44">
        <v>2778076</v>
      </c>
      <c r="X180" s="65">
        <v>15244057</v>
      </c>
      <c r="Y180" s="42">
        <v>1237435</v>
      </c>
      <c r="Z180" s="42">
        <v>1679210</v>
      </c>
      <c r="AA180" s="42">
        <v>6916813.4737724811</v>
      </c>
      <c r="AB180" s="43">
        <v>25077515.473772481</v>
      </c>
      <c r="AC180" s="65">
        <v>-10794584.835760862</v>
      </c>
      <c r="AD180" s="42">
        <v>-8833726.786854811</v>
      </c>
      <c r="AE180" s="42">
        <v>-2539594.8511568103</v>
      </c>
      <c r="AF180" s="42">
        <v>-131533</v>
      </c>
      <c r="AG180" s="42">
        <v>0</v>
      </c>
      <c r="AH180" s="44">
        <v>0</v>
      </c>
    </row>
    <row r="181" spans="1:34" s="4" customFormat="1">
      <c r="A181" s="46">
        <v>31076</v>
      </c>
      <c r="B181" s="55" t="s">
        <v>226</v>
      </c>
      <c r="C181" s="56">
        <v>4.3940000000000003E-5</v>
      </c>
      <c r="D181" s="56">
        <v>4.761E-5</v>
      </c>
      <c r="E181" s="64">
        <v>5551.293971662285</v>
      </c>
      <c r="F181" s="42">
        <v>1206</v>
      </c>
      <c r="G181" s="43">
        <v>6757.293971662285</v>
      </c>
      <c r="H181" s="65">
        <v>34475</v>
      </c>
      <c r="I181" s="42">
        <v>46366</v>
      </c>
      <c r="J181" s="42">
        <v>24476</v>
      </c>
      <c r="K181" s="42">
        <v>25273</v>
      </c>
      <c r="L181" s="44">
        <v>45615</v>
      </c>
      <c r="M181" s="65">
        <v>-12956</v>
      </c>
      <c r="N181" s="42">
        <v>-18197.958131377061</v>
      </c>
      <c r="O181" s="42">
        <v>-31153.958131377061</v>
      </c>
      <c r="P181" s="42">
        <v>0</v>
      </c>
      <c r="Q181" s="44">
        <v>-31153.958131377061</v>
      </c>
      <c r="R181" s="45">
        <v>1181</v>
      </c>
      <c r="S181" s="65">
        <v>0</v>
      </c>
      <c r="T181" s="42">
        <v>3373</v>
      </c>
      <c r="U181" s="42">
        <v>5171</v>
      </c>
      <c r="V181" s="42">
        <v>0</v>
      </c>
      <c r="W181" s="44">
        <v>8544</v>
      </c>
      <c r="X181" s="65">
        <v>46883</v>
      </c>
      <c r="Y181" s="42">
        <v>3806</v>
      </c>
      <c r="Z181" s="42">
        <v>5164</v>
      </c>
      <c r="AA181" s="42">
        <v>13243.107069297319</v>
      </c>
      <c r="AB181" s="43">
        <v>69096.107069297315</v>
      </c>
      <c r="AC181" s="65">
        <v>-30404.528520739786</v>
      </c>
      <c r="AD181" s="42">
        <v>-22772.784139280153</v>
      </c>
      <c r="AE181" s="42">
        <v>-6970.7944092773778</v>
      </c>
      <c r="AF181" s="42">
        <v>-404</v>
      </c>
      <c r="AG181" s="42">
        <v>0</v>
      </c>
      <c r="AH181" s="44">
        <v>0</v>
      </c>
    </row>
    <row r="182" spans="1:34" s="4" customFormat="1">
      <c r="A182" s="46">
        <v>31082</v>
      </c>
      <c r="B182" s="55" t="s">
        <v>227</v>
      </c>
      <c r="C182" s="56">
        <v>5.5276999999999995E-4</v>
      </c>
      <c r="D182" s="56">
        <v>5.2271000000000001E-4</v>
      </c>
      <c r="E182" s="64">
        <v>69828.115017745164</v>
      </c>
      <c r="F182" s="42">
        <v>15166</v>
      </c>
      <c r="G182" s="43">
        <v>84994.115017745164</v>
      </c>
      <c r="H182" s="65">
        <v>433699</v>
      </c>
      <c r="I182" s="42">
        <v>583288</v>
      </c>
      <c r="J182" s="42">
        <v>307906</v>
      </c>
      <c r="K182" s="42">
        <v>317931</v>
      </c>
      <c r="L182" s="44">
        <v>573839</v>
      </c>
      <c r="M182" s="65">
        <v>-162990</v>
      </c>
      <c r="N182" s="42">
        <v>99761.233613201359</v>
      </c>
      <c r="O182" s="42">
        <v>-63228.766386798641</v>
      </c>
      <c r="P182" s="42">
        <v>0</v>
      </c>
      <c r="Q182" s="44">
        <v>-63228.766386798641</v>
      </c>
      <c r="R182" s="45">
        <v>14861</v>
      </c>
      <c r="S182" s="65">
        <v>0</v>
      </c>
      <c r="T182" s="42">
        <v>42437</v>
      </c>
      <c r="U182" s="42">
        <v>65048</v>
      </c>
      <c r="V182" s="42">
        <v>94686.759853872383</v>
      </c>
      <c r="W182" s="44">
        <v>202171.75985387238</v>
      </c>
      <c r="X182" s="65">
        <v>589796</v>
      </c>
      <c r="Y182" s="42">
        <v>47877</v>
      </c>
      <c r="Z182" s="42">
        <v>64969</v>
      </c>
      <c r="AA182" s="42">
        <v>2935.6082776488661</v>
      </c>
      <c r="AB182" s="43">
        <v>705577.60827764892</v>
      </c>
      <c r="AC182" s="65">
        <v>-216649.46548821038</v>
      </c>
      <c r="AD182" s="42">
        <v>-214709.11386768316</v>
      </c>
      <c r="AE182" s="42">
        <v>-66958.269067882939</v>
      </c>
      <c r="AF182" s="42">
        <v>-5089</v>
      </c>
      <c r="AG182" s="42">
        <v>0</v>
      </c>
      <c r="AH182" s="44">
        <v>0</v>
      </c>
    </row>
    <row r="183" spans="1:34" s="4" customFormat="1">
      <c r="A183" s="46">
        <v>31085</v>
      </c>
      <c r="B183" s="55" t="s">
        <v>228</v>
      </c>
      <c r="C183" s="56">
        <v>3.1876000000000002E-4</v>
      </c>
      <c r="D183" s="56">
        <v>3.1202999999999998E-4</v>
      </c>
      <c r="E183" s="64">
        <v>40266.617014898206</v>
      </c>
      <c r="F183" s="42">
        <v>8745</v>
      </c>
      <c r="G183" s="43">
        <v>49011.617014898206</v>
      </c>
      <c r="H183" s="65">
        <v>250096</v>
      </c>
      <c r="I183" s="42">
        <v>336358</v>
      </c>
      <c r="J183" s="42">
        <v>177557</v>
      </c>
      <c r="K183" s="42">
        <v>183338</v>
      </c>
      <c r="L183" s="44">
        <v>330910</v>
      </c>
      <c r="M183" s="65">
        <v>-93990</v>
      </c>
      <c r="N183" s="42">
        <v>56113.91502767388</v>
      </c>
      <c r="O183" s="42">
        <v>-37876.08497232612</v>
      </c>
      <c r="P183" s="42">
        <v>0</v>
      </c>
      <c r="Q183" s="44">
        <v>-37876.08497232612</v>
      </c>
      <c r="R183" s="45">
        <v>8570</v>
      </c>
      <c r="S183" s="65">
        <v>0</v>
      </c>
      <c r="T183" s="42">
        <v>24471</v>
      </c>
      <c r="U183" s="42">
        <v>37510</v>
      </c>
      <c r="V183" s="42">
        <v>70789.041944685392</v>
      </c>
      <c r="W183" s="44">
        <v>132770.04194468539</v>
      </c>
      <c r="X183" s="65">
        <v>340112</v>
      </c>
      <c r="Y183" s="42">
        <v>27609</v>
      </c>
      <c r="Z183" s="42">
        <v>37465</v>
      </c>
      <c r="AA183" s="42">
        <v>0</v>
      </c>
      <c r="AB183" s="43">
        <v>405186</v>
      </c>
      <c r="AC183" s="65">
        <v>-97653.982482138395</v>
      </c>
      <c r="AD183" s="42">
        <v>-130328.58267599955</v>
      </c>
      <c r="AE183" s="42">
        <v>-41497.392897176673</v>
      </c>
      <c r="AF183" s="42">
        <v>-2936</v>
      </c>
      <c r="AG183" s="42">
        <v>0</v>
      </c>
      <c r="AH183" s="44">
        <v>0</v>
      </c>
    </row>
    <row r="184" spans="1:34" s="4" customFormat="1">
      <c r="A184" s="46">
        <v>31089</v>
      </c>
      <c r="B184" s="55" t="s">
        <v>229</v>
      </c>
      <c r="C184" s="56">
        <v>0</v>
      </c>
      <c r="D184" s="56">
        <v>0</v>
      </c>
      <c r="E184" s="64">
        <v>0</v>
      </c>
      <c r="F184" s="42">
        <v>0</v>
      </c>
      <c r="G184" s="43">
        <v>0</v>
      </c>
      <c r="H184" s="65">
        <v>0</v>
      </c>
      <c r="I184" s="42">
        <v>0</v>
      </c>
      <c r="J184" s="42">
        <v>0</v>
      </c>
      <c r="K184" s="42">
        <v>0</v>
      </c>
      <c r="L184" s="44">
        <v>0</v>
      </c>
      <c r="M184" s="65">
        <v>0</v>
      </c>
      <c r="N184" s="42">
        <v>-314780.86933988729</v>
      </c>
      <c r="O184" s="42">
        <v>-314780.86933988729</v>
      </c>
      <c r="P184" s="42">
        <v>0</v>
      </c>
      <c r="Q184" s="44">
        <v>-314780.86933988729</v>
      </c>
      <c r="R184" s="45">
        <v>0</v>
      </c>
      <c r="S184" s="65">
        <v>0</v>
      </c>
      <c r="T184" s="42">
        <v>0</v>
      </c>
      <c r="U184" s="42">
        <v>0</v>
      </c>
      <c r="V184" s="42">
        <v>0</v>
      </c>
      <c r="W184" s="44">
        <v>0</v>
      </c>
      <c r="X184" s="65">
        <v>0</v>
      </c>
      <c r="Y184" s="42">
        <v>0</v>
      </c>
      <c r="Z184" s="42">
        <v>0</v>
      </c>
      <c r="AA184" s="42">
        <v>464850.05966578127</v>
      </c>
      <c r="AB184" s="43">
        <v>464850.05966578127</v>
      </c>
      <c r="AC184" s="65">
        <v>-329635.31965566409</v>
      </c>
      <c r="AD184" s="42">
        <v>-135214.74001011721</v>
      </c>
      <c r="AE184" s="42">
        <v>0</v>
      </c>
      <c r="AF184" s="42">
        <v>0</v>
      </c>
      <c r="AG184" s="42">
        <v>0</v>
      </c>
      <c r="AH184" s="44">
        <v>0</v>
      </c>
    </row>
    <row r="185" spans="1:34" s="4" customFormat="1">
      <c r="A185" s="46">
        <v>31094</v>
      </c>
      <c r="B185" s="55" t="s">
        <v>230</v>
      </c>
      <c r="C185" s="56">
        <v>6.4694999999999998E-4</v>
      </c>
      <c r="D185" s="56">
        <v>6.1894999999999995E-4</v>
      </c>
      <c r="E185" s="64">
        <v>81725.810131981125</v>
      </c>
      <c r="F185" s="42">
        <v>17750</v>
      </c>
      <c r="G185" s="43">
        <v>99475.810131981125</v>
      </c>
      <c r="H185" s="65">
        <v>507591</v>
      </c>
      <c r="I185" s="42">
        <v>682668</v>
      </c>
      <c r="J185" s="42">
        <v>360367</v>
      </c>
      <c r="K185" s="42">
        <v>372099</v>
      </c>
      <c r="L185" s="44">
        <v>671609</v>
      </c>
      <c r="M185" s="65">
        <v>-190760</v>
      </c>
      <c r="N185" s="42">
        <v>86716.660083565643</v>
      </c>
      <c r="O185" s="42">
        <v>-104043.33991643436</v>
      </c>
      <c r="P185" s="42">
        <v>0</v>
      </c>
      <c r="Q185" s="44">
        <v>-104043.33991643436</v>
      </c>
      <c r="R185" s="45">
        <v>17393</v>
      </c>
      <c r="S185" s="65">
        <v>0</v>
      </c>
      <c r="T185" s="42">
        <v>49667</v>
      </c>
      <c r="U185" s="42">
        <v>76131</v>
      </c>
      <c r="V185" s="42">
        <v>74121.911313902659</v>
      </c>
      <c r="W185" s="44">
        <v>199919.91131390264</v>
      </c>
      <c r="X185" s="65">
        <v>690285</v>
      </c>
      <c r="Y185" s="42">
        <v>56034</v>
      </c>
      <c r="Z185" s="42">
        <v>76038</v>
      </c>
      <c r="AA185" s="42">
        <v>26426.281506337826</v>
      </c>
      <c r="AB185" s="43">
        <v>848783.28150633781</v>
      </c>
      <c r="AC185" s="65">
        <v>-281636.3332818232</v>
      </c>
      <c r="AD185" s="42">
        <v>-280951.51125813328</v>
      </c>
      <c r="AE185" s="42">
        <v>-80320.525652478682</v>
      </c>
      <c r="AF185" s="42">
        <v>-5955</v>
      </c>
      <c r="AG185" s="42">
        <v>0</v>
      </c>
      <c r="AH185" s="44">
        <v>0</v>
      </c>
    </row>
    <row r="186" spans="1:34" s="4" customFormat="1">
      <c r="A186" s="46">
        <v>31095</v>
      </c>
      <c r="B186" s="55" t="s">
        <v>231</v>
      </c>
      <c r="C186" s="56">
        <v>1.075077E-2</v>
      </c>
      <c r="D186" s="56">
        <v>1.1811230000000001E-2</v>
      </c>
      <c r="E186" s="64">
        <v>1358094.2873347288</v>
      </c>
      <c r="F186" s="42">
        <v>294956</v>
      </c>
      <c r="G186" s="43">
        <v>1653050.2873347288</v>
      </c>
      <c r="H186" s="65">
        <v>8434961</v>
      </c>
      <c r="I186" s="42">
        <v>11344310</v>
      </c>
      <c r="J186" s="42">
        <v>5988438</v>
      </c>
      <c r="K186" s="42">
        <v>6183406</v>
      </c>
      <c r="L186" s="44">
        <v>11160542</v>
      </c>
      <c r="M186" s="65">
        <v>-3169982</v>
      </c>
      <c r="N186" s="42">
        <v>-955257.03253004921</v>
      </c>
      <c r="O186" s="42">
        <v>-4125239.0325300493</v>
      </c>
      <c r="P186" s="42">
        <v>0</v>
      </c>
      <c r="Q186" s="44">
        <v>-4125239.0325300493</v>
      </c>
      <c r="R186" s="45">
        <v>289027</v>
      </c>
      <c r="S186" s="65">
        <v>0</v>
      </c>
      <c r="T186" s="42">
        <v>825346</v>
      </c>
      <c r="U186" s="42">
        <v>1265109</v>
      </c>
      <c r="V186" s="42">
        <v>203998.15507194755</v>
      </c>
      <c r="W186" s="44">
        <v>2294453.1550719477</v>
      </c>
      <c r="X186" s="65">
        <v>11470894</v>
      </c>
      <c r="Y186" s="42">
        <v>931148</v>
      </c>
      <c r="Z186" s="42">
        <v>1263577</v>
      </c>
      <c r="AA186" s="42">
        <v>2746292.218463663</v>
      </c>
      <c r="AB186" s="43">
        <v>16411911.218463663</v>
      </c>
      <c r="AC186" s="65">
        <v>-6392517.2539291941</v>
      </c>
      <c r="AD186" s="42">
        <v>-5876099.0305033466</v>
      </c>
      <c r="AE186" s="42">
        <v>-1749867.7789591744</v>
      </c>
      <c r="AF186" s="42">
        <v>-98974</v>
      </c>
      <c r="AG186" s="42">
        <v>0</v>
      </c>
      <c r="AH186" s="44">
        <v>0</v>
      </c>
    </row>
    <row r="187" spans="1:34" s="4" customFormat="1">
      <c r="A187" s="46">
        <v>31097</v>
      </c>
      <c r="B187" s="55" t="s">
        <v>502</v>
      </c>
      <c r="C187" s="56">
        <v>4.7700000000000001E-6</v>
      </c>
      <c r="D187" s="56">
        <v>0</v>
      </c>
      <c r="E187" s="64">
        <v>603.35720090395557</v>
      </c>
      <c r="F187" s="42">
        <v>131</v>
      </c>
      <c r="G187" s="43">
        <v>734.35720090395557</v>
      </c>
      <c r="H187" s="65">
        <v>3743</v>
      </c>
      <c r="I187" s="42">
        <v>5033</v>
      </c>
      <c r="J187" s="42">
        <v>2657</v>
      </c>
      <c r="K187" s="42">
        <v>2744</v>
      </c>
      <c r="L187" s="44">
        <v>4952</v>
      </c>
      <c r="M187" s="65">
        <v>-1406</v>
      </c>
      <c r="N187" s="42">
        <v>3240.9175352158691</v>
      </c>
      <c r="O187" s="42">
        <v>1834.9175352158691</v>
      </c>
      <c r="P187" s="42">
        <v>0</v>
      </c>
      <c r="Q187" s="44">
        <v>1834.9175352158691</v>
      </c>
      <c r="R187" s="45">
        <v>128</v>
      </c>
      <c r="S187" s="65">
        <v>0</v>
      </c>
      <c r="T187" s="42">
        <v>366</v>
      </c>
      <c r="U187" s="42">
        <v>561</v>
      </c>
      <c r="V187" s="42">
        <v>7778.202084518085</v>
      </c>
      <c r="W187" s="44">
        <v>8705.202084518085</v>
      </c>
      <c r="X187" s="65">
        <v>5090</v>
      </c>
      <c r="Y187" s="42">
        <v>413</v>
      </c>
      <c r="Z187" s="42">
        <v>561</v>
      </c>
      <c r="AA187" s="42">
        <v>0</v>
      </c>
      <c r="AB187" s="43">
        <v>6064</v>
      </c>
      <c r="AC187" s="65">
        <v>943.91753521586907</v>
      </c>
      <c r="AD187" s="42">
        <v>1092.9175352158691</v>
      </c>
      <c r="AE187" s="42">
        <v>649.36701408634735</v>
      </c>
      <c r="AF187" s="42">
        <v>-45.000000000000455</v>
      </c>
      <c r="AG187" s="42">
        <v>0</v>
      </c>
      <c r="AH187" s="44">
        <v>0</v>
      </c>
    </row>
    <row r="188" spans="1:34" s="4" customFormat="1">
      <c r="A188" s="46">
        <v>31110</v>
      </c>
      <c r="B188" s="55" t="s">
        <v>232</v>
      </c>
      <c r="C188" s="56">
        <v>2.1209999999999999E-5</v>
      </c>
      <c r="D188" s="56">
        <v>1.4553E-4</v>
      </c>
      <c r="E188" s="64">
        <v>2679.3916550097952</v>
      </c>
      <c r="F188" s="42">
        <v>582</v>
      </c>
      <c r="G188" s="43">
        <v>3261.3916550097952</v>
      </c>
      <c r="H188" s="65">
        <v>16641</v>
      </c>
      <c r="I188" s="42">
        <v>22381</v>
      </c>
      <c r="J188" s="42">
        <v>11814</v>
      </c>
      <c r="K188" s="42">
        <v>12199</v>
      </c>
      <c r="L188" s="44">
        <v>22018</v>
      </c>
      <c r="M188" s="65">
        <v>-6254</v>
      </c>
      <c r="N188" s="42">
        <v>-62158.509755264677</v>
      </c>
      <c r="O188" s="42">
        <v>-68412.509755264677</v>
      </c>
      <c r="P188" s="42">
        <v>0</v>
      </c>
      <c r="Q188" s="44">
        <v>-68412.509755264677</v>
      </c>
      <c r="R188" s="45">
        <v>570</v>
      </c>
      <c r="S188" s="65">
        <v>0</v>
      </c>
      <c r="T188" s="42">
        <v>1628</v>
      </c>
      <c r="U188" s="42">
        <v>2496</v>
      </c>
      <c r="V188" s="42">
        <v>11012.1090359634</v>
      </c>
      <c r="W188" s="44">
        <v>15136.1090359634</v>
      </c>
      <c r="X188" s="65">
        <v>22631</v>
      </c>
      <c r="Y188" s="42">
        <v>1837</v>
      </c>
      <c r="Z188" s="42">
        <v>2493</v>
      </c>
      <c r="AA188" s="42">
        <v>207414.10190091145</v>
      </c>
      <c r="AB188" s="43">
        <v>234375.10190091145</v>
      </c>
      <c r="AC188" s="65">
        <v>-86850.984198099584</v>
      </c>
      <c r="AD188" s="42">
        <v>-95484.122148573151</v>
      </c>
      <c r="AE188" s="42">
        <v>-36707.886518275314</v>
      </c>
      <c r="AF188" s="42">
        <v>-196</v>
      </c>
      <c r="AG188" s="42">
        <v>0</v>
      </c>
      <c r="AH188" s="44">
        <v>0</v>
      </c>
    </row>
    <row r="189" spans="1:34" s="4" customFormat="1">
      <c r="A189" s="46">
        <v>31112</v>
      </c>
      <c r="B189" s="55" t="s">
        <v>233</v>
      </c>
      <c r="C189" s="56">
        <v>1.5763800000000001E-3</v>
      </c>
      <c r="D189" s="56">
        <v>1.58943E-3</v>
      </c>
      <c r="E189" s="64">
        <v>199136.57145685848</v>
      </c>
      <c r="F189" s="42">
        <v>43249</v>
      </c>
      <c r="G189" s="43">
        <v>242385.57145685848</v>
      </c>
      <c r="H189" s="65">
        <v>1236814</v>
      </c>
      <c r="I189" s="42">
        <v>1663410</v>
      </c>
      <c r="J189" s="42">
        <v>878082</v>
      </c>
      <c r="K189" s="42">
        <v>906670</v>
      </c>
      <c r="L189" s="44">
        <v>1636465</v>
      </c>
      <c r="M189" s="65">
        <v>-464813</v>
      </c>
      <c r="N189" s="42">
        <v>78363.199339234387</v>
      </c>
      <c r="O189" s="42">
        <v>-386449.80066076561</v>
      </c>
      <c r="P189" s="42">
        <v>0</v>
      </c>
      <c r="Q189" s="44">
        <v>-386449.80066076561</v>
      </c>
      <c r="R189" s="45">
        <v>42380</v>
      </c>
      <c r="S189" s="65">
        <v>0</v>
      </c>
      <c r="T189" s="42">
        <v>121020</v>
      </c>
      <c r="U189" s="42">
        <v>185502</v>
      </c>
      <c r="V189" s="42">
        <v>106984.3447919782</v>
      </c>
      <c r="W189" s="44">
        <v>413506.34479197819</v>
      </c>
      <c r="X189" s="65">
        <v>1681971</v>
      </c>
      <c r="Y189" s="42">
        <v>136534</v>
      </c>
      <c r="Z189" s="42">
        <v>185278</v>
      </c>
      <c r="AA189" s="42">
        <v>122739.80170689146</v>
      </c>
      <c r="AB189" s="43">
        <v>2126522.8017068915</v>
      </c>
      <c r="AC189" s="65">
        <v>-730444.82615180861</v>
      </c>
      <c r="AD189" s="42">
        <v>-750231.94928483863</v>
      </c>
      <c r="AE189" s="42">
        <v>-217825.68147826602</v>
      </c>
      <c r="AF189" s="42">
        <v>-14514</v>
      </c>
      <c r="AG189" s="42">
        <v>0</v>
      </c>
      <c r="AH189" s="44">
        <v>0</v>
      </c>
    </row>
    <row r="190" spans="1:34" s="4" customFormat="1">
      <c r="A190" s="46">
        <v>31120</v>
      </c>
      <c r="B190" s="55" t="s">
        <v>234</v>
      </c>
      <c r="C190" s="56">
        <v>1.1385900000000001E-3</v>
      </c>
      <c r="D190" s="56">
        <v>1.15558E-3</v>
      </c>
      <c r="E190" s="64">
        <v>143832.65277640737</v>
      </c>
      <c r="F190" s="42">
        <v>31238</v>
      </c>
      <c r="G190" s="43">
        <v>175070.65277640737</v>
      </c>
      <c r="H190" s="65">
        <v>893328</v>
      </c>
      <c r="I190" s="42">
        <v>1201451</v>
      </c>
      <c r="J190" s="42">
        <v>634222</v>
      </c>
      <c r="K190" s="42">
        <v>654871</v>
      </c>
      <c r="L190" s="44">
        <v>1181988</v>
      </c>
      <c r="M190" s="65">
        <v>-335726</v>
      </c>
      <c r="N190" s="42">
        <v>121504.16155995755</v>
      </c>
      <c r="O190" s="42">
        <v>-214221.83844004245</v>
      </c>
      <c r="P190" s="42">
        <v>0</v>
      </c>
      <c r="Q190" s="44">
        <v>-214221.83844004245</v>
      </c>
      <c r="R190" s="45">
        <v>30610</v>
      </c>
      <c r="S190" s="65">
        <v>0</v>
      </c>
      <c r="T190" s="42">
        <v>87411</v>
      </c>
      <c r="U190" s="42">
        <v>133985</v>
      </c>
      <c r="V190" s="42">
        <v>66867.785263325175</v>
      </c>
      <c r="W190" s="44">
        <v>288263.7852633252</v>
      </c>
      <c r="X190" s="65">
        <v>1214857</v>
      </c>
      <c r="Y190" s="42">
        <v>98616</v>
      </c>
      <c r="Z190" s="42">
        <v>133823</v>
      </c>
      <c r="AA190" s="42">
        <v>50451.98558516091</v>
      </c>
      <c r="AB190" s="43">
        <v>1497747.985585161</v>
      </c>
      <c r="AC190" s="65">
        <v>-508033.72376928054</v>
      </c>
      <c r="AD190" s="42">
        <v>-531578.1213116349</v>
      </c>
      <c r="AE190" s="42">
        <v>-159389.3552409203</v>
      </c>
      <c r="AF190" s="42">
        <v>-10483.000000000233</v>
      </c>
      <c r="AG190" s="42">
        <v>0</v>
      </c>
      <c r="AH190" s="44">
        <v>0</v>
      </c>
    </row>
    <row r="191" spans="1:34" s="4" customFormat="1">
      <c r="A191" s="46">
        <v>31125</v>
      </c>
      <c r="B191" s="55" t="s">
        <v>235</v>
      </c>
      <c r="C191" s="56">
        <v>1.02316E-3</v>
      </c>
      <c r="D191" s="56">
        <v>1.0616200000000001E-3</v>
      </c>
      <c r="E191" s="64">
        <v>129251.90393225578</v>
      </c>
      <c r="F191" s="42">
        <v>28071</v>
      </c>
      <c r="G191" s="43">
        <v>157322.90393225578</v>
      </c>
      <c r="H191" s="65">
        <v>802763</v>
      </c>
      <c r="I191" s="42">
        <v>1079648</v>
      </c>
      <c r="J191" s="42">
        <v>569925</v>
      </c>
      <c r="K191" s="42">
        <v>588480</v>
      </c>
      <c r="L191" s="44">
        <v>1062158</v>
      </c>
      <c r="M191" s="65">
        <v>-301690</v>
      </c>
      <c r="N191" s="42">
        <v>6198.785056038847</v>
      </c>
      <c r="O191" s="42">
        <v>-295491.21494396112</v>
      </c>
      <c r="P191" s="42">
        <v>0</v>
      </c>
      <c r="Q191" s="44">
        <v>-295491.21494396112</v>
      </c>
      <c r="R191" s="45">
        <v>27507</v>
      </c>
      <c r="S191" s="65">
        <v>0</v>
      </c>
      <c r="T191" s="42">
        <v>78549</v>
      </c>
      <c r="U191" s="42">
        <v>120402</v>
      </c>
      <c r="V191" s="42">
        <v>0</v>
      </c>
      <c r="W191" s="44">
        <v>198951</v>
      </c>
      <c r="X191" s="65">
        <v>1091695</v>
      </c>
      <c r="Y191" s="42">
        <v>88618</v>
      </c>
      <c r="Z191" s="42">
        <v>120256</v>
      </c>
      <c r="AA191" s="42">
        <v>122917.2957334196</v>
      </c>
      <c r="AB191" s="43">
        <v>1423486.2957334197</v>
      </c>
      <c r="AC191" s="65">
        <v>-568455.77653170307</v>
      </c>
      <c r="AD191" s="42">
        <v>-497119.50034279138</v>
      </c>
      <c r="AE191" s="42">
        <v>-149541.01885892524</v>
      </c>
      <c r="AF191" s="42">
        <v>-9419</v>
      </c>
      <c r="AG191" s="42">
        <v>0</v>
      </c>
      <c r="AH191" s="44">
        <v>0</v>
      </c>
    </row>
    <row r="192" spans="1:34" s="4" customFormat="1">
      <c r="A192" s="46">
        <v>31135</v>
      </c>
      <c r="B192" s="55" t="s">
        <v>236</v>
      </c>
      <c r="C192" s="56">
        <v>0</v>
      </c>
      <c r="D192" s="56">
        <v>0</v>
      </c>
      <c r="E192" s="64">
        <v>0</v>
      </c>
      <c r="F192" s="42">
        <v>0</v>
      </c>
      <c r="G192" s="43">
        <v>0</v>
      </c>
      <c r="H192" s="65">
        <v>0</v>
      </c>
      <c r="I192" s="42">
        <v>0</v>
      </c>
      <c r="J192" s="42">
        <v>0</v>
      </c>
      <c r="K192" s="42">
        <v>0</v>
      </c>
      <c r="L192" s="44">
        <v>0</v>
      </c>
      <c r="M192" s="65">
        <v>0</v>
      </c>
      <c r="N192" s="42">
        <v>-84073.103010813022</v>
      </c>
      <c r="O192" s="42">
        <v>-84073.103010813022</v>
      </c>
      <c r="P192" s="42">
        <v>0</v>
      </c>
      <c r="Q192" s="44">
        <v>-84073.103010813022</v>
      </c>
      <c r="R192" s="45">
        <v>0</v>
      </c>
      <c r="S192" s="65">
        <v>0</v>
      </c>
      <c r="T192" s="42">
        <v>0</v>
      </c>
      <c r="U192" s="42">
        <v>0</v>
      </c>
      <c r="V192" s="42">
        <v>0</v>
      </c>
      <c r="W192" s="44">
        <v>0</v>
      </c>
      <c r="X192" s="65">
        <v>0</v>
      </c>
      <c r="Y192" s="42">
        <v>0</v>
      </c>
      <c r="Z192" s="42">
        <v>0</v>
      </c>
      <c r="AA192" s="42">
        <v>0</v>
      </c>
      <c r="AB192" s="43">
        <v>0</v>
      </c>
      <c r="AC192" s="65">
        <v>0</v>
      </c>
      <c r="AD192" s="42">
        <v>0</v>
      </c>
      <c r="AE192" s="42">
        <v>0</v>
      </c>
      <c r="AF192" s="42">
        <v>0</v>
      </c>
      <c r="AG192" s="42">
        <v>0</v>
      </c>
      <c r="AH192" s="44">
        <v>0</v>
      </c>
    </row>
    <row r="193" spans="1:34" s="4" customFormat="1">
      <c r="A193" s="46">
        <v>31136</v>
      </c>
      <c r="B193" s="55" t="s">
        <v>237</v>
      </c>
      <c r="C193" s="56">
        <v>8.1249999999999996E-5</v>
      </c>
      <c r="D193" s="56">
        <v>9.3189999999999994E-5</v>
      </c>
      <c r="E193" s="64">
        <v>10263.635181908314</v>
      </c>
      <c r="F193" s="42">
        <v>2229</v>
      </c>
      <c r="G193" s="43">
        <v>12492.635181908314</v>
      </c>
      <c r="H193" s="65">
        <v>63748</v>
      </c>
      <c r="I193" s="42">
        <v>85736</v>
      </c>
      <c r="J193" s="42">
        <v>45258</v>
      </c>
      <c r="K193" s="42">
        <v>46732</v>
      </c>
      <c r="L193" s="44">
        <v>84347</v>
      </c>
      <c r="M193" s="65">
        <v>-23957</v>
      </c>
      <c r="N193" s="42">
        <v>12718.873318105732</v>
      </c>
      <c r="O193" s="42">
        <v>-11238.126681894268</v>
      </c>
      <c r="P193" s="42">
        <v>0</v>
      </c>
      <c r="Q193" s="44">
        <v>-11238.126681894268</v>
      </c>
      <c r="R193" s="45">
        <v>2184</v>
      </c>
      <c r="S193" s="65">
        <v>0</v>
      </c>
      <c r="T193" s="42">
        <v>6238</v>
      </c>
      <c r="U193" s="42">
        <v>9561</v>
      </c>
      <c r="V193" s="42">
        <v>8973.0340589064435</v>
      </c>
      <c r="W193" s="44">
        <v>24772.034058906444</v>
      </c>
      <c r="X193" s="65">
        <v>86692</v>
      </c>
      <c r="Y193" s="42">
        <v>7037</v>
      </c>
      <c r="Z193" s="42">
        <v>9550</v>
      </c>
      <c r="AA193" s="42">
        <v>19651.689954325891</v>
      </c>
      <c r="AB193" s="43">
        <v>122930.68995432589</v>
      </c>
      <c r="AC193" s="65">
        <v>-40048.024981577117</v>
      </c>
      <c r="AD193" s="42">
        <v>-43070.349254788016</v>
      </c>
      <c r="AE193" s="42">
        <v>-14293.281659054315</v>
      </c>
      <c r="AF193" s="42">
        <v>-747</v>
      </c>
      <c r="AG193" s="42">
        <v>0</v>
      </c>
      <c r="AH193" s="44">
        <v>0</v>
      </c>
    </row>
    <row r="194" spans="1:34" s="4" customFormat="1">
      <c r="A194" s="46">
        <v>31137</v>
      </c>
      <c r="B194" s="55" t="s">
        <v>238</v>
      </c>
      <c r="C194" s="56">
        <v>5.2961000000000002E-4</v>
      </c>
      <c r="D194" s="56">
        <v>6.0535000000000005E-4</v>
      </c>
      <c r="E194" s="64">
        <v>66903.362269140925</v>
      </c>
      <c r="F194" s="42">
        <v>14530</v>
      </c>
      <c r="G194" s="43">
        <v>81433.362269140925</v>
      </c>
      <c r="H194" s="65">
        <v>415527</v>
      </c>
      <c r="I194" s="42">
        <v>558849</v>
      </c>
      <c r="J194" s="42">
        <v>295006</v>
      </c>
      <c r="K194" s="42">
        <v>304610</v>
      </c>
      <c r="L194" s="44">
        <v>549796</v>
      </c>
      <c r="M194" s="65">
        <v>-156161</v>
      </c>
      <c r="N194" s="42">
        <v>-19382.456356907205</v>
      </c>
      <c r="O194" s="42">
        <v>-175543.45635690721</v>
      </c>
      <c r="P194" s="42">
        <v>0</v>
      </c>
      <c r="Q194" s="44">
        <v>-175543.45635690721</v>
      </c>
      <c r="R194" s="45">
        <v>14238</v>
      </c>
      <c r="S194" s="65">
        <v>0</v>
      </c>
      <c r="T194" s="42">
        <v>40659</v>
      </c>
      <c r="U194" s="42">
        <v>62322</v>
      </c>
      <c r="V194" s="42">
        <v>35351.930521983399</v>
      </c>
      <c r="W194" s="44">
        <v>138332.93052198339</v>
      </c>
      <c r="X194" s="65">
        <v>565085</v>
      </c>
      <c r="Y194" s="42">
        <v>45871</v>
      </c>
      <c r="Z194" s="42">
        <v>62247</v>
      </c>
      <c r="AA194" s="42">
        <v>264194.08072564448</v>
      </c>
      <c r="AB194" s="43">
        <v>937397.08072564448</v>
      </c>
      <c r="AC194" s="65">
        <v>-368469.70324795553</v>
      </c>
      <c r="AD194" s="42">
        <v>-333121.76024865039</v>
      </c>
      <c r="AE194" s="42">
        <v>-92596.686707055196</v>
      </c>
      <c r="AF194" s="42">
        <v>-4876</v>
      </c>
      <c r="AG194" s="42">
        <v>0</v>
      </c>
      <c r="AH194" s="44">
        <v>0</v>
      </c>
    </row>
    <row r="195" spans="1:34" s="4" customFormat="1">
      <c r="A195" s="46">
        <v>31150</v>
      </c>
      <c r="B195" s="55" t="s">
        <v>239</v>
      </c>
      <c r="C195" s="56">
        <v>1.3617999999999999E-4</v>
      </c>
      <c r="D195" s="56">
        <v>1.4756E-4</v>
      </c>
      <c r="E195" s="64">
        <v>17203.777992303803</v>
      </c>
      <c r="F195" s="42">
        <v>3736</v>
      </c>
      <c r="G195" s="43">
        <v>20939.777992303803</v>
      </c>
      <c r="H195" s="65">
        <v>106846</v>
      </c>
      <c r="I195" s="42">
        <v>143698</v>
      </c>
      <c r="J195" s="42">
        <v>75856</v>
      </c>
      <c r="K195" s="42">
        <v>78325</v>
      </c>
      <c r="L195" s="44">
        <v>141371</v>
      </c>
      <c r="M195" s="65">
        <v>-40154</v>
      </c>
      <c r="N195" s="42">
        <v>-8344.0030233572706</v>
      </c>
      <c r="O195" s="42">
        <v>-48498.003023357269</v>
      </c>
      <c r="P195" s="42">
        <v>0</v>
      </c>
      <c r="Q195" s="44">
        <v>-48498.003023357269</v>
      </c>
      <c r="R195" s="45">
        <v>3661</v>
      </c>
      <c r="S195" s="65">
        <v>0</v>
      </c>
      <c r="T195" s="42">
        <v>10455</v>
      </c>
      <c r="U195" s="42">
        <v>16025</v>
      </c>
      <c r="V195" s="42">
        <v>2534.0719765171157</v>
      </c>
      <c r="W195" s="44">
        <v>29014.071976517116</v>
      </c>
      <c r="X195" s="65">
        <v>145302</v>
      </c>
      <c r="Y195" s="42">
        <v>11795</v>
      </c>
      <c r="Z195" s="42">
        <v>16006</v>
      </c>
      <c r="AA195" s="42">
        <v>29659.755411706676</v>
      </c>
      <c r="AB195" s="43">
        <v>202762.75541170669</v>
      </c>
      <c r="AC195" s="65">
        <v>-78394.356556967512</v>
      </c>
      <c r="AD195" s="42">
        <v>-72493.552576768387</v>
      </c>
      <c r="AE195" s="42">
        <v>-21606.774301453675</v>
      </c>
      <c r="AF195" s="42">
        <v>-1254</v>
      </c>
      <c r="AG195" s="42">
        <v>0</v>
      </c>
      <c r="AH195" s="44">
        <v>0</v>
      </c>
    </row>
    <row r="196" spans="1:34" s="4" customFormat="1">
      <c r="A196" s="46">
        <v>31155</v>
      </c>
      <c r="B196" s="55" t="s">
        <v>444</v>
      </c>
      <c r="C196" s="56">
        <v>0</v>
      </c>
      <c r="D196" s="56">
        <v>0</v>
      </c>
      <c r="E196" s="64">
        <v>0</v>
      </c>
      <c r="F196" s="42">
        <v>0</v>
      </c>
      <c r="G196" s="43">
        <v>0</v>
      </c>
      <c r="H196" s="65">
        <v>0</v>
      </c>
      <c r="I196" s="42">
        <v>0</v>
      </c>
      <c r="J196" s="42">
        <v>0</v>
      </c>
      <c r="K196" s="42">
        <v>0</v>
      </c>
      <c r="L196" s="44">
        <v>0</v>
      </c>
      <c r="M196" s="65">
        <v>0</v>
      </c>
      <c r="N196" s="42">
        <v>0</v>
      </c>
      <c r="O196" s="42">
        <v>0</v>
      </c>
      <c r="P196" s="42">
        <v>0</v>
      </c>
      <c r="Q196" s="44">
        <v>0</v>
      </c>
      <c r="R196" s="45">
        <v>0</v>
      </c>
      <c r="S196" s="65">
        <v>0</v>
      </c>
      <c r="T196" s="42">
        <v>0</v>
      </c>
      <c r="U196" s="42">
        <v>0</v>
      </c>
      <c r="V196" s="42">
        <v>0</v>
      </c>
      <c r="W196" s="44">
        <v>0</v>
      </c>
      <c r="X196" s="65">
        <v>0</v>
      </c>
      <c r="Y196" s="42">
        <v>0</v>
      </c>
      <c r="Z196" s="42">
        <v>0</v>
      </c>
      <c r="AA196" s="42">
        <v>0</v>
      </c>
      <c r="AB196" s="43">
        <v>0</v>
      </c>
      <c r="AC196" s="65">
        <v>0</v>
      </c>
      <c r="AD196" s="42">
        <v>0</v>
      </c>
      <c r="AE196" s="42">
        <v>0</v>
      </c>
      <c r="AF196" s="42">
        <v>0</v>
      </c>
      <c r="AG196" s="42">
        <v>0</v>
      </c>
      <c r="AH196" s="44">
        <v>0</v>
      </c>
    </row>
    <row r="197" spans="1:34" s="4" customFormat="1">
      <c r="A197" s="46">
        <v>31165</v>
      </c>
      <c r="B197" s="55" t="s">
        <v>240</v>
      </c>
      <c r="C197" s="56">
        <v>7.0190000000000004E-5</v>
      </c>
      <c r="D197" s="56">
        <v>8.2219999999999995E-5</v>
      </c>
      <c r="E197" s="64">
        <v>8866.9915017282401</v>
      </c>
      <c r="F197" s="42">
        <v>1926</v>
      </c>
      <c r="G197" s="43">
        <v>10792.99150172824</v>
      </c>
      <c r="H197" s="65">
        <v>55070</v>
      </c>
      <c r="I197" s="42">
        <v>74065</v>
      </c>
      <c r="J197" s="42">
        <v>39098</v>
      </c>
      <c r="K197" s="42">
        <v>40370</v>
      </c>
      <c r="L197" s="44">
        <v>72865</v>
      </c>
      <c r="M197" s="65">
        <v>-20696</v>
      </c>
      <c r="N197" s="42">
        <v>-3958.739961837874</v>
      </c>
      <c r="O197" s="42">
        <v>-24654.739961837873</v>
      </c>
      <c r="P197" s="42">
        <v>0</v>
      </c>
      <c r="Q197" s="44">
        <v>-24654.739961837873</v>
      </c>
      <c r="R197" s="45">
        <v>1887</v>
      </c>
      <c r="S197" s="65">
        <v>0</v>
      </c>
      <c r="T197" s="42">
        <v>5389</v>
      </c>
      <c r="U197" s="42">
        <v>8260</v>
      </c>
      <c r="V197" s="42">
        <v>5962.7420996984392</v>
      </c>
      <c r="W197" s="44">
        <v>19611.74209969844</v>
      </c>
      <c r="X197" s="65">
        <v>74892</v>
      </c>
      <c r="Y197" s="42">
        <v>6079</v>
      </c>
      <c r="Z197" s="42">
        <v>8250</v>
      </c>
      <c r="AA197" s="42">
        <v>40496.861163808295</v>
      </c>
      <c r="AB197" s="43">
        <v>129717.86116380829</v>
      </c>
      <c r="AC197" s="65">
        <v>-50460.684310432145</v>
      </c>
      <c r="AD197" s="42">
        <v>-46185.398448169275</v>
      </c>
      <c r="AE197" s="42">
        <v>-12814.03630550844</v>
      </c>
      <c r="AF197" s="42">
        <v>-646</v>
      </c>
      <c r="AG197" s="42">
        <v>0</v>
      </c>
      <c r="AH197" s="44">
        <v>0</v>
      </c>
    </row>
    <row r="198" spans="1:34" s="4" customFormat="1">
      <c r="A198" s="46">
        <v>31170</v>
      </c>
      <c r="B198" s="55" t="s">
        <v>241</v>
      </c>
      <c r="C198" s="56">
        <v>0</v>
      </c>
      <c r="D198" s="56">
        <v>0</v>
      </c>
      <c r="E198" s="64">
        <v>0</v>
      </c>
      <c r="F198" s="42">
        <v>0</v>
      </c>
      <c r="G198" s="43">
        <v>0</v>
      </c>
      <c r="H198" s="65">
        <v>0</v>
      </c>
      <c r="I198" s="42">
        <v>0</v>
      </c>
      <c r="J198" s="42">
        <v>0</v>
      </c>
      <c r="K198" s="42">
        <v>0</v>
      </c>
      <c r="L198" s="44">
        <v>0</v>
      </c>
      <c r="M198" s="65">
        <v>0</v>
      </c>
      <c r="N198" s="42">
        <v>-34201.058611135159</v>
      </c>
      <c r="O198" s="42">
        <v>-34201.058611135159</v>
      </c>
      <c r="P198" s="42">
        <v>0</v>
      </c>
      <c r="Q198" s="44">
        <v>-34201.058611135159</v>
      </c>
      <c r="R198" s="45">
        <v>0</v>
      </c>
      <c r="S198" s="65">
        <v>0</v>
      </c>
      <c r="T198" s="42">
        <v>0</v>
      </c>
      <c r="U198" s="42">
        <v>0</v>
      </c>
      <c r="V198" s="42">
        <v>0</v>
      </c>
      <c r="W198" s="44">
        <v>0</v>
      </c>
      <c r="X198" s="65">
        <v>0</v>
      </c>
      <c r="Y198" s="42">
        <v>0</v>
      </c>
      <c r="Z198" s="42">
        <v>0</v>
      </c>
      <c r="AA198" s="42">
        <v>0</v>
      </c>
      <c r="AB198" s="43">
        <v>0</v>
      </c>
      <c r="AC198" s="65">
        <v>0</v>
      </c>
      <c r="AD198" s="42">
        <v>0</v>
      </c>
      <c r="AE198" s="42">
        <v>0</v>
      </c>
      <c r="AF198" s="42">
        <v>0</v>
      </c>
      <c r="AG198" s="42">
        <v>0</v>
      </c>
      <c r="AH198" s="44">
        <v>0</v>
      </c>
    </row>
    <row r="199" spans="1:34" s="4" customFormat="1">
      <c r="A199" s="46">
        <v>31179</v>
      </c>
      <c r="B199" s="55" t="s">
        <v>503</v>
      </c>
      <c r="C199" s="56">
        <v>2.3293000000000001E-4</v>
      </c>
      <c r="D199" s="56">
        <v>0</v>
      </c>
      <c r="E199" s="64">
        <v>29424.629156426538</v>
      </c>
      <c r="F199" s="42">
        <v>6391</v>
      </c>
      <c r="G199" s="43">
        <v>35815.629156426541</v>
      </c>
      <c r="H199" s="65">
        <v>182755</v>
      </c>
      <c r="I199" s="42">
        <v>245790</v>
      </c>
      <c r="J199" s="42">
        <v>129748</v>
      </c>
      <c r="K199" s="42">
        <v>133972</v>
      </c>
      <c r="L199" s="44">
        <v>241808</v>
      </c>
      <c r="M199" s="65">
        <v>-68682</v>
      </c>
      <c r="N199" s="42">
        <v>158248.25880467545</v>
      </c>
      <c r="O199" s="42">
        <v>89566.258804675454</v>
      </c>
      <c r="P199" s="42">
        <v>0</v>
      </c>
      <c r="Q199" s="44">
        <v>89566.258804675454</v>
      </c>
      <c r="R199" s="45">
        <v>6262</v>
      </c>
      <c r="S199" s="65">
        <v>0</v>
      </c>
      <c r="T199" s="42">
        <v>17882</v>
      </c>
      <c r="U199" s="42">
        <v>27410</v>
      </c>
      <c r="V199" s="42">
        <v>379795.82113122108</v>
      </c>
      <c r="W199" s="44">
        <v>425087.82113122108</v>
      </c>
      <c r="X199" s="65">
        <v>248532</v>
      </c>
      <c r="Y199" s="42">
        <v>20175</v>
      </c>
      <c r="Z199" s="42">
        <v>27377</v>
      </c>
      <c r="AA199" s="42">
        <v>0</v>
      </c>
      <c r="AB199" s="43">
        <v>296084</v>
      </c>
      <c r="AC199" s="65">
        <v>46100.258804675454</v>
      </c>
      <c r="AD199" s="42">
        <v>53334.258804675454</v>
      </c>
      <c r="AE199" s="42">
        <v>31713.30352187017</v>
      </c>
      <c r="AF199" s="42">
        <v>-2144</v>
      </c>
      <c r="AG199" s="42">
        <v>0</v>
      </c>
      <c r="AH199" s="44">
        <v>0</v>
      </c>
    </row>
    <row r="200" spans="1:34" s="4" customFormat="1">
      <c r="A200" s="46">
        <v>31180</v>
      </c>
      <c r="B200" s="55" t="s">
        <v>242</v>
      </c>
      <c r="C200" s="56">
        <v>1.6594E-4</v>
      </c>
      <c r="D200" s="56">
        <v>1.9489E-4</v>
      </c>
      <c r="E200" s="64">
        <v>20961.680044147957</v>
      </c>
      <c r="F200" s="42">
        <v>4553</v>
      </c>
      <c r="G200" s="43">
        <v>25514.680044147957</v>
      </c>
      <c r="H200" s="65">
        <v>130195</v>
      </c>
      <c r="I200" s="42">
        <v>175101</v>
      </c>
      <c r="J200" s="42">
        <v>92433</v>
      </c>
      <c r="K200" s="42">
        <v>95442</v>
      </c>
      <c r="L200" s="44">
        <v>172265</v>
      </c>
      <c r="M200" s="65">
        <v>-48929</v>
      </c>
      <c r="N200" s="42">
        <v>11585.298407495726</v>
      </c>
      <c r="O200" s="42">
        <v>-37343.701592504272</v>
      </c>
      <c r="P200" s="42">
        <v>0</v>
      </c>
      <c r="Q200" s="44">
        <v>-37343.701592504272</v>
      </c>
      <c r="R200" s="45">
        <v>4461</v>
      </c>
      <c r="S200" s="65">
        <v>0</v>
      </c>
      <c r="T200" s="42">
        <v>12739</v>
      </c>
      <c r="U200" s="42">
        <v>19527</v>
      </c>
      <c r="V200" s="42">
        <v>10222.544441108559</v>
      </c>
      <c r="W200" s="44">
        <v>42488.544441108563</v>
      </c>
      <c r="X200" s="65">
        <v>177055</v>
      </c>
      <c r="Y200" s="42">
        <v>14372</v>
      </c>
      <c r="Z200" s="42">
        <v>19504</v>
      </c>
      <c r="AA200" s="42">
        <v>47586.470005984978</v>
      </c>
      <c r="AB200" s="43">
        <v>258517.47000598497</v>
      </c>
      <c r="AC200" s="65">
        <v>-91305.268278895193</v>
      </c>
      <c r="AD200" s="42">
        <v>-92762.578951650401</v>
      </c>
      <c r="AE200" s="42">
        <v>-30433.078334330829</v>
      </c>
      <c r="AF200" s="42">
        <v>-1528</v>
      </c>
      <c r="AG200" s="42">
        <v>0</v>
      </c>
      <c r="AH200" s="44">
        <v>0</v>
      </c>
    </row>
    <row r="201" spans="1:34" s="4" customFormat="1">
      <c r="A201" s="46">
        <v>31185</v>
      </c>
      <c r="B201" s="55" t="s">
        <v>243</v>
      </c>
      <c r="C201" s="56">
        <v>3.3908000000000001E-4</v>
      </c>
      <c r="D201" s="56">
        <v>3.3333000000000001E-4</v>
      </c>
      <c r="E201" s="64">
        <v>42834.454347828178</v>
      </c>
      <c r="F201" s="42">
        <v>9303</v>
      </c>
      <c r="G201" s="43">
        <v>52137.454347828178</v>
      </c>
      <c r="H201" s="65">
        <v>266039</v>
      </c>
      <c r="I201" s="42">
        <v>357800</v>
      </c>
      <c r="J201" s="42">
        <v>188876</v>
      </c>
      <c r="K201" s="42">
        <v>195025</v>
      </c>
      <c r="L201" s="44">
        <v>352004</v>
      </c>
      <c r="M201" s="65">
        <v>-99981</v>
      </c>
      <c r="N201" s="42">
        <v>12279.915019386513</v>
      </c>
      <c r="O201" s="42">
        <v>-87701.084980613494</v>
      </c>
      <c r="P201" s="42">
        <v>0</v>
      </c>
      <c r="Q201" s="44">
        <v>-87701.084980613494</v>
      </c>
      <c r="R201" s="45">
        <v>9116</v>
      </c>
      <c r="S201" s="65">
        <v>0</v>
      </c>
      <c r="T201" s="42">
        <v>26031</v>
      </c>
      <c r="U201" s="42">
        <v>39902</v>
      </c>
      <c r="V201" s="42">
        <v>23059.011049283399</v>
      </c>
      <c r="W201" s="44">
        <v>88992.011049283406</v>
      </c>
      <c r="X201" s="65">
        <v>361793</v>
      </c>
      <c r="Y201" s="42">
        <v>29368</v>
      </c>
      <c r="Z201" s="42">
        <v>39853</v>
      </c>
      <c r="AA201" s="42">
        <v>28988.297402127137</v>
      </c>
      <c r="AB201" s="43">
        <v>460002.29740212712</v>
      </c>
      <c r="AC201" s="65">
        <v>-165413.94375774224</v>
      </c>
      <c r="AD201" s="42">
        <v>-157948.82623002009</v>
      </c>
      <c r="AE201" s="42">
        <v>-44526.516365081392</v>
      </c>
      <c r="AF201" s="42">
        <v>-3121</v>
      </c>
      <c r="AG201" s="42">
        <v>0</v>
      </c>
      <c r="AH201" s="44">
        <v>0</v>
      </c>
    </row>
    <row r="202" spans="1:34" s="4" customFormat="1">
      <c r="A202" s="46">
        <v>31190</v>
      </c>
      <c r="B202" s="55" t="s">
        <v>244</v>
      </c>
      <c r="C202" s="56">
        <v>1.3307999999999999E-4</v>
      </c>
      <c r="D202" s="56">
        <v>4.7790000000000002E-5</v>
      </c>
      <c r="E202" s="64">
        <v>16810.741827571543</v>
      </c>
      <c r="F202" s="42">
        <v>3651</v>
      </c>
      <c r="G202" s="43">
        <v>20461.741827571543</v>
      </c>
      <c r="H202" s="65">
        <v>104413</v>
      </c>
      <c r="I202" s="42">
        <v>140427</v>
      </c>
      <c r="J202" s="42">
        <v>74129</v>
      </c>
      <c r="K202" s="42">
        <v>76542</v>
      </c>
      <c r="L202" s="44">
        <v>138152</v>
      </c>
      <c r="M202" s="65">
        <v>-39240</v>
      </c>
      <c r="N202" s="42">
        <v>14666.367711754507</v>
      </c>
      <c r="O202" s="42">
        <v>-24573.632288245492</v>
      </c>
      <c r="P202" s="42">
        <v>0</v>
      </c>
      <c r="Q202" s="44">
        <v>-24573.632288245492</v>
      </c>
      <c r="R202" s="45">
        <v>3578</v>
      </c>
      <c r="S202" s="65">
        <v>0</v>
      </c>
      <c r="T202" s="42">
        <v>10217</v>
      </c>
      <c r="U202" s="42">
        <v>15660</v>
      </c>
      <c r="V202" s="42">
        <v>141094.84325995113</v>
      </c>
      <c r="W202" s="44">
        <v>166971.84325995113</v>
      </c>
      <c r="X202" s="65">
        <v>141994</v>
      </c>
      <c r="Y202" s="42">
        <v>11526</v>
      </c>
      <c r="Z202" s="42">
        <v>15641</v>
      </c>
      <c r="AA202" s="42">
        <v>71444.930846592484</v>
      </c>
      <c r="AB202" s="43">
        <v>240605.93084659247</v>
      </c>
      <c r="AC202" s="65">
        <v>-53659.798534788468</v>
      </c>
      <c r="AD202" s="42">
        <v>-23866.319476026008</v>
      </c>
      <c r="AE202" s="42">
        <v>5116.0304241731174</v>
      </c>
      <c r="AF202" s="42">
        <v>-1223.9999999999709</v>
      </c>
      <c r="AG202" s="42">
        <v>0</v>
      </c>
      <c r="AH202" s="44">
        <v>0</v>
      </c>
    </row>
    <row r="203" spans="1:34" s="4" customFormat="1">
      <c r="A203" s="46">
        <v>31200</v>
      </c>
      <c r="B203" s="55" t="s">
        <v>245</v>
      </c>
      <c r="C203" s="56">
        <v>9.9779999999999997E-5</v>
      </c>
      <c r="D203" s="56">
        <v>1.0811000000000001E-4</v>
      </c>
      <c r="E203" s="64">
        <v>12605.382487408126</v>
      </c>
      <c r="F203" s="42">
        <v>2738</v>
      </c>
      <c r="G203" s="43">
        <v>15343.382487408126</v>
      </c>
      <c r="H203" s="65">
        <v>78287</v>
      </c>
      <c r="I203" s="42">
        <v>105289</v>
      </c>
      <c r="J203" s="42">
        <v>55580</v>
      </c>
      <c r="K203" s="42">
        <v>57389</v>
      </c>
      <c r="L203" s="44">
        <v>103583</v>
      </c>
      <c r="M203" s="65">
        <v>-29421</v>
      </c>
      <c r="N203" s="42">
        <v>-10751.384577761299</v>
      </c>
      <c r="O203" s="42">
        <v>-40172.384577761302</v>
      </c>
      <c r="P203" s="42">
        <v>0</v>
      </c>
      <c r="Q203" s="44">
        <v>-40172.384577761302</v>
      </c>
      <c r="R203" s="45">
        <v>2683</v>
      </c>
      <c r="S203" s="65">
        <v>0</v>
      </c>
      <c r="T203" s="42">
        <v>7660</v>
      </c>
      <c r="U203" s="42">
        <v>11742</v>
      </c>
      <c r="V203" s="42">
        <v>3587.2511414750729</v>
      </c>
      <c r="W203" s="44">
        <v>22989.251141475073</v>
      </c>
      <c r="X203" s="65">
        <v>106464</v>
      </c>
      <c r="Y203" s="42">
        <v>8642</v>
      </c>
      <c r="Z203" s="42">
        <v>11728</v>
      </c>
      <c r="AA203" s="42">
        <v>17138.26716009626</v>
      </c>
      <c r="AB203" s="43">
        <v>143972.26716009626</v>
      </c>
      <c r="AC203" s="65">
        <v>-52523.729468052188</v>
      </c>
      <c r="AD203" s="42">
        <v>-51711.330266245248</v>
      </c>
      <c r="AE203" s="42">
        <v>-15828.956284323753</v>
      </c>
      <c r="AF203" s="42">
        <v>-919</v>
      </c>
      <c r="AG203" s="42">
        <v>0</v>
      </c>
      <c r="AH203" s="44">
        <v>0</v>
      </c>
    </row>
    <row r="204" spans="1:34" s="4" customFormat="1">
      <c r="A204" s="46">
        <v>31205</v>
      </c>
      <c r="B204" s="55" t="s">
        <v>246</v>
      </c>
      <c r="C204" s="56">
        <v>1.6759999999999999E-5</v>
      </c>
      <c r="D204" s="56">
        <v>1.8470000000000001E-5</v>
      </c>
      <c r="E204" s="64">
        <v>2116.9379697049117</v>
      </c>
      <c r="F204" s="42">
        <v>460</v>
      </c>
      <c r="G204" s="43">
        <v>2576.9379697049117</v>
      </c>
      <c r="H204" s="65">
        <v>13150</v>
      </c>
      <c r="I204" s="42">
        <v>17685</v>
      </c>
      <c r="J204" s="42">
        <v>9336</v>
      </c>
      <c r="K204" s="42">
        <v>9640</v>
      </c>
      <c r="L204" s="44">
        <v>17399</v>
      </c>
      <c r="M204" s="65">
        <v>-4942</v>
      </c>
      <c r="N204" s="42">
        <v>-59.591005712597962</v>
      </c>
      <c r="O204" s="42">
        <v>-5001.5910057125984</v>
      </c>
      <c r="P204" s="42">
        <v>0</v>
      </c>
      <c r="Q204" s="44">
        <v>-5001.5910057125984</v>
      </c>
      <c r="R204" s="45">
        <v>451</v>
      </c>
      <c r="S204" s="65">
        <v>0</v>
      </c>
      <c r="T204" s="42">
        <v>1287</v>
      </c>
      <c r="U204" s="42">
        <v>1972</v>
      </c>
      <c r="V204" s="42">
        <v>482.54786462985533</v>
      </c>
      <c r="W204" s="44">
        <v>3741.5478646298552</v>
      </c>
      <c r="X204" s="65">
        <v>17883</v>
      </c>
      <c r="Y204" s="42">
        <v>1452</v>
      </c>
      <c r="Z204" s="42">
        <v>1970</v>
      </c>
      <c r="AA204" s="42">
        <v>2824.524197869478</v>
      </c>
      <c r="AB204" s="43">
        <v>24129.524197869479</v>
      </c>
      <c r="AC204" s="65">
        <v>-8809.3351788673281</v>
      </c>
      <c r="AD204" s="42">
        <v>-8679.8871213940474</v>
      </c>
      <c r="AE204" s="42">
        <v>-2743.7540329782464</v>
      </c>
      <c r="AF204" s="42">
        <v>-155.00000000000364</v>
      </c>
      <c r="AG204" s="42">
        <v>0</v>
      </c>
      <c r="AH204" s="44">
        <v>0</v>
      </c>
    </row>
    <row r="205" spans="1:34" s="4" customFormat="1">
      <c r="A205" s="46">
        <v>31215</v>
      </c>
      <c r="B205" s="55" t="s">
        <v>247</v>
      </c>
      <c r="C205" s="56">
        <v>7.0160000000000006E-5</v>
      </c>
      <c r="D205" s="56">
        <v>4.9020000000000002E-5</v>
      </c>
      <c r="E205" s="64">
        <v>8862.2687351871737</v>
      </c>
      <c r="F205" s="42">
        <v>1925</v>
      </c>
      <c r="G205" s="43">
        <v>10787.268735187174</v>
      </c>
      <c r="H205" s="65">
        <v>55047</v>
      </c>
      <c r="I205" s="42">
        <v>74033</v>
      </c>
      <c r="J205" s="42">
        <v>39081</v>
      </c>
      <c r="K205" s="42">
        <v>40353</v>
      </c>
      <c r="L205" s="44">
        <v>72834</v>
      </c>
      <c r="M205" s="65">
        <v>-20687</v>
      </c>
      <c r="N205" s="42">
        <v>-10499.0382764071</v>
      </c>
      <c r="O205" s="42">
        <v>-31186.0382764071</v>
      </c>
      <c r="P205" s="42">
        <v>0</v>
      </c>
      <c r="Q205" s="44">
        <v>-31186.0382764071</v>
      </c>
      <c r="R205" s="45">
        <v>1886</v>
      </c>
      <c r="S205" s="65">
        <v>0</v>
      </c>
      <c r="T205" s="42">
        <v>5386</v>
      </c>
      <c r="U205" s="42">
        <v>8256</v>
      </c>
      <c r="V205" s="42">
        <v>34372.374670494486</v>
      </c>
      <c r="W205" s="44">
        <v>48014.374670494486</v>
      </c>
      <c r="X205" s="65">
        <v>74860</v>
      </c>
      <c r="Y205" s="42">
        <v>6077</v>
      </c>
      <c r="Z205" s="42">
        <v>8246</v>
      </c>
      <c r="AA205" s="42">
        <v>26600.088657571665</v>
      </c>
      <c r="AB205" s="43">
        <v>115783.08865757167</v>
      </c>
      <c r="AC205" s="65">
        <v>-39586.448690235986</v>
      </c>
      <c r="AD205" s="42">
        <v>-23750.994408590272</v>
      </c>
      <c r="AE205" s="42">
        <v>-3785.2708882509205</v>
      </c>
      <c r="AF205" s="42">
        <v>-646</v>
      </c>
      <c r="AG205" s="42">
        <v>0</v>
      </c>
      <c r="AH205" s="44">
        <v>0</v>
      </c>
    </row>
    <row r="206" spans="1:34" s="4" customFormat="1">
      <c r="A206" s="46">
        <v>31225</v>
      </c>
      <c r="B206" s="55" t="s">
        <v>248</v>
      </c>
      <c r="C206" s="56">
        <v>4.6623999999999998E-4</v>
      </c>
      <c r="D206" s="56">
        <v>4.9229000000000005E-4</v>
      </c>
      <c r="E206" s="64">
        <v>58897.145978263754</v>
      </c>
      <c r="F206" s="42">
        <v>12792</v>
      </c>
      <c r="G206" s="43">
        <v>71689.145978263754</v>
      </c>
      <c r="H206" s="65">
        <v>365808</v>
      </c>
      <c r="I206" s="42">
        <v>491981</v>
      </c>
      <c r="J206" s="42">
        <v>259707</v>
      </c>
      <c r="K206" s="42">
        <v>268162</v>
      </c>
      <c r="L206" s="44">
        <v>484011</v>
      </c>
      <c r="M206" s="65">
        <v>-137476</v>
      </c>
      <c r="N206" s="42">
        <v>87754.352720901137</v>
      </c>
      <c r="O206" s="42">
        <v>-49721.647279098863</v>
      </c>
      <c r="P206" s="42">
        <v>0</v>
      </c>
      <c r="Q206" s="44">
        <v>-49721.647279098863</v>
      </c>
      <c r="R206" s="45">
        <v>12535</v>
      </c>
      <c r="S206" s="65">
        <v>0</v>
      </c>
      <c r="T206" s="42">
        <v>35794</v>
      </c>
      <c r="U206" s="42">
        <v>54865</v>
      </c>
      <c r="V206" s="42">
        <v>78934.175524642051</v>
      </c>
      <c r="W206" s="44">
        <v>169593.17552464205</v>
      </c>
      <c r="X206" s="65">
        <v>497470</v>
      </c>
      <c r="Y206" s="42">
        <v>40382</v>
      </c>
      <c r="Z206" s="42">
        <v>54799</v>
      </c>
      <c r="AA206" s="42">
        <v>43442.06269355039</v>
      </c>
      <c r="AB206" s="43">
        <v>636093.06269355037</v>
      </c>
      <c r="AC206" s="65">
        <v>-180874.51817331288</v>
      </c>
      <c r="AD206" s="42">
        <v>-210870.02521333704</v>
      </c>
      <c r="AE206" s="42">
        <v>-70463.343782258395</v>
      </c>
      <c r="AF206" s="42">
        <v>-4292</v>
      </c>
      <c r="AG206" s="42">
        <v>0</v>
      </c>
      <c r="AH206" s="44">
        <v>0</v>
      </c>
    </row>
    <row r="207" spans="1:34" s="4" customFormat="1">
      <c r="A207" s="46">
        <v>31245</v>
      </c>
      <c r="B207" s="55" t="s">
        <v>249</v>
      </c>
      <c r="C207" s="56">
        <v>5.4348000000000005E-4</v>
      </c>
      <c r="D207" s="56">
        <v>5.1665000000000001E-4</v>
      </c>
      <c r="E207" s="64">
        <v>68654.769981724734</v>
      </c>
      <c r="F207" s="42">
        <v>14911</v>
      </c>
      <c r="G207" s="43">
        <v>83565.769981724734</v>
      </c>
      <c r="H207" s="65">
        <v>426410</v>
      </c>
      <c r="I207" s="42">
        <v>573485</v>
      </c>
      <c r="J207" s="42">
        <v>302731</v>
      </c>
      <c r="K207" s="42">
        <v>312588</v>
      </c>
      <c r="L207" s="44">
        <v>564195</v>
      </c>
      <c r="M207" s="65">
        <v>-160251</v>
      </c>
      <c r="N207" s="42">
        <v>45557.462055648808</v>
      </c>
      <c r="O207" s="42">
        <v>-114693.53794435119</v>
      </c>
      <c r="P207" s="42">
        <v>0</v>
      </c>
      <c r="Q207" s="44">
        <v>-114693.53794435119</v>
      </c>
      <c r="R207" s="45">
        <v>14611</v>
      </c>
      <c r="S207" s="65">
        <v>0</v>
      </c>
      <c r="T207" s="42">
        <v>41723</v>
      </c>
      <c r="U207" s="42">
        <v>63955</v>
      </c>
      <c r="V207" s="42">
        <v>51190.977878028752</v>
      </c>
      <c r="W207" s="44">
        <v>156868.97787802876</v>
      </c>
      <c r="X207" s="65">
        <v>579884</v>
      </c>
      <c r="Y207" s="42">
        <v>47072</v>
      </c>
      <c r="Z207" s="42">
        <v>63877</v>
      </c>
      <c r="AA207" s="42">
        <v>1151.1691408021563</v>
      </c>
      <c r="AB207" s="43">
        <v>691984.16914080211</v>
      </c>
      <c r="AC207" s="65">
        <v>-236201.3240746886</v>
      </c>
      <c r="AD207" s="42">
        <v>-227335.83259901952</v>
      </c>
      <c r="AE207" s="42">
        <v>-66575.034589065312</v>
      </c>
      <c r="AF207" s="42">
        <v>-5003</v>
      </c>
      <c r="AG207" s="42">
        <v>0</v>
      </c>
      <c r="AH207" s="44">
        <v>0</v>
      </c>
    </row>
    <row r="208" spans="1:34" s="4" customFormat="1">
      <c r="A208" s="46">
        <v>31250</v>
      </c>
      <c r="B208" s="55" t="s">
        <v>250</v>
      </c>
      <c r="C208" s="56">
        <v>2.0507300000000002E-3</v>
      </c>
      <c r="D208" s="56">
        <v>2.1315100000000001E-3</v>
      </c>
      <c r="E208" s="64">
        <v>259059.38740000487</v>
      </c>
      <c r="F208" s="42">
        <v>56263</v>
      </c>
      <c r="G208" s="43">
        <v>315322.3874000049</v>
      </c>
      <c r="H208" s="65">
        <v>1608985</v>
      </c>
      <c r="I208" s="42">
        <v>2163949</v>
      </c>
      <c r="J208" s="42">
        <v>1142306</v>
      </c>
      <c r="K208" s="42">
        <v>1179497</v>
      </c>
      <c r="L208" s="44">
        <v>2128895</v>
      </c>
      <c r="M208" s="65">
        <v>-604680</v>
      </c>
      <c r="N208" s="42">
        <v>195710.56574518766</v>
      </c>
      <c r="O208" s="42">
        <v>-408969.43425481231</v>
      </c>
      <c r="P208" s="42">
        <v>0</v>
      </c>
      <c r="Q208" s="44">
        <v>-408969.43425481231</v>
      </c>
      <c r="R208" s="45">
        <v>55132</v>
      </c>
      <c r="S208" s="65">
        <v>0</v>
      </c>
      <c r="T208" s="42">
        <v>157436</v>
      </c>
      <c r="U208" s="42">
        <v>241322</v>
      </c>
      <c r="V208" s="42">
        <v>118461.99308320171</v>
      </c>
      <c r="W208" s="44">
        <v>517219.9930832017</v>
      </c>
      <c r="X208" s="65">
        <v>2188095</v>
      </c>
      <c r="Y208" s="42">
        <v>177618</v>
      </c>
      <c r="Z208" s="42">
        <v>241030</v>
      </c>
      <c r="AA208" s="42">
        <v>135899.31882515643</v>
      </c>
      <c r="AB208" s="43">
        <v>2742642.3188251564</v>
      </c>
      <c r="AC208" s="65">
        <v>-928012.48970913584</v>
      </c>
      <c r="AD208" s="42">
        <v>-977797.94956195948</v>
      </c>
      <c r="AE208" s="42">
        <v>-300731.8864708594</v>
      </c>
      <c r="AF208" s="42">
        <v>-18880</v>
      </c>
      <c r="AG208" s="42">
        <v>0</v>
      </c>
      <c r="AH208" s="44">
        <v>0</v>
      </c>
    </row>
    <row r="209" spans="1:34" s="4" customFormat="1">
      <c r="A209" s="46">
        <v>31260</v>
      </c>
      <c r="B209" s="55" t="s">
        <v>251</v>
      </c>
      <c r="C209" s="56">
        <v>5.541E-5</v>
      </c>
      <c r="D209" s="56">
        <v>5.9960000000000002E-5</v>
      </c>
      <c r="E209" s="64">
        <v>6999.9473921588324</v>
      </c>
      <c r="F209" s="42">
        <v>1520</v>
      </c>
      <c r="G209" s="43">
        <v>8519.9473921588324</v>
      </c>
      <c r="H209" s="65">
        <v>43474</v>
      </c>
      <c r="I209" s="42">
        <v>58469</v>
      </c>
      <c r="J209" s="42">
        <v>30865</v>
      </c>
      <c r="K209" s="42">
        <v>31870</v>
      </c>
      <c r="L209" s="44">
        <v>57522</v>
      </c>
      <c r="M209" s="65">
        <v>-16338</v>
      </c>
      <c r="N209" s="42">
        <v>9258.2554153873534</v>
      </c>
      <c r="O209" s="42">
        <v>-7079.7445846126466</v>
      </c>
      <c r="P209" s="42">
        <v>0</v>
      </c>
      <c r="Q209" s="44">
        <v>-7079.7445846126466</v>
      </c>
      <c r="R209" s="45">
        <v>1490</v>
      </c>
      <c r="S209" s="65">
        <v>0</v>
      </c>
      <c r="T209" s="42">
        <v>4254</v>
      </c>
      <c r="U209" s="42">
        <v>6520</v>
      </c>
      <c r="V209" s="42">
        <v>12037.084466208371</v>
      </c>
      <c r="W209" s="44">
        <v>22811.084466208369</v>
      </c>
      <c r="X209" s="65">
        <v>59122</v>
      </c>
      <c r="Y209" s="42">
        <v>4799</v>
      </c>
      <c r="Z209" s="42">
        <v>6513</v>
      </c>
      <c r="AA209" s="42">
        <v>7536.5709180220047</v>
      </c>
      <c r="AB209" s="43">
        <v>77970.570918022</v>
      </c>
      <c r="AC209" s="65">
        <v>-18336.49611263668</v>
      </c>
      <c r="AD209" s="42">
        <v>-27541.895186173286</v>
      </c>
      <c r="AE209" s="42">
        <v>-8770.0951530036673</v>
      </c>
      <c r="AF209" s="42">
        <v>-511</v>
      </c>
      <c r="AG209" s="42">
        <v>0</v>
      </c>
      <c r="AH209" s="44">
        <v>0</v>
      </c>
    </row>
    <row r="210" spans="1:34" s="4" customFormat="1">
      <c r="A210" s="46">
        <v>31263</v>
      </c>
      <c r="B210" s="55" t="s">
        <v>252</v>
      </c>
      <c r="C210" s="56">
        <v>7.1970000000000004E-5</v>
      </c>
      <c r="D210" s="56">
        <v>7.0970000000000007E-5</v>
      </c>
      <c r="E210" s="64">
        <v>9091.6408375231404</v>
      </c>
      <c r="F210" s="42">
        <v>1975</v>
      </c>
      <c r="G210" s="43">
        <v>11066.64083752314</v>
      </c>
      <c r="H210" s="65">
        <v>56467</v>
      </c>
      <c r="I210" s="42">
        <v>75943</v>
      </c>
      <c r="J210" s="42">
        <v>40089</v>
      </c>
      <c r="K210" s="42">
        <v>41394</v>
      </c>
      <c r="L210" s="44">
        <v>74713</v>
      </c>
      <c r="M210" s="65">
        <v>-21221</v>
      </c>
      <c r="N210" s="42">
        <v>7367.1071148797037</v>
      </c>
      <c r="O210" s="42">
        <v>-13853.892885120296</v>
      </c>
      <c r="P210" s="42">
        <v>0</v>
      </c>
      <c r="Q210" s="44">
        <v>-13853.892885120296</v>
      </c>
      <c r="R210" s="45">
        <v>1935</v>
      </c>
      <c r="S210" s="65">
        <v>0</v>
      </c>
      <c r="T210" s="42">
        <v>5525</v>
      </c>
      <c r="U210" s="42">
        <v>8469</v>
      </c>
      <c r="V210" s="42">
        <v>4621.8311050726306</v>
      </c>
      <c r="W210" s="44">
        <v>18615.83110507263</v>
      </c>
      <c r="X210" s="65">
        <v>76791</v>
      </c>
      <c r="Y210" s="42">
        <v>6233</v>
      </c>
      <c r="Z210" s="42">
        <v>8459</v>
      </c>
      <c r="AA210" s="42">
        <v>0</v>
      </c>
      <c r="AB210" s="43">
        <v>91483</v>
      </c>
      <c r="AC210" s="65">
        <v>-31388.307750859996</v>
      </c>
      <c r="AD210" s="42">
        <v>-31305.436328784213</v>
      </c>
      <c r="AE210" s="42">
        <v>-9510.4248152831606</v>
      </c>
      <c r="AF210" s="42">
        <v>-663</v>
      </c>
      <c r="AG210" s="42">
        <v>0</v>
      </c>
      <c r="AH210" s="44">
        <v>0</v>
      </c>
    </row>
    <row r="211" spans="1:34" s="4" customFormat="1">
      <c r="A211" s="46">
        <v>31268</v>
      </c>
      <c r="B211" s="55" t="s">
        <v>253</v>
      </c>
      <c r="C211" s="56">
        <v>2.2910000000000001E-4</v>
      </c>
      <c r="D211" s="56">
        <v>2.4970999999999999E-4</v>
      </c>
      <c r="E211" s="64">
        <v>28941.311119049267</v>
      </c>
      <c r="F211" s="42">
        <v>6286</v>
      </c>
      <c r="G211" s="43">
        <v>35227.311119049264</v>
      </c>
      <c r="H211" s="65">
        <v>179750</v>
      </c>
      <c r="I211" s="42">
        <v>241748</v>
      </c>
      <c r="J211" s="42">
        <v>127614</v>
      </c>
      <c r="K211" s="42">
        <v>131769</v>
      </c>
      <c r="L211" s="44">
        <v>237832</v>
      </c>
      <c r="M211" s="65">
        <v>-67553</v>
      </c>
      <c r="N211" s="42">
        <v>7237.3592392461287</v>
      </c>
      <c r="O211" s="42">
        <v>-60315.640760753871</v>
      </c>
      <c r="P211" s="42">
        <v>0</v>
      </c>
      <c r="Q211" s="44">
        <v>-60315.640760753871</v>
      </c>
      <c r="R211" s="45">
        <v>6159</v>
      </c>
      <c r="S211" s="65">
        <v>0</v>
      </c>
      <c r="T211" s="42">
        <v>17588</v>
      </c>
      <c r="U211" s="42">
        <v>26960</v>
      </c>
      <c r="V211" s="42">
        <v>5775.1595619578802</v>
      </c>
      <c r="W211" s="44">
        <v>50323.15956195788</v>
      </c>
      <c r="X211" s="65">
        <v>244446</v>
      </c>
      <c r="Y211" s="42">
        <v>19843</v>
      </c>
      <c r="Z211" s="42">
        <v>26927</v>
      </c>
      <c r="AA211" s="42">
        <v>34094.881251974613</v>
      </c>
      <c r="AB211" s="43">
        <v>325310.88125197461</v>
      </c>
      <c r="AC211" s="65">
        <v>-119173.43389025904</v>
      </c>
      <c r="AD211" s="42">
        <v>-116956.80759109525</v>
      </c>
      <c r="AE211" s="42">
        <v>-36748.480208662433</v>
      </c>
      <c r="AF211" s="42">
        <v>-2109</v>
      </c>
      <c r="AG211" s="42">
        <v>0</v>
      </c>
      <c r="AH211" s="44">
        <v>0</v>
      </c>
    </row>
    <row r="212" spans="1:34" s="4" customFormat="1">
      <c r="A212" s="46">
        <v>31270</v>
      </c>
      <c r="B212" s="55" t="s">
        <v>254</v>
      </c>
      <c r="C212" s="56">
        <v>7.3702000000000001E-4</v>
      </c>
      <c r="D212" s="56">
        <v>7.8834E-4</v>
      </c>
      <c r="E212" s="64">
        <v>93103.956459781795</v>
      </c>
      <c r="F212" s="42">
        <v>20221</v>
      </c>
      <c r="G212" s="43">
        <v>113324.9564597818</v>
      </c>
      <c r="H212" s="65">
        <v>578260</v>
      </c>
      <c r="I212" s="42">
        <v>777710</v>
      </c>
      <c r="J212" s="42">
        <v>410538</v>
      </c>
      <c r="K212" s="42">
        <v>423904</v>
      </c>
      <c r="L212" s="44">
        <v>765112</v>
      </c>
      <c r="M212" s="65">
        <v>-217318</v>
      </c>
      <c r="N212" s="42">
        <v>35227.536695107425</v>
      </c>
      <c r="O212" s="42">
        <v>-182090.46330489259</v>
      </c>
      <c r="P212" s="42">
        <v>0</v>
      </c>
      <c r="Q212" s="44">
        <v>-182090.46330489259</v>
      </c>
      <c r="R212" s="45">
        <v>19814</v>
      </c>
      <c r="S212" s="65">
        <v>0</v>
      </c>
      <c r="T212" s="42">
        <v>56582</v>
      </c>
      <c r="U212" s="42">
        <v>86730</v>
      </c>
      <c r="V212" s="42">
        <v>25928.111797237096</v>
      </c>
      <c r="W212" s="44">
        <v>169240.1117972371</v>
      </c>
      <c r="X212" s="65">
        <v>786388</v>
      </c>
      <c r="Y212" s="42">
        <v>63835</v>
      </c>
      <c r="Z212" s="42">
        <v>86625</v>
      </c>
      <c r="AA212" s="42">
        <v>90434.24576102398</v>
      </c>
      <c r="AB212" s="43">
        <v>1027282.245761024</v>
      </c>
      <c r="AC212" s="65">
        <v>-368048.46458237112</v>
      </c>
      <c r="AD212" s="42">
        <v>-369063.27947542071</v>
      </c>
      <c r="AE212" s="42">
        <v>-114145.38990599508</v>
      </c>
      <c r="AF212" s="42">
        <v>-6785</v>
      </c>
      <c r="AG212" s="42">
        <v>0</v>
      </c>
      <c r="AH212" s="44">
        <v>0</v>
      </c>
    </row>
    <row r="213" spans="1:34" s="4" customFormat="1">
      <c r="A213" s="46">
        <v>31275</v>
      </c>
      <c r="B213" s="55" t="s">
        <v>255</v>
      </c>
      <c r="C213" s="56">
        <v>1.1637999999999999E-4</v>
      </c>
      <c r="D213" s="56">
        <v>1.1624E-4</v>
      </c>
      <c r="E213" s="64">
        <v>14701.968699313502</v>
      </c>
      <c r="F213" s="42">
        <v>3193</v>
      </c>
      <c r="G213" s="43">
        <v>17894.968699313504</v>
      </c>
      <c r="H213" s="65">
        <v>91311</v>
      </c>
      <c r="I213" s="42">
        <v>122805</v>
      </c>
      <c r="J213" s="42">
        <v>64826</v>
      </c>
      <c r="K213" s="42">
        <v>66937</v>
      </c>
      <c r="L213" s="44">
        <v>120816</v>
      </c>
      <c r="M213" s="65">
        <v>-34316</v>
      </c>
      <c r="N213" s="42">
        <v>23821.208308107431</v>
      </c>
      <c r="O213" s="42">
        <v>-10494.791691892569</v>
      </c>
      <c r="P213" s="42">
        <v>0</v>
      </c>
      <c r="Q213" s="44">
        <v>-10494.791691892569</v>
      </c>
      <c r="R213" s="45">
        <v>3129</v>
      </c>
      <c r="S213" s="65">
        <v>0</v>
      </c>
      <c r="T213" s="42">
        <v>8935</v>
      </c>
      <c r="U213" s="42">
        <v>13695</v>
      </c>
      <c r="V213" s="42">
        <v>17657.490519454273</v>
      </c>
      <c r="W213" s="44">
        <v>40287.490519454273</v>
      </c>
      <c r="X213" s="65">
        <v>124176</v>
      </c>
      <c r="Y213" s="42">
        <v>10080</v>
      </c>
      <c r="Z213" s="42">
        <v>13679</v>
      </c>
      <c r="AA213" s="42">
        <v>0</v>
      </c>
      <c r="AB213" s="43">
        <v>147935</v>
      </c>
      <c r="AC213" s="65">
        <v>-43310.444303477016</v>
      </c>
      <c r="AD213" s="42">
        <v>-47484.091121752652</v>
      </c>
      <c r="AE213" s="42">
        <v>-15780.974055316059</v>
      </c>
      <c r="AF213" s="42">
        <v>-1072</v>
      </c>
      <c r="AG213" s="42">
        <v>0</v>
      </c>
      <c r="AH213" s="44">
        <v>0</v>
      </c>
    </row>
    <row r="214" spans="1:34" s="4" customFormat="1">
      <c r="A214" s="46">
        <v>31284</v>
      </c>
      <c r="B214" s="55" t="s">
        <v>445</v>
      </c>
      <c r="C214" s="56">
        <v>0</v>
      </c>
      <c r="D214" s="56">
        <v>0</v>
      </c>
      <c r="E214" s="64">
        <v>0</v>
      </c>
      <c r="F214" s="42">
        <v>0</v>
      </c>
      <c r="G214" s="43">
        <v>0</v>
      </c>
      <c r="H214" s="65">
        <v>0</v>
      </c>
      <c r="I214" s="42">
        <v>0</v>
      </c>
      <c r="J214" s="42">
        <v>0</v>
      </c>
      <c r="K214" s="42">
        <v>0</v>
      </c>
      <c r="L214" s="44">
        <v>0</v>
      </c>
      <c r="M214" s="65">
        <v>0</v>
      </c>
      <c r="N214" s="42">
        <v>0</v>
      </c>
      <c r="O214" s="42">
        <v>0</v>
      </c>
      <c r="P214" s="42">
        <v>0</v>
      </c>
      <c r="Q214" s="44">
        <v>0</v>
      </c>
      <c r="R214" s="45">
        <v>0</v>
      </c>
      <c r="S214" s="65">
        <v>0</v>
      </c>
      <c r="T214" s="42">
        <v>0</v>
      </c>
      <c r="U214" s="42">
        <v>0</v>
      </c>
      <c r="V214" s="42">
        <v>0</v>
      </c>
      <c r="W214" s="44">
        <v>0</v>
      </c>
      <c r="X214" s="65">
        <v>0</v>
      </c>
      <c r="Y214" s="42">
        <v>0</v>
      </c>
      <c r="Z214" s="42">
        <v>0</v>
      </c>
      <c r="AA214" s="42">
        <v>0</v>
      </c>
      <c r="AB214" s="43">
        <v>0</v>
      </c>
      <c r="AC214" s="65">
        <v>0</v>
      </c>
      <c r="AD214" s="42">
        <v>0</v>
      </c>
      <c r="AE214" s="42">
        <v>0</v>
      </c>
      <c r="AF214" s="42">
        <v>0</v>
      </c>
      <c r="AG214" s="42">
        <v>0</v>
      </c>
      <c r="AH214" s="44">
        <v>0</v>
      </c>
    </row>
    <row r="215" spans="1:34" s="4" customFormat="1">
      <c r="A215" s="46">
        <v>31290</v>
      </c>
      <c r="B215" s="55" t="s">
        <v>256</v>
      </c>
      <c r="C215" s="56">
        <v>3.3576999999999999E-4</v>
      </c>
      <c r="D215" s="56">
        <v>3.4148000000000002E-4</v>
      </c>
      <c r="E215" s="64">
        <v>42415.933658755312</v>
      </c>
      <c r="F215" s="42">
        <v>9212</v>
      </c>
      <c r="G215" s="43">
        <v>51627.933658755312</v>
      </c>
      <c r="H215" s="65">
        <v>263442</v>
      </c>
      <c r="I215" s="42">
        <v>354308</v>
      </c>
      <c r="J215" s="42">
        <v>187032</v>
      </c>
      <c r="K215" s="42">
        <v>193121</v>
      </c>
      <c r="L215" s="44">
        <v>348568</v>
      </c>
      <c r="M215" s="65">
        <v>-99005</v>
      </c>
      <c r="N215" s="42">
        <v>-15142.829746956388</v>
      </c>
      <c r="O215" s="42">
        <v>-114147.82974695638</v>
      </c>
      <c r="P215" s="42">
        <v>0</v>
      </c>
      <c r="Q215" s="44">
        <v>-114147.82974695638</v>
      </c>
      <c r="R215" s="45">
        <v>9027</v>
      </c>
      <c r="S215" s="65">
        <v>0</v>
      </c>
      <c r="T215" s="42">
        <v>25777</v>
      </c>
      <c r="U215" s="42">
        <v>39512</v>
      </c>
      <c r="V215" s="42">
        <v>10330.680664017727</v>
      </c>
      <c r="W215" s="44">
        <v>75619.680664017724</v>
      </c>
      <c r="X215" s="65">
        <v>358261</v>
      </c>
      <c r="Y215" s="42">
        <v>29082</v>
      </c>
      <c r="Z215" s="42">
        <v>39464</v>
      </c>
      <c r="AA215" s="42">
        <v>59200.817372742888</v>
      </c>
      <c r="AB215" s="43">
        <v>486007.81737274287</v>
      </c>
      <c r="AC215" s="65">
        <v>-189669.44079676847</v>
      </c>
      <c r="AD215" s="42">
        <v>-170432.16154978552</v>
      </c>
      <c r="AE215" s="42">
        <v>-47194.534362171144</v>
      </c>
      <c r="AF215" s="42">
        <v>-3092</v>
      </c>
      <c r="AG215" s="42">
        <v>0</v>
      </c>
      <c r="AH215" s="44">
        <v>0</v>
      </c>
    </row>
    <row r="216" spans="1:34" s="4" customFormat="1">
      <c r="A216" s="46">
        <v>31345</v>
      </c>
      <c r="B216" s="55" t="s">
        <v>257</v>
      </c>
      <c r="C216" s="56">
        <v>9.4289999999999993E-5</v>
      </c>
      <c r="D216" s="56">
        <v>1.0217000000000001E-4</v>
      </c>
      <c r="E216" s="64">
        <v>11911.963413859157</v>
      </c>
      <c r="F216" s="42">
        <v>2587</v>
      </c>
      <c r="G216" s="43">
        <v>14498.963413859157</v>
      </c>
      <c r="H216" s="65">
        <v>73979</v>
      </c>
      <c r="I216" s="42">
        <v>99496</v>
      </c>
      <c r="J216" s="42">
        <v>52522</v>
      </c>
      <c r="K216" s="42">
        <v>54232</v>
      </c>
      <c r="L216" s="44">
        <v>97884</v>
      </c>
      <c r="M216" s="65">
        <v>-27802</v>
      </c>
      <c r="N216" s="42">
        <v>-11437.209597343051</v>
      </c>
      <c r="O216" s="42">
        <v>-39239.209597343055</v>
      </c>
      <c r="P216" s="42">
        <v>0</v>
      </c>
      <c r="Q216" s="44">
        <v>-39239.209597343055</v>
      </c>
      <c r="R216" s="45">
        <v>2535</v>
      </c>
      <c r="S216" s="65">
        <v>0</v>
      </c>
      <c r="T216" s="42">
        <v>7239</v>
      </c>
      <c r="U216" s="42">
        <v>11096</v>
      </c>
      <c r="V216" s="42">
        <v>2009.5256044656348</v>
      </c>
      <c r="W216" s="44">
        <v>20344.525604465634</v>
      </c>
      <c r="X216" s="65">
        <v>100606</v>
      </c>
      <c r="Y216" s="42">
        <v>8167</v>
      </c>
      <c r="Z216" s="42">
        <v>11082</v>
      </c>
      <c r="AA216" s="42">
        <v>16209.272049892614</v>
      </c>
      <c r="AB216" s="43">
        <v>136064.27204989261</v>
      </c>
      <c r="AC216" s="65">
        <v>-51019.321363013871</v>
      </c>
      <c r="AD216" s="42">
        <v>-48871.669908778887</v>
      </c>
      <c r="AE216" s="42">
        <v>-14960.755173634219</v>
      </c>
      <c r="AF216" s="42">
        <v>-868</v>
      </c>
      <c r="AG216" s="42">
        <v>0</v>
      </c>
      <c r="AH216" s="44">
        <v>0</v>
      </c>
    </row>
    <row r="217" spans="1:34" s="4" customFormat="1">
      <c r="A217" s="46">
        <v>31354</v>
      </c>
      <c r="B217" s="55" t="s">
        <v>258</v>
      </c>
      <c r="C217" s="56">
        <v>1.7694999999999999E-4</v>
      </c>
      <c r="D217" s="56">
        <v>2.3816000000000001E-4</v>
      </c>
      <c r="E217" s="64">
        <v>22352.530266151694</v>
      </c>
      <c r="F217" s="42">
        <v>4855</v>
      </c>
      <c r="G217" s="43">
        <v>27207.530266151694</v>
      </c>
      <c r="H217" s="65">
        <v>138833</v>
      </c>
      <c r="I217" s="42">
        <v>186719</v>
      </c>
      <c r="J217" s="42">
        <v>98565</v>
      </c>
      <c r="K217" s="42">
        <v>101774</v>
      </c>
      <c r="L217" s="44">
        <v>183695</v>
      </c>
      <c r="M217" s="65">
        <v>-52176</v>
      </c>
      <c r="N217" s="42">
        <v>-25027.94497132783</v>
      </c>
      <c r="O217" s="42">
        <v>-77203.94497132783</v>
      </c>
      <c r="P217" s="42">
        <v>0</v>
      </c>
      <c r="Q217" s="44">
        <v>-77203.94497132783</v>
      </c>
      <c r="R217" s="45">
        <v>4757</v>
      </c>
      <c r="S217" s="65">
        <v>0</v>
      </c>
      <c r="T217" s="42">
        <v>13585</v>
      </c>
      <c r="U217" s="42">
        <v>20823</v>
      </c>
      <c r="V217" s="42">
        <v>0</v>
      </c>
      <c r="W217" s="44">
        <v>34408</v>
      </c>
      <c r="X217" s="65">
        <v>188803</v>
      </c>
      <c r="Y217" s="42">
        <v>15326</v>
      </c>
      <c r="Z217" s="42">
        <v>20798</v>
      </c>
      <c r="AA217" s="42">
        <v>128762.21572861084</v>
      </c>
      <c r="AB217" s="43">
        <v>353689.21572861087</v>
      </c>
      <c r="AC217" s="65">
        <v>-148313.40957565827</v>
      </c>
      <c r="AD217" s="42">
        <v>-128631.82331713158</v>
      </c>
      <c r="AE217" s="42">
        <v>-40706.982835820978</v>
      </c>
      <c r="AF217" s="42">
        <v>-1629</v>
      </c>
      <c r="AG217" s="42">
        <v>0</v>
      </c>
      <c r="AH217" s="44">
        <v>0</v>
      </c>
    </row>
    <row r="218" spans="1:34" s="4" customFormat="1">
      <c r="A218" s="46">
        <v>31370</v>
      </c>
      <c r="B218" s="55" t="s">
        <v>259</v>
      </c>
      <c r="C218" s="56">
        <v>6.0495000000000004E-4</v>
      </c>
      <c r="D218" s="56">
        <v>6.5107999999999995E-4</v>
      </c>
      <c r="E218" s="64">
        <v>76419.627253913262</v>
      </c>
      <c r="F218" s="42">
        <v>16597</v>
      </c>
      <c r="G218" s="43">
        <v>93016.627253913262</v>
      </c>
      <c r="H218" s="65">
        <v>474639</v>
      </c>
      <c r="I218" s="42">
        <v>638349</v>
      </c>
      <c r="J218" s="42">
        <v>336972</v>
      </c>
      <c r="K218" s="42">
        <v>347943</v>
      </c>
      <c r="L218" s="44">
        <v>628008</v>
      </c>
      <c r="M218" s="65">
        <v>-178376</v>
      </c>
      <c r="N218" s="42">
        <v>-12387.570797619088</v>
      </c>
      <c r="O218" s="42">
        <v>-190763.57079761909</v>
      </c>
      <c r="P218" s="42">
        <v>0</v>
      </c>
      <c r="Q218" s="44">
        <v>-190763.57079761909</v>
      </c>
      <c r="R218" s="45">
        <v>16264</v>
      </c>
      <c r="S218" s="65">
        <v>0</v>
      </c>
      <c r="T218" s="42">
        <v>46443</v>
      </c>
      <c r="U218" s="42">
        <v>71188</v>
      </c>
      <c r="V218" s="42">
        <v>15860.533569719566</v>
      </c>
      <c r="W218" s="44">
        <v>133491.53356971956</v>
      </c>
      <c r="X218" s="65">
        <v>645472</v>
      </c>
      <c r="Y218" s="42">
        <v>52396</v>
      </c>
      <c r="Z218" s="42">
        <v>71102</v>
      </c>
      <c r="AA218" s="42">
        <v>88010.948781523635</v>
      </c>
      <c r="AB218" s="43">
        <v>856980.94878152362</v>
      </c>
      <c r="AC218" s="65">
        <v>-315271.52307152614</v>
      </c>
      <c r="AD218" s="42">
        <v>-307867.6974660572</v>
      </c>
      <c r="AE218" s="42">
        <v>-94781.194674220766</v>
      </c>
      <c r="AF218" s="42">
        <v>-5569</v>
      </c>
      <c r="AG218" s="42">
        <v>0</v>
      </c>
      <c r="AH218" s="44">
        <v>0</v>
      </c>
    </row>
    <row r="219" spans="1:34" s="4" customFormat="1">
      <c r="A219" s="46">
        <v>31395</v>
      </c>
      <c r="B219" s="55" t="s">
        <v>446</v>
      </c>
      <c r="C219" s="56">
        <v>0</v>
      </c>
      <c r="D219" s="56">
        <v>0</v>
      </c>
      <c r="E219" s="64">
        <v>0</v>
      </c>
      <c r="F219" s="42">
        <v>0</v>
      </c>
      <c r="G219" s="43">
        <v>0</v>
      </c>
      <c r="H219" s="65">
        <v>0</v>
      </c>
      <c r="I219" s="42">
        <v>0</v>
      </c>
      <c r="J219" s="42">
        <v>0</v>
      </c>
      <c r="K219" s="42">
        <v>0</v>
      </c>
      <c r="L219" s="44">
        <v>0</v>
      </c>
      <c r="M219" s="65">
        <v>0</v>
      </c>
      <c r="N219" s="42">
        <v>0</v>
      </c>
      <c r="O219" s="42">
        <v>0</v>
      </c>
      <c r="P219" s="42">
        <v>0</v>
      </c>
      <c r="Q219" s="44">
        <v>0</v>
      </c>
      <c r="R219" s="45">
        <v>0</v>
      </c>
      <c r="S219" s="65">
        <v>0</v>
      </c>
      <c r="T219" s="42">
        <v>0</v>
      </c>
      <c r="U219" s="42">
        <v>0</v>
      </c>
      <c r="V219" s="42">
        <v>0</v>
      </c>
      <c r="W219" s="44">
        <v>0</v>
      </c>
      <c r="X219" s="65">
        <v>0</v>
      </c>
      <c r="Y219" s="42">
        <v>0</v>
      </c>
      <c r="Z219" s="42">
        <v>0</v>
      </c>
      <c r="AA219" s="42">
        <v>0</v>
      </c>
      <c r="AB219" s="43">
        <v>0</v>
      </c>
      <c r="AC219" s="65">
        <v>0</v>
      </c>
      <c r="AD219" s="42">
        <v>0</v>
      </c>
      <c r="AE219" s="42">
        <v>0</v>
      </c>
      <c r="AF219" s="42">
        <v>0</v>
      </c>
      <c r="AG219" s="42">
        <v>0</v>
      </c>
      <c r="AH219" s="44">
        <v>0</v>
      </c>
    </row>
    <row r="220" spans="1:34" s="4" customFormat="1">
      <c r="A220" s="46">
        <v>31400</v>
      </c>
      <c r="B220" s="55" t="s">
        <v>260</v>
      </c>
      <c r="C220" s="56">
        <v>0</v>
      </c>
      <c r="D220" s="56">
        <v>0</v>
      </c>
      <c r="E220" s="64">
        <v>0</v>
      </c>
      <c r="F220" s="42">
        <v>0</v>
      </c>
      <c r="G220" s="43">
        <v>0</v>
      </c>
      <c r="H220" s="65">
        <v>0</v>
      </c>
      <c r="I220" s="42">
        <v>0</v>
      </c>
      <c r="J220" s="42">
        <v>0</v>
      </c>
      <c r="K220" s="42">
        <v>0</v>
      </c>
      <c r="L220" s="44">
        <v>0</v>
      </c>
      <c r="M220" s="65">
        <v>0</v>
      </c>
      <c r="N220" s="42">
        <v>-24024.68828382744</v>
      </c>
      <c r="O220" s="42">
        <v>-24024.68828382744</v>
      </c>
      <c r="P220" s="42">
        <v>0</v>
      </c>
      <c r="Q220" s="44">
        <v>-24024.68828382744</v>
      </c>
      <c r="R220" s="45">
        <v>0</v>
      </c>
      <c r="S220" s="65">
        <v>0</v>
      </c>
      <c r="T220" s="42">
        <v>0</v>
      </c>
      <c r="U220" s="42">
        <v>0</v>
      </c>
      <c r="V220" s="42">
        <v>0</v>
      </c>
      <c r="W220" s="44">
        <v>0</v>
      </c>
      <c r="X220" s="65">
        <v>0</v>
      </c>
      <c r="Y220" s="42">
        <v>0</v>
      </c>
      <c r="Z220" s="42">
        <v>0</v>
      </c>
      <c r="AA220" s="42">
        <v>0</v>
      </c>
      <c r="AB220" s="43">
        <v>0</v>
      </c>
      <c r="AC220" s="65">
        <v>0</v>
      </c>
      <c r="AD220" s="42">
        <v>0</v>
      </c>
      <c r="AE220" s="42">
        <v>0</v>
      </c>
      <c r="AF220" s="42">
        <v>0</v>
      </c>
      <c r="AG220" s="42">
        <v>0</v>
      </c>
      <c r="AH220" s="44">
        <v>0</v>
      </c>
    </row>
    <row r="221" spans="1:34" s="4" customFormat="1">
      <c r="A221" s="46">
        <v>31415</v>
      </c>
      <c r="B221" s="55" t="s">
        <v>261</v>
      </c>
      <c r="C221" s="56">
        <v>1.3778900000000001E-3</v>
      </c>
      <c r="D221" s="56">
        <v>1.51811E-3</v>
      </c>
      <c r="E221" s="64">
        <v>174062.42532846265</v>
      </c>
      <c r="F221" s="42">
        <v>37804</v>
      </c>
      <c r="G221" s="43">
        <v>211866.42532846265</v>
      </c>
      <c r="H221" s="65">
        <v>1081081</v>
      </c>
      <c r="I221" s="42">
        <v>1453962</v>
      </c>
      <c r="J221" s="42">
        <v>767518</v>
      </c>
      <c r="K221" s="42">
        <v>792506</v>
      </c>
      <c r="L221" s="44">
        <v>1430409</v>
      </c>
      <c r="M221" s="65">
        <v>-406286</v>
      </c>
      <c r="N221" s="42">
        <v>-242790.57363206678</v>
      </c>
      <c r="O221" s="42">
        <v>-649076.57363206684</v>
      </c>
      <c r="P221" s="42">
        <v>0</v>
      </c>
      <c r="Q221" s="44">
        <v>-649076.57363206684</v>
      </c>
      <c r="R221" s="45">
        <v>37044</v>
      </c>
      <c r="S221" s="65">
        <v>0</v>
      </c>
      <c r="T221" s="42">
        <v>105782</v>
      </c>
      <c r="U221" s="42">
        <v>162145</v>
      </c>
      <c r="V221" s="42">
        <v>10015.79247362764</v>
      </c>
      <c r="W221" s="44">
        <v>277942.79247362766</v>
      </c>
      <c r="X221" s="65">
        <v>1470186</v>
      </c>
      <c r="Y221" s="42">
        <v>119342</v>
      </c>
      <c r="Z221" s="42">
        <v>161948</v>
      </c>
      <c r="AA221" s="42">
        <v>376543.50665046775</v>
      </c>
      <c r="AB221" s="43">
        <v>2128019.5066504679</v>
      </c>
      <c r="AC221" s="65">
        <v>-850541.10495279054</v>
      </c>
      <c r="AD221" s="42">
        <v>-761404.61990887229</v>
      </c>
      <c r="AE221" s="42">
        <v>-225445.98931517731</v>
      </c>
      <c r="AF221" s="42">
        <v>-12685</v>
      </c>
      <c r="AG221" s="42">
        <v>0</v>
      </c>
      <c r="AH221" s="44">
        <v>0</v>
      </c>
    </row>
    <row r="222" spans="1:34" s="4" customFormat="1">
      <c r="A222" s="46">
        <v>31765</v>
      </c>
      <c r="B222" s="55" t="s">
        <v>262</v>
      </c>
      <c r="C222" s="56">
        <v>8.0291E-4</v>
      </c>
      <c r="D222" s="56">
        <v>9.2840000000000002E-4</v>
      </c>
      <c r="E222" s="64">
        <v>101427.41534236944</v>
      </c>
      <c r="F222" s="42">
        <v>22029</v>
      </c>
      <c r="G222" s="43">
        <v>123456.41534236944</v>
      </c>
      <c r="H222" s="65">
        <v>629956</v>
      </c>
      <c r="I222" s="42">
        <v>847238</v>
      </c>
      <c r="J222" s="42">
        <v>447240</v>
      </c>
      <c r="K222" s="42">
        <v>461801</v>
      </c>
      <c r="L222" s="44">
        <v>833513</v>
      </c>
      <c r="M222" s="65">
        <v>-236747</v>
      </c>
      <c r="N222" s="42">
        <v>-119586.60748327852</v>
      </c>
      <c r="O222" s="42">
        <v>-356333.60748327849</v>
      </c>
      <c r="P222" s="42">
        <v>0</v>
      </c>
      <c r="Q222" s="44">
        <v>-356333.60748327849</v>
      </c>
      <c r="R222" s="45">
        <v>21586</v>
      </c>
      <c r="S222" s="65">
        <v>0</v>
      </c>
      <c r="T222" s="42">
        <v>61640</v>
      </c>
      <c r="U222" s="42">
        <v>94483</v>
      </c>
      <c r="V222" s="42">
        <v>0</v>
      </c>
      <c r="W222" s="44">
        <v>156123</v>
      </c>
      <c r="X222" s="65">
        <v>856692</v>
      </c>
      <c r="Y222" s="42">
        <v>69542</v>
      </c>
      <c r="Z222" s="42">
        <v>94369</v>
      </c>
      <c r="AA222" s="42">
        <v>229773.78638178497</v>
      </c>
      <c r="AB222" s="43">
        <v>1250376.7863817851</v>
      </c>
      <c r="AC222" s="65">
        <v>-491790.14007541037</v>
      </c>
      <c r="AD222" s="42">
        <v>-451789.54798579338</v>
      </c>
      <c r="AE222" s="42">
        <v>-143282.09832058125</v>
      </c>
      <c r="AF222" s="42">
        <v>-7392</v>
      </c>
      <c r="AG222" s="42">
        <v>0</v>
      </c>
      <c r="AH222" s="44">
        <v>0</v>
      </c>
    </row>
    <row r="223" spans="1:34" s="4" customFormat="1">
      <c r="A223" s="46">
        <v>35605</v>
      </c>
      <c r="B223" s="55" t="s">
        <v>263</v>
      </c>
      <c r="C223" s="56">
        <v>2.3808200000000001E-3</v>
      </c>
      <c r="D223" s="56">
        <v>2.5482999999999999E-3</v>
      </c>
      <c r="E223" s="64">
        <v>300758.60884414113</v>
      </c>
      <c r="F223" s="42">
        <v>65320</v>
      </c>
      <c r="G223" s="43">
        <v>366078.60884414113</v>
      </c>
      <c r="H223" s="65">
        <v>1867971</v>
      </c>
      <c r="I223" s="42">
        <v>2512263</v>
      </c>
      <c r="J223" s="42">
        <v>1326174</v>
      </c>
      <c r="K223" s="42">
        <v>1369351</v>
      </c>
      <c r="L223" s="44">
        <v>2471566</v>
      </c>
      <c r="M223" s="65">
        <v>-702011</v>
      </c>
      <c r="N223" s="42">
        <v>95074.84550139097</v>
      </c>
      <c r="O223" s="42">
        <v>-606936.15449860902</v>
      </c>
      <c r="P223" s="42">
        <v>0</v>
      </c>
      <c r="Q223" s="44">
        <v>-606936.15449860902</v>
      </c>
      <c r="R223" s="45">
        <v>64007</v>
      </c>
      <c r="S223" s="65">
        <v>0</v>
      </c>
      <c r="T223" s="42">
        <v>182778</v>
      </c>
      <c r="U223" s="42">
        <v>280166</v>
      </c>
      <c r="V223" s="42">
        <v>126586.6076214362</v>
      </c>
      <c r="W223" s="44">
        <v>589530.60762143624</v>
      </c>
      <c r="X223" s="65">
        <v>2540296</v>
      </c>
      <c r="Y223" s="42">
        <v>206208</v>
      </c>
      <c r="Z223" s="42">
        <v>279826</v>
      </c>
      <c r="AA223" s="42">
        <v>278082.65070527885</v>
      </c>
      <c r="AB223" s="43">
        <v>3304412.6507052789</v>
      </c>
      <c r="AC223" s="65">
        <v>-1147757.3724568095</v>
      </c>
      <c r="AD223" s="42">
        <v>-1176017.5621761533</v>
      </c>
      <c r="AE223" s="42">
        <v>-369189.10845087981</v>
      </c>
      <c r="AF223" s="42">
        <v>-21918.000000000466</v>
      </c>
      <c r="AG223" s="42">
        <v>0</v>
      </c>
      <c r="AH223" s="44">
        <v>0</v>
      </c>
    </row>
    <row r="224" spans="1:34" s="4" customFormat="1">
      <c r="A224" s="46">
        <v>35607</v>
      </c>
      <c r="B224" s="55" t="s">
        <v>264</v>
      </c>
      <c r="C224" s="56">
        <v>1.3851099999999999E-3</v>
      </c>
      <c r="D224" s="56">
        <v>1.41552E-3</v>
      </c>
      <c r="E224" s="64">
        <v>174975.04027963019</v>
      </c>
      <c r="F224" s="42">
        <v>38002</v>
      </c>
      <c r="G224" s="43">
        <v>212977.04027963019</v>
      </c>
      <c r="H224" s="65">
        <v>1086745</v>
      </c>
      <c r="I224" s="42">
        <v>1461581</v>
      </c>
      <c r="J224" s="42">
        <v>771540</v>
      </c>
      <c r="K224" s="42">
        <v>796659</v>
      </c>
      <c r="L224" s="44">
        <v>1437904</v>
      </c>
      <c r="M224" s="65">
        <v>-408415</v>
      </c>
      <c r="N224" s="42">
        <v>-16372.219766446182</v>
      </c>
      <c r="O224" s="42">
        <v>-424787.21976644616</v>
      </c>
      <c r="P224" s="42">
        <v>0</v>
      </c>
      <c r="Q224" s="44">
        <v>-424787.21976644616</v>
      </c>
      <c r="R224" s="45">
        <v>37238</v>
      </c>
      <c r="S224" s="65">
        <v>0</v>
      </c>
      <c r="T224" s="42">
        <v>106336</v>
      </c>
      <c r="U224" s="42">
        <v>162994</v>
      </c>
      <c r="V224" s="42">
        <v>34850.131551839586</v>
      </c>
      <c r="W224" s="44">
        <v>304180.13155183959</v>
      </c>
      <c r="X224" s="65">
        <v>1477889</v>
      </c>
      <c r="Y224" s="42">
        <v>119968</v>
      </c>
      <c r="Z224" s="42">
        <v>162797</v>
      </c>
      <c r="AA224" s="42">
        <v>52363.309956451674</v>
      </c>
      <c r="AB224" s="43">
        <v>1813017.3099564516</v>
      </c>
      <c r="AC224" s="65">
        <v>-658187.58819803968</v>
      </c>
      <c r="AD224" s="42">
        <v>-641346.37188049708</v>
      </c>
      <c r="AE224" s="42">
        <v>-196550.21832607526</v>
      </c>
      <c r="AF224" s="42">
        <v>-12753</v>
      </c>
      <c r="AG224" s="42">
        <v>0</v>
      </c>
      <c r="AH224" s="44">
        <v>0</v>
      </c>
    </row>
    <row r="225" spans="1:34" s="4" customFormat="1">
      <c r="A225" s="46">
        <v>35609</v>
      </c>
      <c r="B225" s="55" t="s">
        <v>265</v>
      </c>
      <c r="C225" s="56">
        <v>9.4948000000000005E-4</v>
      </c>
      <c r="D225" s="56">
        <v>8.7980999999999997E-4</v>
      </c>
      <c r="E225" s="64">
        <v>119942.69790874934</v>
      </c>
      <c r="F225" s="42">
        <v>26050</v>
      </c>
      <c r="G225" s="43">
        <v>145992.69790874934</v>
      </c>
      <c r="H225" s="65">
        <v>744954</v>
      </c>
      <c r="I225" s="42">
        <v>1001900</v>
      </c>
      <c r="J225" s="42">
        <v>528883</v>
      </c>
      <c r="K225" s="42">
        <v>546102</v>
      </c>
      <c r="L225" s="44">
        <v>985670</v>
      </c>
      <c r="M225" s="65">
        <v>-279965</v>
      </c>
      <c r="N225" s="42">
        <v>-101638.71808904532</v>
      </c>
      <c r="O225" s="42">
        <v>-381603.71808904532</v>
      </c>
      <c r="P225" s="42">
        <v>0</v>
      </c>
      <c r="Q225" s="44">
        <v>-381603.71808904532</v>
      </c>
      <c r="R225" s="45">
        <v>25526</v>
      </c>
      <c r="S225" s="65">
        <v>0</v>
      </c>
      <c r="T225" s="42">
        <v>72892</v>
      </c>
      <c r="U225" s="42">
        <v>111731</v>
      </c>
      <c r="V225" s="42">
        <v>119808.2277266288</v>
      </c>
      <c r="W225" s="44">
        <v>304431.22772662877</v>
      </c>
      <c r="X225" s="65">
        <v>1013079</v>
      </c>
      <c r="Y225" s="42">
        <v>82237</v>
      </c>
      <c r="Z225" s="42">
        <v>111596</v>
      </c>
      <c r="AA225" s="42">
        <v>181713.50621734528</v>
      </c>
      <c r="AB225" s="43">
        <v>1388625.5062173454</v>
      </c>
      <c r="AC225" s="65">
        <v>-528780.05706829391</v>
      </c>
      <c r="AD225" s="42">
        <v>-436566.1785429272</v>
      </c>
      <c r="AE225" s="42">
        <v>-110106.04287949535</v>
      </c>
      <c r="AF225" s="42">
        <v>-8742.0000000002328</v>
      </c>
      <c r="AG225" s="42">
        <v>0</v>
      </c>
      <c r="AH225" s="44">
        <v>0</v>
      </c>
    </row>
    <row r="226" spans="1:34" s="4" customFormat="1">
      <c r="A226" s="46">
        <v>35615</v>
      </c>
      <c r="B226" s="55" t="s">
        <v>266</v>
      </c>
      <c r="C226" s="56">
        <v>8.1293999999999995E-4</v>
      </c>
      <c r="D226" s="56">
        <v>7.5949999999999998E-4</v>
      </c>
      <c r="E226" s="64">
        <v>102695.50501757594</v>
      </c>
      <c r="F226" s="42">
        <v>22304</v>
      </c>
      <c r="G226" s="43">
        <v>124999.50501757594</v>
      </c>
      <c r="H226" s="65">
        <v>637826</v>
      </c>
      <c r="I226" s="42">
        <v>857822</v>
      </c>
      <c r="J226" s="42">
        <v>452827</v>
      </c>
      <c r="K226" s="42">
        <v>467570</v>
      </c>
      <c r="L226" s="44">
        <v>843926</v>
      </c>
      <c r="M226" s="65">
        <v>-239704</v>
      </c>
      <c r="N226" s="42">
        <v>28831.794668668801</v>
      </c>
      <c r="O226" s="42">
        <v>-210872.20533133121</v>
      </c>
      <c r="P226" s="42">
        <v>0</v>
      </c>
      <c r="Q226" s="44">
        <v>-210872.20533133121</v>
      </c>
      <c r="R226" s="45">
        <v>21855</v>
      </c>
      <c r="S226" s="65">
        <v>0</v>
      </c>
      <c r="T226" s="42">
        <v>62410</v>
      </c>
      <c r="U226" s="42">
        <v>95664</v>
      </c>
      <c r="V226" s="42">
        <v>95009.142464698845</v>
      </c>
      <c r="W226" s="44">
        <v>253083.14246469885</v>
      </c>
      <c r="X226" s="65">
        <v>867394</v>
      </c>
      <c r="Y226" s="42">
        <v>70411</v>
      </c>
      <c r="Z226" s="42">
        <v>95548</v>
      </c>
      <c r="AA226" s="42">
        <v>11423.198059272216</v>
      </c>
      <c r="AB226" s="43">
        <v>1044776.1980592723</v>
      </c>
      <c r="AC226" s="65">
        <v>-360636.55151751288</v>
      </c>
      <c r="AD226" s="42">
        <v>-327609.45884562942</v>
      </c>
      <c r="AE226" s="42">
        <v>-95962.045231431068</v>
      </c>
      <c r="AF226" s="42">
        <v>-7485.0000000001164</v>
      </c>
      <c r="AG226" s="42">
        <v>0</v>
      </c>
      <c r="AH226" s="44">
        <v>0</v>
      </c>
    </row>
    <row r="227" spans="1:34" s="4" customFormat="1">
      <c r="A227" s="46">
        <v>35616</v>
      </c>
      <c r="B227" s="55" t="s">
        <v>267</v>
      </c>
      <c r="C227" s="56">
        <v>1.03758E-3</v>
      </c>
      <c r="D227" s="56">
        <v>1.02979E-3</v>
      </c>
      <c r="E227" s="64">
        <v>131073.28175968508</v>
      </c>
      <c r="F227" s="42">
        <v>28467</v>
      </c>
      <c r="G227" s="43">
        <v>159540.28175968508</v>
      </c>
      <c r="H227" s="65">
        <v>814076</v>
      </c>
      <c r="I227" s="42">
        <v>1094864</v>
      </c>
      <c r="J227" s="42">
        <v>577957</v>
      </c>
      <c r="K227" s="42">
        <v>596774</v>
      </c>
      <c r="L227" s="44">
        <v>1077128</v>
      </c>
      <c r="M227" s="65">
        <v>-305942</v>
      </c>
      <c r="N227" s="42">
        <v>-61034.47197253631</v>
      </c>
      <c r="O227" s="42">
        <v>-366976.4719725363</v>
      </c>
      <c r="P227" s="42">
        <v>0</v>
      </c>
      <c r="Q227" s="44">
        <v>-366976.4719725363</v>
      </c>
      <c r="R227" s="45">
        <v>27895</v>
      </c>
      <c r="S227" s="65">
        <v>0</v>
      </c>
      <c r="T227" s="42">
        <v>79656</v>
      </c>
      <c r="U227" s="42">
        <v>122098</v>
      </c>
      <c r="V227" s="42">
        <v>10679.804793236412</v>
      </c>
      <c r="W227" s="44">
        <v>212433.8047932364</v>
      </c>
      <c r="X227" s="65">
        <v>1107081</v>
      </c>
      <c r="Y227" s="42">
        <v>89867</v>
      </c>
      <c r="Z227" s="42">
        <v>121951</v>
      </c>
      <c r="AA227" s="42">
        <v>68531.863042857207</v>
      </c>
      <c r="AB227" s="43">
        <v>1387430.8630428573</v>
      </c>
      <c r="AC227" s="65">
        <v>-547482.78523061844</v>
      </c>
      <c r="AD227" s="42">
        <v>-479043.24048454175</v>
      </c>
      <c r="AE227" s="42">
        <v>-138917.0325344606</v>
      </c>
      <c r="AF227" s="42">
        <v>-9554.0000000002328</v>
      </c>
      <c r="AG227" s="42">
        <v>0</v>
      </c>
      <c r="AH227" s="44">
        <v>0</v>
      </c>
    </row>
    <row r="228" spans="1:34" s="4" customFormat="1">
      <c r="A228" s="46">
        <v>35617</v>
      </c>
      <c r="B228" s="55" t="s">
        <v>268</v>
      </c>
      <c r="C228" s="56">
        <v>1.1660799999999999E-3</v>
      </c>
      <c r="D228" s="56">
        <v>1.2451300000000001E-3</v>
      </c>
      <c r="E228" s="64">
        <v>147305.50091069326</v>
      </c>
      <c r="F228" s="42">
        <v>31992</v>
      </c>
      <c r="G228" s="43">
        <v>179297.50091069326</v>
      </c>
      <c r="H228" s="65">
        <v>914896</v>
      </c>
      <c r="I228" s="42">
        <v>1230458</v>
      </c>
      <c r="J228" s="42">
        <v>649535</v>
      </c>
      <c r="K228" s="42">
        <v>670682</v>
      </c>
      <c r="L228" s="44">
        <v>1210526</v>
      </c>
      <c r="M228" s="65">
        <v>-343831</v>
      </c>
      <c r="N228" s="42">
        <v>-166262.83186369954</v>
      </c>
      <c r="O228" s="42">
        <v>-510093.83186369954</v>
      </c>
      <c r="P228" s="42">
        <v>0</v>
      </c>
      <c r="Q228" s="44">
        <v>-510093.83186369954</v>
      </c>
      <c r="R228" s="45">
        <v>31349</v>
      </c>
      <c r="S228" s="65">
        <v>0</v>
      </c>
      <c r="T228" s="42">
        <v>89521</v>
      </c>
      <c r="U228" s="42">
        <v>137220</v>
      </c>
      <c r="V228" s="42">
        <v>0</v>
      </c>
      <c r="W228" s="44">
        <v>226741</v>
      </c>
      <c r="X228" s="65">
        <v>1244188</v>
      </c>
      <c r="Y228" s="42">
        <v>100997</v>
      </c>
      <c r="Z228" s="42">
        <v>137054</v>
      </c>
      <c r="AA228" s="42">
        <v>281103.71014711313</v>
      </c>
      <c r="AB228" s="43">
        <v>1763342.7101471131</v>
      </c>
      <c r="AC228" s="65">
        <v>-727462.44071341888</v>
      </c>
      <c r="AD228" s="42">
        <v>-618391.63969678525</v>
      </c>
      <c r="AE228" s="42">
        <v>-180011.62973690909</v>
      </c>
      <c r="AF228" s="42">
        <v>-10735.999999999767</v>
      </c>
      <c r="AG228" s="42">
        <v>0</v>
      </c>
      <c r="AH228" s="44">
        <v>0</v>
      </c>
    </row>
    <row r="229" spans="1:34" s="4" customFormat="1">
      <c r="A229" s="46">
        <v>35618</v>
      </c>
      <c r="B229" s="55" t="s">
        <v>269</v>
      </c>
      <c r="C229" s="56">
        <v>1.43669E-3</v>
      </c>
      <c r="D229" s="56">
        <v>1.6105E-3</v>
      </c>
      <c r="E229" s="64">
        <v>181490.52894277649</v>
      </c>
      <c r="F229" s="42">
        <v>39417</v>
      </c>
      <c r="G229" s="43">
        <v>220907.52894277649</v>
      </c>
      <c r="H229" s="65">
        <v>1127215</v>
      </c>
      <c r="I229" s="42">
        <v>1516008</v>
      </c>
      <c r="J229" s="42">
        <v>800271</v>
      </c>
      <c r="K229" s="42">
        <v>826326</v>
      </c>
      <c r="L229" s="44">
        <v>1491450</v>
      </c>
      <c r="M229" s="65">
        <v>-423624</v>
      </c>
      <c r="N229" s="42">
        <v>111757.31169400367</v>
      </c>
      <c r="O229" s="42">
        <v>-311866.68830599636</v>
      </c>
      <c r="P229" s="42">
        <v>0</v>
      </c>
      <c r="Q229" s="44">
        <v>-311866.68830599636</v>
      </c>
      <c r="R229" s="45">
        <v>38624</v>
      </c>
      <c r="S229" s="65">
        <v>0</v>
      </c>
      <c r="T229" s="42">
        <v>110296</v>
      </c>
      <c r="U229" s="42">
        <v>169064</v>
      </c>
      <c r="V229" s="42">
        <v>121444.69165798328</v>
      </c>
      <c r="W229" s="44">
        <v>400804.69165798329</v>
      </c>
      <c r="X229" s="65">
        <v>1532924</v>
      </c>
      <c r="Y229" s="42">
        <v>124435</v>
      </c>
      <c r="Z229" s="42">
        <v>168859</v>
      </c>
      <c r="AA229" s="42">
        <v>403292.42796181585</v>
      </c>
      <c r="AB229" s="43">
        <v>2229510.4279618161</v>
      </c>
      <c r="AC229" s="65">
        <v>-770733.82463960839</v>
      </c>
      <c r="AD229" s="42">
        <v>-802168.50979202252</v>
      </c>
      <c r="AE229" s="42">
        <v>-242577.40187220156</v>
      </c>
      <c r="AF229" s="42">
        <v>-13226.000000000233</v>
      </c>
      <c r="AG229" s="42">
        <v>0</v>
      </c>
      <c r="AH229" s="44">
        <v>0</v>
      </c>
    </row>
    <row r="230" spans="1:34" s="4" customFormat="1">
      <c r="A230" s="46">
        <v>35619</v>
      </c>
      <c r="B230" s="55" t="s">
        <v>270</v>
      </c>
      <c r="C230" s="56">
        <v>4.8906000000000004E-4</v>
      </c>
      <c r="D230" s="56">
        <v>5.1380999999999996E-4</v>
      </c>
      <c r="E230" s="64">
        <v>61781.025211268905</v>
      </c>
      <c r="F230" s="42">
        <v>13418</v>
      </c>
      <c r="G230" s="43">
        <v>75199.025211268905</v>
      </c>
      <c r="H230" s="65">
        <v>383712</v>
      </c>
      <c r="I230" s="42">
        <v>516061</v>
      </c>
      <c r="J230" s="42">
        <v>272418</v>
      </c>
      <c r="K230" s="42">
        <v>281287</v>
      </c>
      <c r="L230" s="44">
        <v>507701</v>
      </c>
      <c r="M230" s="65">
        <v>-144205</v>
      </c>
      <c r="N230" s="42">
        <v>-16854.728905210981</v>
      </c>
      <c r="O230" s="42">
        <v>-161059.72890521097</v>
      </c>
      <c r="P230" s="42">
        <v>0</v>
      </c>
      <c r="Q230" s="44">
        <v>-161059.72890521097</v>
      </c>
      <c r="R230" s="45">
        <v>13148</v>
      </c>
      <c r="S230" s="65">
        <v>0</v>
      </c>
      <c r="T230" s="42">
        <v>37546</v>
      </c>
      <c r="U230" s="42">
        <v>57551</v>
      </c>
      <c r="V230" s="42">
        <v>20146.185808052967</v>
      </c>
      <c r="W230" s="44">
        <v>115243.18580805296</v>
      </c>
      <c r="X230" s="65">
        <v>521819</v>
      </c>
      <c r="Y230" s="42">
        <v>42359</v>
      </c>
      <c r="Z230" s="42">
        <v>57481</v>
      </c>
      <c r="AA230" s="42">
        <v>110665.21183622326</v>
      </c>
      <c r="AB230" s="43">
        <v>732324.21183622326</v>
      </c>
      <c r="AC230" s="65">
        <v>-280679.67884088558</v>
      </c>
      <c r="AD230" s="42">
        <v>-258688.36104488815</v>
      </c>
      <c r="AE230" s="42">
        <v>-73210.986142396578</v>
      </c>
      <c r="AF230" s="42">
        <v>-4502</v>
      </c>
      <c r="AG230" s="42">
        <v>0</v>
      </c>
      <c r="AH230" s="44">
        <v>0</v>
      </c>
    </row>
    <row r="231" spans="1:34" s="4" customFormat="1">
      <c r="A231" s="46">
        <v>35625</v>
      </c>
      <c r="B231" s="55" t="s">
        <v>271</v>
      </c>
      <c r="C231" s="56">
        <v>0.12021434000000002</v>
      </c>
      <c r="D231" s="56">
        <v>0.1241820399999999</v>
      </c>
      <c r="E231" s="64">
        <v>15186109.409711905</v>
      </c>
      <c r="F231" s="42">
        <v>3298176</v>
      </c>
      <c r="G231" s="43">
        <v>18484285.409711905</v>
      </c>
      <c r="H231" s="65">
        <v>94319136</v>
      </c>
      <c r="I231" s="42">
        <v>126851262</v>
      </c>
      <c r="J231" s="42">
        <v>66962284</v>
      </c>
      <c r="K231" s="42">
        <v>69142407</v>
      </c>
      <c r="L231" s="44">
        <v>124796380</v>
      </c>
      <c r="M231" s="65">
        <v>-35446516</v>
      </c>
      <c r="N231" s="42">
        <v>600666.87610864954</v>
      </c>
      <c r="O231" s="42">
        <v>-34845849.123891354</v>
      </c>
      <c r="P231" s="42">
        <v>0</v>
      </c>
      <c r="Q231" s="44">
        <v>-34845849.123891354</v>
      </c>
      <c r="R231" s="45">
        <v>3231891</v>
      </c>
      <c r="S231" s="65">
        <v>0</v>
      </c>
      <c r="T231" s="42">
        <v>9228951</v>
      </c>
      <c r="U231" s="42">
        <v>14146354</v>
      </c>
      <c r="V231" s="42">
        <v>3146653.021059541</v>
      </c>
      <c r="W231" s="44">
        <v>26521958.021059543</v>
      </c>
      <c r="X231" s="65">
        <v>128266710</v>
      </c>
      <c r="Y231" s="42">
        <v>10412033</v>
      </c>
      <c r="Z231" s="42">
        <v>14129232</v>
      </c>
      <c r="AA231" s="42">
        <v>12168254.596764855</v>
      </c>
      <c r="AB231" s="43">
        <v>164976229.59676486</v>
      </c>
      <c r="AC231" s="65">
        <v>-61317673.571239412</v>
      </c>
      <c r="AD231" s="42">
        <v>-58609745.677859917</v>
      </c>
      <c r="AE231" s="42">
        <v>-17420100.326605987</v>
      </c>
      <c r="AF231" s="42">
        <v>-1106752</v>
      </c>
      <c r="AG231" s="42">
        <v>0</v>
      </c>
      <c r="AH231" s="44">
        <v>0</v>
      </c>
    </row>
    <row r="232" spans="1:34" s="4" customFormat="1">
      <c r="A232" s="46">
        <v>35628</v>
      </c>
      <c r="B232" s="55" t="s">
        <v>272</v>
      </c>
      <c r="C232" s="56">
        <v>4.1986999999999998E-4</v>
      </c>
      <c r="D232" s="56">
        <v>5.1418999999999998E-4</v>
      </c>
      <c r="E232" s="64">
        <v>53040.266331243685</v>
      </c>
      <c r="F232" s="42">
        <v>11519</v>
      </c>
      <c r="G232" s="43">
        <v>64559.266331243685</v>
      </c>
      <c r="H232" s="65">
        <v>329426</v>
      </c>
      <c r="I232" s="42">
        <v>443051</v>
      </c>
      <c r="J232" s="42">
        <v>233878</v>
      </c>
      <c r="K232" s="42">
        <v>241492</v>
      </c>
      <c r="L232" s="44">
        <v>435874</v>
      </c>
      <c r="M232" s="65">
        <v>-123803</v>
      </c>
      <c r="N232" s="42">
        <v>-1358.4369414627108</v>
      </c>
      <c r="O232" s="42">
        <v>-125161.43694146271</v>
      </c>
      <c r="P232" s="42">
        <v>0</v>
      </c>
      <c r="Q232" s="44">
        <v>-125161.43694146271</v>
      </c>
      <c r="R232" s="45">
        <v>11288</v>
      </c>
      <c r="S232" s="65">
        <v>0</v>
      </c>
      <c r="T232" s="42">
        <v>32234</v>
      </c>
      <c r="U232" s="42">
        <v>49409</v>
      </c>
      <c r="V232" s="42">
        <v>77202.928979429606</v>
      </c>
      <c r="W232" s="44">
        <v>158845.92897942959</v>
      </c>
      <c r="X232" s="65">
        <v>447994</v>
      </c>
      <c r="Y232" s="42">
        <v>36366</v>
      </c>
      <c r="Z232" s="42">
        <v>49349</v>
      </c>
      <c r="AA232" s="42">
        <v>154800.29449951503</v>
      </c>
      <c r="AB232" s="43">
        <v>688509.29449951509</v>
      </c>
      <c r="AC232" s="65">
        <v>-212550.1921917182</v>
      </c>
      <c r="AD232" s="42">
        <v>-230514.12424511474</v>
      </c>
      <c r="AE232" s="42">
        <v>-82735.049083252496</v>
      </c>
      <c r="AF232" s="42">
        <v>-3864</v>
      </c>
      <c r="AG232" s="42">
        <v>0</v>
      </c>
      <c r="AH232" s="44">
        <v>0</v>
      </c>
    </row>
    <row r="233" spans="1:34" s="4" customFormat="1">
      <c r="A233" s="46">
        <v>35630</v>
      </c>
      <c r="B233" s="55" t="s">
        <v>273</v>
      </c>
      <c r="C233" s="56">
        <v>5.5773699999999999E-3</v>
      </c>
      <c r="D233" s="56">
        <v>5.2079800000000001E-3</v>
      </c>
      <c r="E233" s="64">
        <v>704562.92397172085</v>
      </c>
      <c r="F233" s="42">
        <v>153020</v>
      </c>
      <c r="G233" s="43">
        <v>857582.92397172085</v>
      </c>
      <c r="H233" s="65">
        <v>4375956</v>
      </c>
      <c r="I233" s="42">
        <v>5885291</v>
      </c>
      <c r="J233" s="42">
        <v>3106729</v>
      </c>
      <c r="K233" s="42">
        <v>3207877</v>
      </c>
      <c r="L233" s="44">
        <v>5789955</v>
      </c>
      <c r="M233" s="65">
        <v>-1644548</v>
      </c>
      <c r="N233" s="42">
        <v>505326.80092669703</v>
      </c>
      <c r="O233" s="42">
        <v>-1139221.199073303</v>
      </c>
      <c r="P233" s="42">
        <v>0</v>
      </c>
      <c r="Q233" s="44">
        <v>-1139221.199073303</v>
      </c>
      <c r="R233" s="45">
        <v>149944</v>
      </c>
      <c r="S233" s="65">
        <v>0</v>
      </c>
      <c r="T233" s="42">
        <v>428179</v>
      </c>
      <c r="U233" s="42">
        <v>656323</v>
      </c>
      <c r="V233" s="42">
        <v>685640.01642809762</v>
      </c>
      <c r="W233" s="44">
        <v>1770142.0164280976</v>
      </c>
      <c r="X233" s="65">
        <v>5950962</v>
      </c>
      <c r="Y233" s="42">
        <v>483069</v>
      </c>
      <c r="Z233" s="42">
        <v>655529</v>
      </c>
      <c r="AA233" s="42">
        <v>106314.42615270105</v>
      </c>
      <c r="AB233" s="43">
        <v>7195874.4261527015</v>
      </c>
      <c r="AC233" s="65">
        <v>-2418868.2476101434</v>
      </c>
      <c r="AD233" s="42">
        <v>-2297893.1053808029</v>
      </c>
      <c r="AE233" s="42">
        <v>-657621.05673365761</v>
      </c>
      <c r="AF233" s="42">
        <v>-51350.000000000931</v>
      </c>
      <c r="AG233" s="42">
        <v>0</v>
      </c>
      <c r="AH233" s="44">
        <v>0</v>
      </c>
    </row>
    <row r="234" spans="1:34" s="4" customFormat="1">
      <c r="A234" s="46">
        <v>36635</v>
      </c>
      <c r="B234" s="55" t="s">
        <v>274</v>
      </c>
      <c r="C234" s="56">
        <v>2.83023E-3</v>
      </c>
      <c r="D234" s="56">
        <v>2.8800900000000001E-3</v>
      </c>
      <c r="E234" s="64">
        <v>357530.47201125312</v>
      </c>
      <c r="F234" s="42">
        <v>77650</v>
      </c>
      <c r="G234" s="43">
        <v>435180.47201125312</v>
      </c>
      <c r="H234" s="65">
        <v>2220574</v>
      </c>
      <c r="I234" s="42">
        <v>2986484</v>
      </c>
      <c r="J234" s="42">
        <v>1576506</v>
      </c>
      <c r="K234" s="42">
        <v>1627833</v>
      </c>
      <c r="L234" s="44">
        <v>2938106</v>
      </c>
      <c r="M234" s="65">
        <v>-834524</v>
      </c>
      <c r="N234" s="42">
        <v>-107712.97949822125</v>
      </c>
      <c r="O234" s="42">
        <v>-942236.97949822131</v>
      </c>
      <c r="P234" s="42">
        <v>0</v>
      </c>
      <c r="Q234" s="44">
        <v>-942236.97949822131</v>
      </c>
      <c r="R234" s="45">
        <v>76089</v>
      </c>
      <c r="S234" s="65">
        <v>0</v>
      </c>
      <c r="T234" s="42">
        <v>217279</v>
      </c>
      <c r="U234" s="42">
        <v>333051</v>
      </c>
      <c r="V234" s="42">
        <v>0</v>
      </c>
      <c r="W234" s="44">
        <v>550330</v>
      </c>
      <c r="X234" s="65">
        <v>3019809</v>
      </c>
      <c r="Y234" s="42">
        <v>245133</v>
      </c>
      <c r="Z234" s="42">
        <v>332647</v>
      </c>
      <c r="AA234" s="42">
        <v>138746.1881347606</v>
      </c>
      <c r="AB234" s="43">
        <v>3736335.1881347606</v>
      </c>
      <c r="AC234" s="65">
        <v>-1446321.9661054388</v>
      </c>
      <c r="AD234" s="42">
        <v>-1315352.0410044517</v>
      </c>
      <c r="AE234" s="42">
        <v>-398275.18102487025</v>
      </c>
      <c r="AF234" s="42">
        <v>-26056</v>
      </c>
      <c r="AG234" s="42">
        <v>0</v>
      </c>
      <c r="AH234" s="44">
        <v>0</v>
      </c>
    </row>
    <row r="235" spans="1:34" s="4" customFormat="1">
      <c r="A235" s="46">
        <v>39075</v>
      </c>
      <c r="B235" s="55" t="s">
        <v>276</v>
      </c>
      <c r="C235" s="56">
        <v>2.9357999999999999E-4</v>
      </c>
      <c r="D235" s="56">
        <v>4.0952000000000002E-4</v>
      </c>
      <c r="E235" s="64">
        <v>37085.826947982132</v>
      </c>
      <c r="F235" s="42">
        <v>8055</v>
      </c>
      <c r="G235" s="43">
        <v>45140.826947982132</v>
      </c>
      <c r="H235" s="65">
        <v>230340</v>
      </c>
      <c r="I235" s="42">
        <v>309788</v>
      </c>
      <c r="J235" s="42">
        <v>163531</v>
      </c>
      <c r="K235" s="42">
        <v>168855</v>
      </c>
      <c r="L235" s="44">
        <v>304770</v>
      </c>
      <c r="M235" s="65">
        <v>-86565</v>
      </c>
      <c r="N235" s="42">
        <v>-239292.01873012143</v>
      </c>
      <c r="O235" s="42">
        <v>-325857.01873012143</v>
      </c>
      <c r="P235" s="42">
        <v>0</v>
      </c>
      <c r="Q235" s="44">
        <v>-325857.01873012143</v>
      </c>
      <c r="R235" s="45">
        <v>7893</v>
      </c>
      <c r="S235" s="65">
        <v>0</v>
      </c>
      <c r="T235" s="42">
        <v>22538</v>
      </c>
      <c r="U235" s="42">
        <v>34547</v>
      </c>
      <c r="V235" s="42">
        <v>6454.345152593929</v>
      </c>
      <c r="W235" s="44">
        <v>63539.345152593931</v>
      </c>
      <c r="X235" s="65">
        <v>313245</v>
      </c>
      <c r="Y235" s="42">
        <v>25428</v>
      </c>
      <c r="Z235" s="42">
        <v>34506</v>
      </c>
      <c r="AA235" s="42">
        <v>356219.33366522333</v>
      </c>
      <c r="AB235" s="43">
        <v>729398.33366522333</v>
      </c>
      <c r="AC235" s="65">
        <v>-329533.07668665599</v>
      </c>
      <c r="AD235" s="42">
        <v>-262169.84256901359</v>
      </c>
      <c r="AE235" s="42">
        <v>-71451.069256959745</v>
      </c>
      <c r="AF235" s="42">
        <v>-2705.0000000001164</v>
      </c>
      <c r="AG235" s="42">
        <v>0</v>
      </c>
      <c r="AH235" s="44">
        <v>0</v>
      </c>
    </row>
    <row r="236" spans="1:34" s="4" customFormat="1">
      <c r="A236" s="46">
        <v>39079</v>
      </c>
      <c r="B236" s="55" t="s">
        <v>277</v>
      </c>
      <c r="C236" s="56">
        <v>8.3686699999999999E-3</v>
      </c>
      <c r="D236" s="56">
        <v>9.9372599999999998E-3</v>
      </c>
      <c r="E236" s="64">
        <v>1057174.545811462</v>
      </c>
      <c r="F236" s="42">
        <v>229601</v>
      </c>
      <c r="G236" s="43">
        <v>1286775.545811462</v>
      </c>
      <c r="H236" s="65">
        <v>6565986</v>
      </c>
      <c r="I236" s="42">
        <v>8830697</v>
      </c>
      <c r="J236" s="42">
        <v>4661551</v>
      </c>
      <c r="K236" s="42">
        <v>4813319</v>
      </c>
      <c r="L236" s="44">
        <v>8687647</v>
      </c>
      <c r="M236" s="65">
        <v>-2467594</v>
      </c>
      <c r="N236" s="42">
        <v>-2997581.6686687982</v>
      </c>
      <c r="O236" s="42">
        <v>-5465175.6686687982</v>
      </c>
      <c r="P236" s="42">
        <v>0</v>
      </c>
      <c r="Q236" s="44">
        <v>-5465175.6686687982</v>
      </c>
      <c r="R236" s="45">
        <v>224986</v>
      </c>
      <c r="S236" s="65">
        <v>0</v>
      </c>
      <c r="T236" s="42">
        <v>642470</v>
      </c>
      <c r="U236" s="42">
        <v>984793</v>
      </c>
      <c r="V236" s="42">
        <v>0</v>
      </c>
      <c r="W236" s="44">
        <v>1627263</v>
      </c>
      <c r="X236" s="65">
        <v>8929233</v>
      </c>
      <c r="Y236" s="42">
        <v>724829</v>
      </c>
      <c r="Z236" s="42">
        <v>983600</v>
      </c>
      <c r="AA236" s="42">
        <v>4273888.8558525573</v>
      </c>
      <c r="AB236" s="43">
        <v>14911550.855852557</v>
      </c>
      <c r="AC236" s="65">
        <v>-6325665.1623265147</v>
      </c>
      <c r="AD236" s="42">
        <v>-5317254.7045597965</v>
      </c>
      <c r="AE236" s="42">
        <v>-1564323.9889662454</v>
      </c>
      <c r="AF236" s="42">
        <v>-77044.000000001863</v>
      </c>
      <c r="AG236" s="42">
        <v>0</v>
      </c>
      <c r="AH236" s="44">
        <v>0</v>
      </c>
    </row>
    <row r="237" spans="1:34" s="4" customFormat="1">
      <c r="A237" s="46">
        <v>39084</v>
      </c>
      <c r="B237" s="55" t="s">
        <v>278</v>
      </c>
      <c r="C237" s="56">
        <v>2.2634E-4</v>
      </c>
      <c r="D237" s="56">
        <v>2.7911E-4</v>
      </c>
      <c r="E237" s="64">
        <v>28592.750544821884</v>
      </c>
      <c r="F237" s="42">
        <v>6210</v>
      </c>
      <c r="G237" s="43">
        <v>34802.750544821887</v>
      </c>
      <c r="H237" s="65">
        <v>177584</v>
      </c>
      <c r="I237" s="42">
        <v>238836</v>
      </c>
      <c r="J237" s="42">
        <v>126077</v>
      </c>
      <c r="K237" s="42">
        <v>130182</v>
      </c>
      <c r="L237" s="44">
        <v>234967</v>
      </c>
      <c r="M237" s="65">
        <v>-66739</v>
      </c>
      <c r="N237" s="42">
        <v>-14441.608097060685</v>
      </c>
      <c r="O237" s="42">
        <v>-81180.608097060685</v>
      </c>
      <c r="P237" s="42">
        <v>0</v>
      </c>
      <c r="Q237" s="44">
        <v>-81180.608097060685</v>
      </c>
      <c r="R237" s="45">
        <v>6085</v>
      </c>
      <c r="S237" s="65">
        <v>0</v>
      </c>
      <c r="T237" s="42">
        <v>17376</v>
      </c>
      <c r="U237" s="42">
        <v>26635</v>
      </c>
      <c r="V237" s="42">
        <v>7149.9011209407299</v>
      </c>
      <c r="W237" s="44">
        <v>51160.901120940733</v>
      </c>
      <c r="X237" s="65">
        <v>241501</v>
      </c>
      <c r="Y237" s="42">
        <v>19604</v>
      </c>
      <c r="Z237" s="42">
        <v>26603</v>
      </c>
      <c r="AA237" s="42">
        <v>99610.602090234475</v>
      </c>
      <c r="AB237" s="43">
        <v>387318.60209023446</v>
      </c>
      <c r="AC237" s="65">
        <v>-146946.3221979774</v>
      </c>
      <c r="AD237" s="42">
        <v>-142003.69522506953</v>
      </c>
      <c r="AE237" s="42">
        <v>-45123.68354624683</v>
      </c>
      <c r="AF237" s="42">
        <v>-2084</v>
      </c>
      <c r="AG237" s="42">
        <v>0</v>
      </c>
      <c r="AH237" s="44">
        <v>0</v>
      </c>
    </row>
    <row r="238" spans="1:34" s="4" customFormat="1">
      <c r="A238" s="46">
        <v>39103</v>
      </c>
      <c r="B238" s="55" t="s">
        <v>279</v>
      </c>
      <c r="C238" s="56">
        <v>1.935168E-2</v>
      </c>
      <c r="D238" s="56">
        <v>2.098452E-2</v>
      </c>
      <c r="E238" s="64">
        <v>2444606.8925048783</v>
      </c>
      <c r="F238" s="42">
        <v>530930</v>
      </c>
      <c r="G238" s="43">
        <v>2975536.8925048783</v>
      </c>
      <c r="H238" s="65">
        <v>15183161</v>
      </c>
      <c r="I238" s="42">
        <v>20420068</v>
      </c>
      <c r="J238" s="42">
        <v>10779352</v>
      </c>
      <c r="K238" s="42">
        <v>11130301</v>
      </c>
      <c r="L238" s="44">
        <v>20089281</v>
      </c>
      <c r="M238" s="65">
        <v>-5706054</v>
      </c>
      <c r="N238" s="42">
        <v>-184602.3251794611</v>
      </c>
      <c r="O238" s="42">
        <v>-5890656.3251794614</v>
      </c>
      <c r="P238" s="42">
        <v>0</v>
      </c>
      <c r="Q238" s="44">
        <v>-5890656.3251794614</v>
      </c>
      <c r="R238" s="45">
        <v>520257</v>
      </c>
      <c r="S238" s="65">
        <v>0</v>
      </c>
      <c r="T238" s="42">
        <v>1485645</v>
      </c>
      <c r="U238" s="42">
        <v>2277231</v>
      </c>
      <c r="V238" s="42">
        <v>543403.20256423426</v>
      </c>
      <c r="W238" s="44">
        <v>4306279.2025642339</v>
      </c>
      <c r="X238" s="65">
        <v>20647923</v>
      </c>
      <c r="Y238" s="42">
        <v>1676093</v>
      </c>
      <c r="Z238" s="42">
        <v>2274473</v>
      </c>
      <c r="AA238" s="42">
        <v>3294653.7319682753</v>
      </c>
      <c r="AB238" s="43">
        <v>27893142.731968276</v>
      </c>
      <c r="AC238" s="65">
        <v>-10310705.765493337</v>
      </c>
      <c r="AD238" s="42">
        <v>-10023288.756425131</v>
      </c>
      <c r="AE238" s="42">
        <v>-3074710.0074855718</v>
      </c>
      <c r="AF238" s="42">
        <v>-178159</v>
      </c>
      <c r="AG238" s="42">
        <v>0</v>
      </c>
      <c r="AH238" s="44">
        <v>0</v>
      </c>
    </row>
    <row r="239" spans="1:34" s="4" customFormat="1">
      <c r="A239" s="46">
        <v>39130</v>
      </c>
      <c r="B239" s="55" t="s">
        <v>280</v>
      </c>
      <c r="C239" s="56">
        <v>2.098583E-2</v>
      </c>
      <c r="D239" s="56">
        <v>2.304428E-2</v>
      </c>
      <c r="E239" s="64">
        <v>2651041.5228794417</v>
      </c>
      <c r="F239" s="42">
        <v>575764</v>
      </c>
      <c r="G239" s="43">
        <v>3226805.5228794417</v>
      </c>
      <c r="H239" s="65">
        <v>16465301</v>
      </c>
      <c r="I239" s="42">
        <v>22144438</v>
      </c>
      <c r="J239" s="42">
        <v>11689612</v>
      </c>
      <c r="K239" s="42">
        <v>12070197</v>
      </c>
      <c r="L239" s="44">
        <v>21785717</v>
      </c>
      <c r="M239" s="65">
        <v>-6187901</v>
      </c>
      <c r="N239" s="42">
        <v>-1870689.7542135215</v>
      </c>
      <c r="O239" s="42">
        <v>-8058590.7542135213</v>
      </c>
      <c r="P239" s="42">
        <v>0</v>
      </c>
      <c r="Q239" s="44">
        <v>-8058590.7542135213</v>
      </c>
      <c r="R239" s="45">
        <v>564190</v>
      </c>
      <c r="S239" s="65">
        <v>0</v>
      </c>
      <c r="T239" s="42">
        <v>1611100</v>
      </c>
      <c r="U239" s="42">
        <v>2469531</v>
      </c>
      <c r="V239" s="42">
        <v>215460.58732675243</v>
      </c>
      <c r="W239" s="44">
        <v>4296091.587326752</v>
      </c>
      <c r="X239" s="65">
        <v>22391534</v>
      </c>
      <c r="Y239" s="42">
        <v>1817630</v>
      </c>
      <c r="Z239" s="42">
        <v>2466541</v>
      </c>
      <c r="AA239" s="42">
        <v>5007301.3503191136</v>
      </c>
      <c r="AB239" s="43">
        <v>31683006.350319114</v>
      </c>
      <c r="AC239" s="65">
        <v>-12420880.68633575</v>
      </c>
      <c r="AD239" s="42">
        <v>-11360192.278221149</v>
      </c>
      <c r="AE239" s="42">
        <v>-3412637.7984354617</v>
      </c>
      <c r="AF239" s="42">
        <v>-193204</v>
      </c>
      <c r="AG239" s="42">
        <v>0</v>
      </c>
      <c r="AH239" s="44">
        <v>0</v>
      </c>
    </row>
    <row r="240" spans="1:34" s="4" customFormat="1">
      <c r="A240" s="46">
        <v>39750</v>
      </c>
      <c r="B240" s="55" t="s">
        <v>281</v>
      </c>
      <c r="C240" s="56">
        <v>3.7735199999999998E-3</v>
      </c>
      <c r="D240" s="56">
        <v>3.5586300000000001E-3</v>
      </c>
      <c r="E240" s="64">
        <v>476691.74035707896</v>
      </c>
      <c r="F240" s="42">
        <v>103530</v>
      </c>
      <c r="G240" s="43">
        <v>580221.74035707896</v>
      </c>
      <c r="H240" s="65">
        <v>2960671</v>
      </c>
      <c r="I240" s="42">
        <v>3981853</v>
      </c>
      <c r="J240" s="42">
        <v>2101941</v>
      </c>
      <c r="K240" s="42">
        <v>2170375</v>
      </c>
      <c r="L240" s="44">
        <v>3917350</v>
      </c>
      <c r="M240" s="65">
        <v>-1112664</v>
      </c>
      <c r="N240" s="42">
        <v>140176.04732869397</v>
      </c>
      <c r="O240" s="42">
        <v>-972487.95267130597</v>
      </c>
      <c r="P240" s="42">
        <v>0</v>
      </c>
      <c r="Q240" s="44">
        <v>-972487.95267130597</v>
      </c>
      <c r="R240" s="45">
        <v>101449</v>
      </c>
      <c r="S240" s="65">
        <v>0</v>
      </c>
      <c r="T240" s="42">
        <v>289696</v>
      </c>
      <c r="U240" s="42">
        <v>444053</v>
      </c>
      <c r="V240" s="42">
        <v>353882.22772545781</v>
      </c>
      <c r="W240" s="44">
        <v>1087631.2277254579</v>
      </c>
      <c r="X240" s="65">
        <v>4026283</v>
      </c>
      <c r="Y240" s="42">
        <v>326833</v>
      </c>
      <c r="Z240" s="42">
        <v>443515</v>
      </c>
      <c r="AA240" s="42">
        <v>1085.85171661646</v>
      </c>
      <c r="AB240" s="43">
        <v>4797716.8517166162</v>
      </c>
      <c r="AC240" s="65">
        <v>-1664000.418354868</v>
      </c>
      <c r="AD240" s="42">
        <v>-1556882.372032928</v>
      </c>
      <c r="AE240" s="42">
        <v>-454461.83360336255</v>
      </c>
      <c r="AF240" s="42">
        <v>-34740.999999999534</v>
      </c>
      <c r="AG240" s="42">
        <v>0</v>
      </c>
      <c r="AH240" s="44">
        <v>0</v>
      </c>
    </row>
    <row r="241" spans="1:34" s="4" customFormat="1">
      <c r="A241" s="46">
        <v>39757</v>
      </c>
      <c r="B241" s="55" t="s">
        <v>282</v>
      </c>
      <c r="C241" s="56">
        <v>0</v>
      </c>
      <c r="D241" s="56">
        <v>3.7100000000000001E-6</v>
      </c>
      <c r="E241" s="64">
        <v>0</v>
      </c>
      <c r="F241" s="42">
        <v>0</v>
      </c>
      <c r="G241" s="43">
        <v>0</v>
      </c>
      <c r="H241" s="65">
        <v>0</v>
      </c>
      <c r="I241" s="42">
        <v>0</v>
      </c>
      <c r="J241" s="42">
        <v>0</v>
      </c>
      <c r="K241" s="42">
        <v>0</v>
      </c>
      <c r="L241" s="44">
        <v>0</v>
      </c>
      <c r="M241" s="65">
        <v>0</v>
      </c>
      <c r="N241" s="42">
        <v>-202666.91040138403</v>
      </c>
      <c r="O241" s="42">
        <v>-202666.91040138403</v>
      </c>
      <c r="P241" s="42">
        <v>0</v>
      </c>
      <c r="Q241" s="44">
        <v>-202666.91040138403</v>
      </c>
      <c r="R241" s="45">
        <v>0</v>
      </c>
      <c r="S241" s="65">
        <v>0</v>
      </c>
      <c r="T241" s="42">
        <v>0</v>
      </c>
      <c r="U241" s="42">
        <v>0</v>
      </c>
      <c r="V241" s="42">
        <v>0</v>
      </c>
      <c r="W241" s="44">
        <v>0</v>
      </c>
      <c r="X241" s="65">
        <v>0</v>
      </c>
      <c r="Y241" s="42">
        <v>0</v>
      </c>
      <c r="Z241" s="42">
        <v>0</v>
      </c>
      <c r="AA241" s="42">
        <v>142442.44134554383</v>
      </c>
      <c r="AB241" s="43">
        <v>142442.44134554383</v>
      </c>
      <c r="AC241" s="65">
        <v>-111363.13086621538</v>
      </c>
      <c r="AD241" s="42">
        <v>-30069.894509495527</v>
      </c>
      <c r="AE241" s="42">
        <v>-1009.4159698329411</v>
      </c>
      <c r="AF241" s="42">
        <v>0</v>
      </c>
      <c r="AG241" s="42">
        <v>0</v>
      </c>
      <c r="AH241" s="44">
        <v>0</v>
      </c>
    </row>
    <row r="242" spans="1:34" s="4" customFormat="1">
      <c r="A242" s="46">
        <v>39758</v>
      </c>
      <c r="B242" s="55" t="s">
        <v>283</v>
      </c>
      <c r="C242" s="56">
        <v>2.6531599999999999E-3</v>
      </c>
      <c r="D242" s="56">
        <v>2.5661899999999999E-3</v>
      </c>
      <c r="E242" s="64">
        <v>335161.2820622077</v>
      </c>
      <c r="F242" s="42">
        <v>72792</v>
      </c>
      <c r="G242" s="43">
        <v>407953.2820622077</v>
      </c>
      <c r="H242" s="65">
        <v>2081646</v>
      </c>
      <c r="I242" s="42">
        <v>2799639</v>
      </c>
      <c r="J242" s="42">
        <v>1477874</v>
      </c>
      <c r="K242" s="42">
        <v>1525990</v>
      </c>
      <c r="L242" s="44">
        <v>2754287</v>
      </c>
      <c r="M242" s="65">
        <v>-782313</v>
      </c>
      <c r="N242" s="42">
        <v>196174.31798854767</v>
      </c>
      <c r="O242" s="42">
        <v>-586138.68201145227</v>
      </c>
      <c r="P242" s="42">
        <v>0</v>
      </c>
      <c r="Q242" s="44">
        <v>-586138.68201145227</v>
      </c>
      <c r="R242" s="45">
        <v>71328</v>
      </c>
      <c r="S242" s="65">
        <v>0</v>
      </c>
      <c r="T242" s="42">
        <v>203685</v>
      </c>
      <c r="U242" s="42">
        <v>312214</v>
      </c>
      <c r="V242" s="42">
        <v>200529.64470726912</v>
      </c>
      <c r="W242" s="44">
        <v>716428.64470726915</v>
      </c>
      <c r="X242" s="65">
        <v>2830878</v>
      </c>
      <c r="Y242" s="42">
        <v>229796</v>
      </c>
      <c r="Z242" s="42">
        <v>311836</v>
      </c>
      <c r="AA242" s="42">
        <v>0</v>
      </c>
      <c r="AB242" s="43">
        <v>3372510</v>
      </c>
      <c r="AC242" s="65">
        <v>-1157808.0623089084</v>
      </c>
      <c r="AD242" s="42">
        <v>-1136869.664594555</v>
      </c>
      <c r="AE242" s="42">
        <v>-336977.62838926731</v>
      </c>
      <c r="AF242" s="42">
        <v>-24426</v>
      </c>
      <c r="AG242" s="42">
        <v>0</v>
      </c>
      <c r="AH242" s="44">
        <v>0</v>
      </c>
    </row>
    <row r="243" spans="1:34" s="4" customFormat="1">
      <c r="A243" s="46">
        <v>39785</v>
      </c>
      <c r="B243" s="55" t="s">
        <v>284</v>
      </c>
      <c r="C243" s="56">
        <v>6.2835E-3</v>
      </c>
      <c r="D243" s="56">
        <v>6.6714000000000001E-3</v>
      </c>
      <c r="E243" s="64">
        <v>793764.66538342647</v>
      </c>
      <c r="F243" s="42">
        <v>172393</v>
      </c>
      <c r="G243" s="43">
        <v>966157.66538342647</v>
      </c>
      <c r="H243" s="65">
        <v>4929980</v>
      </c>
      <c r="I243" s="42">
        <v>6630406</v>
      </c>
      <c r="J243" s="42">
        <v>3500061</v>
      </c>
      <c r="K243" s="42">
        <v>3614014</v>
      </c>
      <c r="L243" s="44">
        <v>6522999</v>
      </c>
      <c r="M243" s="65">
        <v>-1852759</v>
      </c>
      <c r="N243" s="42">
        <v>-217549.14031793585</v>
      </c>
      <c r="O243" s="42">
        <v>-2070308.140317936</v>
      </c>
      <c r="P243" s="42">
        <v>0</v>
      </c>
      <c r="Q243" s="44">
        <v>-2070308.140317936</v>
      </c>
      <c r="R243" s="45">
        <v>168928</v>
      </c>
      <c r="S243" s="65">
        <v>0</v>
      </c>
      <c r="T243" s="42">
        <v>482390</v>
      </c>
      <c r="U243" s="42">
        <v>739418</v>
      </c>
      <c r="V243" s="42">
        <v>161776.78965224451</v>
      </c>
      <c r="W243" s="44">
        <v>1383584.7896522444</v>
      </c>
      <c r="X243" s="65">
        <v>6704391</v>
      </c>
      <c r="Y243" s="42">
        <v>544228</v>
      </c>
      <c r="Z243" s="42">
        <v>738523</v>
      </c>
      <c r="AA243" s="42">
        <v>1074965.1351721841</v>
      </c>
      <c r="AB243" s="43">
        <v>9062107.1351721846</v>
      </c>
      <c r="AC243" s="65">
        <v>-3430682.1799459672</v>
      </c>
      <c r="AD243" s="42">
        <v>-3230343.6076778229</v>
      </c>
      <c r="AE243" s="42">
        <v>-959647.55789614981</v>
      </c>
      <c r="AF243" s="42">
        <v>-57849.000000000931</v>
      </c>
      <c r="AG243" s="42">
        <v>0</v>
      </c>
      <c r="AH243" s="44">
        <v>0</v>
      </c>
    </row>
    <row r="244" spans="1:34" s="4" customFormat="1">
      <c r="A244" s="46">
        <v>50235</v>
      </c>
      <c r="B244" s="55" t="s">
        <v>285</v>
      </c>
      <c r="C244" s="56">
        <v>6.1240299999999999E-3</v>
      </c>
      <c r="D244" s="56">
        <v>5.5324299999999996E-3</v>
      </c>
      <c r="E244" s="64">
        <v>773620.60565126012</v>
      </c>
      <c r="F244" s="42">
        <v>168018</v>
      </c>
      <c r="G244" s="43">
        <v>941638.60565126012</v>
      </c>
      <c r="H244" s="65">
        <v>4804861</v>
      </c>
      <c r="I244" s="42">
        <v>6462132</v>
      </c>
      <c r="J244" s="42">
        <v>3411232</v>
      </c>
      <c r="K244" s="42">
        <v>3522293</v>
      </c>
      <c r="L244" s="44">
        <v>6357451</v>
      </c>
      <c r="M244" s="65">
        <v>-1805737</v>
      </c>
      <c r="N244" s="42">
        <v>281415.43781035073</v>
      </c>
      <c r="O244" s="42">
        <v>-1524321.5621896493</v>
      </c>
      <c r="P244" s="42">
        <v>0</v>
      </c>
      <c r="Q244" s="44">
        <v>-1524321.5621896493</v>
      </c>
      <c r="R244" s="45">
        <v>164640</v>
      </c>
      <c r="S244" s="65">
        <v>0</v>
      </c>
      <c r="T244" s="42">
        <v>470147</v>
      </c>
      <c r="U244" s="42">
        <v>720652</v>
      </c>
      <c r="V244" s="42">
        <v>1176281.5977141508</v>
      </c>
      <c r="W244" s="44">
        <v>2367080.5977141508</v>
      </c>
      <c r="X244" s="65">
        <v>6534239</v>
      </c>
      <c r="Y244" s="42">
        <v>530416</v>
      </c>
      <c r="Z244" s="42">
        <v>719779</v>
      </c>
      <c r="AA244" s="42">
        <v>270450.85686132452</v>
      </c>
      <c r="AB244" s="43">
        <v>8054884.856861325</v>
      </c>
      <c r="AC244" s="65">
        <v>-2667022.5135146333</v>
      </c>
      <c r="AD244" s="42">
        <v>-2292933.6720054219</v>
      </c>
      <c r="AE244" s="42">
        <v>-671469.07362711872</v>
      </c>
      <c r="AF244" s="42">
        <v>-56379.000000000931</v>
      </c>
      <c r="AG244" s="42">
        <v>0</v>
      </c>
      <c r="AH244" s="44">
        <v>0</v>
      </c>
    </row>
    <row r="245" spans="1:34" s="4" customFormat="1">
      <c r="A245" s="46">
        <v>50410</v>
      </c>
      <c r="B245" s="55" t="s">
        <v>286</v>
      </c>
      <c r="C245" s="56">
        <v>5.5250999999999998E-4</v>
      </c>
      <c r="D245" s="56">
        <v>5.6101999999999996E-4</v>
      </c>
      <c r="E245" s="64">
        <v>69795.606343592954</v>
      </c>
      <c r="F245" s="42">
        <v>15159</v>
      </c>
      <c r="G245" s="43">
        <v>84954.606343592954</v>
      </c>
      <c r="H245" s="65">
        <v>433495</v>
      </c>
      <c r="I245" s="42">
        <v>583014</v>
      </c>
      <c r="J245" s="42">
        <v>307761</v>
      </c>
      <c r="K245" s="42">
        <v>317781</v>
      </c>
      <c r="L245" s="44">
        <v>573569</v>
      </c>
      <c r="M245" s="65">
        <v>-162914</v>
      </c>
      <c r="N245" s="42">
        <v>-15579.171229354168</v>
      </c>
      <c r="O245" s="42">
        <v>-178493.17122935416</v>
      </c>
      <c r="P245" s="42">
        <v>0</v>
      </c>
      <c r="Q245" s="44">
        <v>-178493.17122935416</v>
      </c>
      <c r="R245" s="45">
        <v>14854</v>
      </c>
      <c r="S245" s="65">
        <v>0</v>
      </c>
      <c r="T245" s="42">
        <v>42417</v>
      </c>
      <c r="U245" s="42">
        <v>65017</v>
      </c>
      <c r="V245" s="42">
        <v>3416.6984126117409</v>
      </c>
      <c r="W245" s="44">
        <v>110850.69841261175</v>
      </c>
      <c r="X245" s="65">
        <v>589519</v>
      </c>
      <c r="Y245" s="42">
        <v>47854</v>
      </c>
      <c r="Z245" s="42">
        <v>64939</v>
      </c>
      <c r="AA245" s="42">
        <v>111463.22300284318</v>
      </c>
      <c r="AB245" s="43">
        <v>813775.22300284321</v>
      </c>
      <c r="AC245" s="65">
        <v>-335841.908012158</v>
      </c>
      <c r="AD245" s="42">
        <v>-284578.37084841728</v>
      </c>
      <c r="AE245" s="42">
        <v>-77417.245729656119</v>
      </c>
      <c r="AF245" s="42">
        <v>-5087</v>
      </c>
      <c r="AG245" s="42">
        <v>0</v>
      </c>
      <c r="AH245" s="44">
        <v>0</v>
      </c>
    </row>
    <row r="246" spans="1:34" s="4" customFormat="1">
      <c r="A246" s="46">
        <v>50529</v>
      </c>
      <c r="B246" s="55" t="s">
        <v>287</v>
      </c>
      <c r="C246" s="56">
        <v>3.5509000000000002E-4</v>
      </c>
      <c r="D246" s="56">
        <v>3.9127999999999998E-4</v>
      </c>
      <c r="E246" s="64">
        <v>44856.377678347017</v>
      </c>
      <c r="F246" s="42">
        <v>9742</v>
      </c>
      <c r="G246" s="43">
        <v>54598.377678347017</v>
      </c>
      <c r="H246" s="65">
        <v>278601</v>
      </c>
      <c r="I246" s="42">
        <v>374694</v>
      </c>
      <c r="J246" s="42">
        <v>197794</v>
      </c>
      <c r="K246" s="42">
        <v>204233</v>
      </c>
      <c r="L246" s="44">
        <v>368624</v>
      </c>
      <c r="M246" s="65">
        <v>-104702</v>
      </c>
      <c r="N246" s="42">
        <v>-26376.724143200896</v>
      </c>
      <c r="O246" s="42">
        <v>-131078.7241432009</v>
      </c>
      <c r="P246" s="42">
        <v>0</v>
      </c>
      <c r="Q246" s="44">
        <v>-131078.7241432009</v>
      </c>
      <c r="R246" s="45">
        <v>9546</v>
      </c>
      <c r="S246" s="65">
        <v>0</v>
      </c>
      <c r="T246" s="42">
        <v>27261</v>
      </c>
      <c r="U246" s="42">
        <v>41786</v>
      </c>
      <c r="V246" s="42">
        <v>19861.366581677088</v>
      </c>
      <c r="W246" s="44">
        <v>88908.366581677081</v>
      </c>
      <c r="X246" s="65">
        <v>378875</v>
      </c>
      <c r="Y246" s="42">
        <v>30755</v>
      </c>
      <c r="Z246" s="42">
        <v>41735</v>
      </c>
      <c r="AA246" s="42">
        <v>59777.255534811469</v>
      </c>
      <c r="AB246" s="43">
        <v>511142.25553481147</v>
      </c>
      <c r="AC246" s="65">
        <v>-178059.25537257132</v>
      </c>
      <c r="AD246" s="42">
        <v>-182792.75765809449</v>
      </c>
      <c r="AE246" s="42">
        <v>-58113.875922468578</v>
      </c>
      <c r="AF246" s="42">
        <v>-3268</v>
      </c>
      <c r="AG246" s="42">
        <v>0</v>
      </c>
      <c r="AH246" s="44">
        <v>0</v>
      </c>
    </row>
    <row r="247" spans="1:34" s="4" customFormat="1">
      <c r="A247" s="46">
        <v>50550</v>
      </c>
      <c r="B247" s="55" t="s">
        <v>288</v>
      </c>
      <c r="C247" s="56">
        <v>1.07398E-3</v>
      </c>
      <c r="D247" s="56">
        <v>1.10351E-3</v>
      </c>
      <c r="E247" s="64">
        <v>135671.17726458074</v>
      </c>
      <c r="F247" s="42">
        <v>29466</v>
      </c>
      <c r="G247" s="43">
        <v>165137.17726458074</v>
      </c>
      <c r="H247" s="65">
        <v>842635</v>
      </c>
      <c r="I247" s="42">
        <v>1133273</v>
      </c>
      <c r="J247" s="42">
        <v>598233</v>
      </c>
      <c r="K247" s="42">
        <v>617710</v>
      </c>
      <c r="L247" s="44">
        <v>1114915</v>
      </c>
      <c r="M247" s="65">
        <v>-316675</v>
      </c>
      <c r="N247" s="42">
        <v>-91304.385572806466</v>
      </c>
      <c r="O247" s="42">
        <v>-407979.38557280647</v>
      </c>
      <c r="P247" s="42">
        <v>0</v>
      </c>
      <c r="Q247" s="44">
        <v>-407979.38557280647</v>
      </c>
      <c r="R247" s="45">
        <v>28873</v>
      </c>
      <c r="S247" s="65">
        <v>0</v>
      </c>
      <c r="T247" s="42">
        <v>82450</v>
      </c>
      <c r="U247" s="42">
        <v>126382</v>
      </c>
      <c r="V247" s="42">
        <v>22864.024353519762</v>
      </c>
      <c r="W247" s="44">
        <v>231696.02435351975</v>
      </c>
      <c r="X247" s="65">
        <v>1145919</v>
      </c>
      <c r="Y247" s="42">
        <v>93020</v>
      </c>
      <c r="Z247" s="42">
        <v>126229</v>
      </c>
      <c r="AA247" s="42">
        <v>121998.90537664021</v>
      </c>
      <c r="AB247" s="43">
        <v>1487166.9053766401</v>
      </c>
      <c r="AC247" s="65">
        <v>-564963.82828085043</v>
      </c>
      <c r="AD247" s="42">
        <v>-526599.08708262537</v>
      </c>
      <c r="AE247" s="42">
        <v>-154018.96565964463</v>
      </c>
      <c r="AF247" s="42">
        <v>-9889</v>
      </c>
      <c r="AG247" s="42">
        <v>0</v>
      </c>
      <c r="AH247" s="44">
        <v>0</v>
      </c>
    </row>
    <row r="248" spans="1:34" s="4" customFormat="1">
      <c r="A248" s="46">
        <v>50660</v>
      </c>
      <c r="B248" s="55" t="s">
        <v>289</v>
      </c>
      <c r="C248" s="56">
        <v>9.6441800000000005E-3</v>
      </c>
      <c r="D248" s="56">
        <v>1.028696E-2</v>
      </c>
      <c r="E248" s="64">
        <v>1218303.4398360886</v>
      </c>
      <c r="F248" s="42">
        <v>264596</v>
      </c>
      <c r="G248" s="43">
        <v>1482899.4398360886</v>
      </c>
      <c r="H248" s="65">
        <v>7566740</v>
      </c>
      <c r="I248" s="42">
        <v>10176626</v>
      </c>
      <c r="J248" s="42">
        <v>5372040</v>
      </c>
      <c r="K248" s="42">
        <v>5546941</v>
      </c>
      <c r="L248" s="44">
        <v>10011774</v>
      </c>
      <c r="M248" s="65">
        <v>-2843692</v>
      </c>
      <c r="N248" s="42">
        <v>-118338.93359296389</v>
      </c>
      <c r="O248" s="42">
        <v>-2962030.933592964</v>
      </c>
      <c r="P248" s="42">
        <v>0</v>
      </c>
      <c r="Q248" s="44">
        <v>-2962030.933592964</v>
      </c>
      <c r="R248" s="45">
        <v>259277</v>
      </c>
      <c r="S248" s="65">
        <v>0</v>
      </c>
      <c r="T248" s="42">
        <v>740392</v>
      </c>
      <c r="U248" s="42">
        <v>1134890</v>
      </c>
      <c r="V248" s="42">
        <v>230147.26349863518</v>
      </c>
      <c r="W248" s="44">
        <v>2105429.263498635</v>
      </c>
      <c r="X248" s="65">
        <v>10290181</v>
      </c>
      <c r="Y248" s="42">
        <v>835304</v>
      </c>
      <c r="Z248" s="42">
        <v>1133515</v>
      </c>
      <c r="AA248" s="42">
        <v>1305678.9918323362</v>
      </c>
      <c r="AB248" s="43">
        <v>13564678.991832336</v>
      </c>
      <c r="AC248" s="65">
        <v>-5023165.7294605328</v>
      </c>
      <c r="AD248" s="42">
        <v>-4861489.6813851958</v>
      </c>
      <c r="AE248" s="42">
        <v>-1485808.3174879728</v>
      </c>
      <c r="AF248" s="42">
        <v>-88786</v>
      </c>
      <c r="AG248" s="42">
        <v>0</v>
      </c>
      <c r="AH248" s="44">
        <v>0</v>
      </c>
    </row>
    <row r="249" spans="1:34" s="4" customFormat="1">
      <c r="A249" s="46">
        <v>50665</v>
      </c>
      <c r="B249" s="55" t="s">
        <v>290</v>
      </c>
      <c r="C249" s="56">
        <v>1.4453999999999999E-3</v>
      </c>
      <c r="D249" s="56">
        <v>1.56095E-3</v>
      </c>
      <c r="E249" s="64">
        <v>182590.59178904563</v>
      </c>
      <c r="F249" s="42">
        <v>39656</v>
      </c>
      <c r="G249" s="43">
        <v>222246.59178904563</v>
      </c>
      <c r="H249" s="65">
        <v>1134048</v>
      </c>
      <c r="I249" s="42">
        <v>1525199</v>
      </c>
      <c r="J249" s="42">
        <v>805123</v>
      </c>
      <c r="K249" s="42">
        <v>831335</v>
      </c>
      <c r="L249" s="44">
        <v>1500492</v>
      </c>
      <c r="M249" s="65">
        <v>-426192</v>
      </c>
      <c r="N249" s="42">
        <v>-175522.3219696857</v>
      </c>
      <c r="O249" s="42">
        <v>-601714.32196968573</v>
      </c>
      <c r="P249" s="42">
        <v>0</v>
      </c>
      <c r="Q249" s="44">
        <v>-601714.32196968573</v>
      </c>
      <c r="R249" s="45">
        <v>38859</v>
      </c>
      <c r="S249" s="65">
        <v>0</v>
      </c>
      <c r="T249" s="42">
        <v>110965</v>
      </c>
      <c r="U249" s="42">
        <v>170089</v>
      </c>
      <c r="V249" s="42">
        <v>0</v>
      </c>
      <c r="W249" s="44">
        <v>281054</v>
      </c>
      <c r="X249" s="65">
        <v>1542218</v>
      </c>
      <c r="Y249" s="42">
        <v>125189</v>
      </c>
      <c r="Z249" s="42">
        <v>169883</v>
      </c>
      <c r="AA249" s="42">
        <v>250536.14071561355</v>
      </c>
      <c r="AB249" s="43">
        <v>2087826.1407156135</v>
      </c>
      <c r="AC249" s="65">
        <v>-821375.04482498439</v>
      </c>
      <c r="AD249" s="42">
        <v>-744181.18762504635</v>
      </c>
      <c r="AE249" s="42">
        <v>-227909.90826558287</v>
      </c>
      <c r="AF249" s="42">
        <v>-13306</v>
      </c>
      <c r="AG249" s="42">
        <v>0</v>
      </c>
      <c r="AH249" s="44">
        <v>0</v>
      </c>
    </row>
    <row r="250" spans="1:34" s="4" customFormat="1">
      <c r="A250" s="46">
        <v>50670</v>
      </c>
      <c r="B250" s="55" t="s">
        <v>291</v>
      </c>
      <c r="C250" s="56">
        <v>1.422345E-2</v>
      </c>
      <c r="D250" s="56">
        <v>1.4587259999999999E-2</v>
      </c>
      <c r="E250" s="64">
        <v>1796780.8016428463</v>
      </c>
      <c r="F250" s="42">
        <v>390232</v>
      </c>
      <c r="G250" s="43">
        <v>2187012.8016428463</v>
      </c>
      <c r="H250" s="65">
        <v>11159596</v>
      </c>
      <c r="I250" s="42">
        <v>15008714</v>
      </c>
      <c r="J250" s="42">
        <v>7922804</v>
      </c>
      <c r="K250" s="42">
        <v>8180751</v>
      </c>
      <c r="L250" s="44">
        <v>14765585</v>
      </c>
      <c r="M250" s="65">
        <v>-4193939</v>
      </c>
      <c r="N250" s="42">
        <v>-968141.23907455639</v>
      </c>
      <c r="O250" s="42">
        <v>-5162080.2390745562</v>
      </c>
      <c r="P250" s="42">
        <v>0</v>
      </c>
      <c r="Q250" s="44">
        <v>-5162080.2390745562</v>
      </c>
      <c r="R250" s="45">
        <v>382388</v>
      </c>
      <c r="S250" s="65">
        <v>0</v>
      </c>
      <c r="T250" s="42">
        <v>1091946</v>
      </c>
      <c r="U250" s="42">
        <v>1673761</v>
      </c>
      <c r="V250" s="42">
        <v>23471.143268194384</v>
      </c>
      <c r="W250" s="44">
        <v>2789178.1432681945</v>
      </c>
      <c r="X250" s="65">
        <v>15176186</v>
      </c>
      <c r="Y250" s="42">
        <v>1231925</v>
      </c>
      <c r="Z250" s="42">
        <v>1671734</v>
      </c>
      <c r="AA250" s="42">
        <v>1385431.8514845069</v>
      </c>
      <c r="AB250" s="43">
        <v>19465276.851484507</v>
      </c>
      <c r="AC250" s="65">
        <v>-7613986.9934327621</v>
      </c>
      <c r="AD250" s="42">
        <v>-6898805.5253522461</v>
      </c>
      <c r="AE250" s="42">
        <v>-2032360.1894313036</v>
      </c>
      <c r="AF250" s="42">
        <v>-130946</v>
      </c>
      <c r="AG250" s="42">
        <v>0</v>
      </c>
      <c r="AH250" s="44">
        <v>0</v>
      </c>
    </row>
    <row r="251" spans="1:34" s="4" customFormat="1">
      <c r="A251" s="46">
        <v>50850</v>
      </c>
      <c r="B251" s="55" t="s">
        <v>292</v>
      </c>
      <c r="C251" s="56">
        <v>8.1353999999999997E-4</v>
      </c>
      <c r="D251" s="56">
        <v>9.2677999999999999E-4</v>
      </c>
      <c r="E251" s="64">
        <v>102771.47859059775</v>
      </c>
      <c r="F251" s="42">
        <v>22320</v>
      </c>
      <c r="G251" s="43">
        <v>125091.47859059775</v>
      </c>
      <c r="H251" s="65">
        <v>638296</v>
      </c>
      <c r="I251" s="42">
        <v>858455</v>
      </c>
      <c r="J251" s="42">
        <v>453161</v>
      </c>
      <c r="K251" s="42">
        <v>467915</v>
      </c>
      <c r="L251" s="44">
        <v>844549</v>
      </c>
      <c r="M251" s="65">
        <v>-239881</v>
      </c>
      <c r="N251" s="42">
        <v>-137717.3650729091</v>
      </c>
      <c r="O251" s="42">
        <v>-377598.3650729091</v>
      </c>
      <c r="P251" s="42">
        <v>0</v>
      </c>
      <c r="Q251" s="44">
        <v>-377598.3650729091</v>
      </c>
      <c r="R251" s="45">
        <v>21871</v>
      </c>
      <c r="S251" s="65">
        <v>0</v>
      </c>
      <c r="T251" s="42">
        <v>62456</v>
      </c>
      <c r="U251" s="42">
        <v>95734</v>
      </c>
      <c r="V251" s="42">
        <v>9165.0162004985596</v>
      </c>
      <c r="W251" s="44">
        <v>167355.01620049856</v>
      </c>
      <c r="X251" s="65">
        <v>868034</v>
      </c>
      <c r="Y251" s="42">
        <v>70463</v>
      </c>
      <c r="Z251" s="42">
        <v>95618</v>
      </c>
      <c r="AA251" s="42">
        <v>262066.92774982093</v>
      </c>
      <c r="AB251" s="43">
        <v>1296181.927749821</v>
      </c>
      <c r="AC251" s="65">
        <v>-512722.68578520732</v>
      </c>
      <c r="AD251" s="42">
        <v>-467220.69372644648</v>
      </c>
      <c r="AE251" s="42">
        <v>-141393.53203766851</v>
      </c>
      <c r="AF251" s="42">
        <v>-7490</v>
      </c>
      <c r="AG251" s="42">
        <v>0</v>
      </c>
      <c r="AH251" s="44">
        <v>0</v>
      </c>
    </row>
    <row r="252" spans="1:34" s="4" customFormat="1">
      <c r="A252" s="46">
        <v>50852</v>
      </c>
      <c r="B252" s="55" t="s">
        <v>293</v>
      </c>
      <c r="C252" s="56">
        <v>4.2523000000000002E-4</v>
      </c>
      <c r="D252" s="56">
        <v>3.5822000000000002E-4</v>
      </c>
      <c r="E252" s="64">
        <v>53718.346413534186</v>
      </c>
      <c r="F252" s="42">
        <v>11667</v>
      </c>
      <c r="G252" s="43">
        <v>65385.346413534186</v>
      </c>
      <c r="H252" s="65">
        <v>333632</v>
      </c>
      <c r="I252" s="42">
        <v>448707</v>
      </c>
      <c r="J252" s="42">
        <v>236863</v>
      </c>
      <c r="K252" s="42">
        <v>244575</v>
      </c>
      <c r="L252" s="44">
        <v>441438</v>
      </c>
      <c r="M252" s="65">
        <v>-125384</v>
      </c>
      <c r="N252" s="42">
        <v>58086.82613219614</v>
      </c>
      <c r="O252" s="42">
        <v>-67297.173867803853</v>
      </c>
      <c r="P252" s="42">
        <v>0</v>
      </c>
      <c r="Q252" s="44">
        <v>-67297.173867803853</v>
      </c>
      <c r="R252" s="45">
        <v>11432</v>
      </c>
      <c r="S252" s="65">
        <v>0</v>
      </c>
      <c r="T252" s="42">
        <v>32645</v>
      </c>
      <c r="U252" s="42">
        <v>50039</v>
      </c>
      <c r="V252" s="42">
        <v>123162.02423249486</v>
      </c>
      <c r="W252" s="44">
        <v>205846.02423249488</v>
      </c>
      <c r="X252" s="65">
        <v>453713</v>
      </c>
      <c r="Y252" s="42">
        <v>36830</v>
      </c>
      <c r="Z252" s="42">
        <v>49979</v>
      </c>
      <c r="AA252" s="42">
        <v>18877.729203631472</v>
      </c>
      <c r="AB252" s="43">
        <v>559399.72920363152</v>
      </c>
      <c r="AC252" s="65">
        <v>-158006.19428340008</v>
      </c>
      <c r="AD252" s="42">
        <v>-152063.56335822406</v>
      </c>
      <c r="AE252" s="42">
        <v>-39568.947329512448</v>
      </c>
      <c r="AF252" s="42">
        <v>-3915</v>
      </c>
      <c r="AG252" s="42">
        <v>0</v>
      </c>
      <c r="AH252" s="44">
        <v>0</v>
      </c>
    </row>
    <row r="253" spans="1:34" s="4" customFormat="1">
      <c r="A253" s="46">
        <v>50860</v>
      </c>
      <c r="B253" s="55" t="s">
        <v>294</v>
      </c>
      <c r="C253" s="56">
        <v>7.0261E-4</v>
      </c>
      <c r="D253" s="56">
        <v>8.4880999999999997E-4</v>
      </c>
      <c r="E253" s="64">
        <v>88758.106198292153</v>
      </c>
      <c r="F253" s="42">
        <v>19277</v>
      </c>
      <c r="G253" s="43">
        <v>108035.10619829215</v>
      </c>
      <c r="H253" s="65">
        <v>551262</v>
      </c>
      <c r="I253" s="42">
        <v>741400</v>
      </c>
      <c r="J253" s="42">
        <v>391371</v>
      </c>
      <c r="K253" s="42">
        <v>404113</v>
      </c>
      <c r="L253" s="44">
        <v>729390</v>
      </c>
      <c r="M253" s="65">
        <v>-207172</v>
      </c>
      <c r="N253" s="42">
        <v>-90165.130221310683</v>
      </c>
      <c r="O253" s="42">
        <v>-297337.13022131065</v>
      </c>
      <c r="P253" s="42">
        <v>0</v>
      </c>
      <c r="Q253" s="44">
        <v>-297337.13022131065</v>
      </c>
      <c r="R253" s="45">
        <v>18889</v>
      </c>
      <c r="S253" s="65">
        <v>0</v>
      </c>
      <c r="T253" s="42">
        <v>53940</v>
      </c>
      <c r="U253" s="42">
        <v>82680</v>
      </c>
      <c r="V253" s="42">
        <v>43296.766873775152</v>
      </c>
      <c r="W253" s="44">
        <v>179916.76687377517</v>
      </c>
      <c r="X253" s="65">
        <v>749673</v>
      </c>
      <c r="Y253" s="42">
        <v>60855</v>
      </c>
      <c r="Z253" s="42">
        <v>82580</v>
      </c>
      <c r="AA253" s="42">
        <v>240047.57883733956</v>
      </c>
      <c r="AB253" s="43">
        <v>1133155.5788373395</v>
      </c>
      <c r="AC253" s="65">
        <v>-404628.73766862735</v>
      </c>
      <c r="AD253" s="42">
        <v>-406859.14448871382</v>
      </c>
      <c r="AE253" s="42">
        <v>-135282.92980622326</v>
      </c>
      <c r="AF253" s="42">
        <v>-6468</v>
      </c>
      <c r="AG253" s="42">
        <v>0</v>
      </c>
      <c r="AH253" s="44">
        <v>0</v>
      </c>
    </row>
    <row r="254" spans="1:34" s="4" customFormat="1">
      <c r="A254" s="46">
        <v>51106</v>
      </c>
      <c r="B254" s="55" t="s">
        <v>504</v>
      </c>
      <c r="C254" s="56">
        <v>2.7714800000000002E-3</v>
      </c>
      <c r="D254" s="56">
        <v>0</v>
      </c>
      <c r="E254" s="64">
        <v>350108.68185511563</v>
      </c>
      <c r="F254" s="42">
        <v>76038</v>
      </c>
      <c r="G254" s="43">
        <v>426146.68185511563</v>
      </c>
      <c r="H254" s="65">
        <v>2174479</v>
      </c>
      <c r="I254" s="42">
        <v>2924491</v>
      </c>
      <c r="J254" s="42">
        <v>1543781</v>
      </c>
      <c r="K254" s="42">
        <v>1594043</v>
      </c>
      <c r="L254" s="44">
        <v>2877117</v>
      </c>
      <c r="M254" s="65">
        <v>-817201</v>
      </c>
      <c r="N254" s="42">
        <v>1882891.4182382459</v>
      </c>
      <c r="O254" s="42">
        <v>1065690.4182382459</v>
      </c>
      <c r="P254" s="42">
        <v>0</v>
      </c>
      <c r="Q254" s="44">
        <v>1065690.4182382459</v>
      </c>
      <c r="R254" s="45">
        <v>74509</v>
      </c>
      <c r="S254" s="65">
        <v>0</v>
      </c>
      <c r="T254" s="42">
        <v>212769</v>
      </c>
      <c r="U254" s="42">
        <v>326137</v>
      </c>
      <c r="V254" s="42">
        <v>4518939.4037717897</v>
      </c>
      <c r="W254" s="44">
        <v>5057845.4037717897</v>
      </c>
      <c r="X254" s="65">
        <v>2957123</v>
      </c>
      <c r="Y254" s="42">
        <v>240044</v>
      </c>
      <c r="Z254" s="42">
        <v>325742</v>
      </c>
      <c r="AA254" s="42">
        <v>0</v>
      </c>
      <c r="AB254" s="43">
        <v>3522909</v>
      </c>
      <c r="AC254" s="65">
        <v>548521.41823824588</v>
      </c>
      <c r="AD254" s="42">
        <v>634589.41823824588</v>
      </c>
      <c r="AE254" s="42">
        <v>377340.56729529821</v>
      </c>
      <c r="AF254" s="42">
        <v>-25515</v>
      </c>
      <c r="AG254" s="42">
        <v>0</v>
      </c>
      <c r="AH254" s="44">
        <v>0</v>
      </c>
    </row>
    <row r="255" spans="1:34" s="4" customFormat="1">
      <c r="A255" s="46">
        <v>51107</v>
      </c>
      <c r="B255" s="55" t="s">
        <v>505</v>
      </c>
      <c r="C255" s="56">
        <v>4.6501600000000004E-3</v>
      </c>
      <c r="D255" s="56">
        <v>0</v>
      </c>
      <c r="E255" s="64">
        <v>587432.28379786061</v>
      </c>
      <c r="F255" s="42">
        <v>127581</v>
      </c>
      <c r="G255" s="43">
        <v>715013.28379786061</v>
      </c>
      <c r="H255" s="65">
        <v>3648475</v>
      </c>
      <c r="I255" s="42">
        <v>4906891</v>
      </c>
      <c r="J255" s="42">
        <v>2590251</v>
      </c>
      <c r="K255" s="42">
        <v>2674583</v>
      </c>
      <c r="L255" s="44">
        <v>4827404</v>
      </c>
      <c r="M255" s="65">
        <v>-1371150</v>
      </c>
      <c r="N255" s="42">
        <v>3159230.7419695589</v>
      </c>
      <c r="O255" s="42">
        <v>1788080.7419695589</v>
      </c>
      <c r="P255" s="42">
        <v>0</v>
      </c>
      <c r="Q255" s="44">
        <v>1788080.7419695589</v>
      </c>
      <c r="R255" s="45">
        <v>125016</v>
      </c>
      <c r="S255" s="65">
        <v>0</v>
      </c>
      <c r="T255" s="42">
        <v>356997</v>
      </c>
      <c r="U255" s="42">
        <v>547213</v>
      </c>
      <c r="V255" s="42">
        <v>7582153.7807269413</v>
      </c>
      <c r="W255" s="44">
        <v>8486363.7807269413</v>
      </c>
      <c r="X255" s="65">
        <v>4961644</v>
      </c>
      <c r="Y255" s="42">
        <v>402761</v>
      </c>
      <c r="Z255" s="42">
        <v>546550</v>
      </c>
      <c r="AA255" s="42">
        <v>0</v>
      </c>
      <c r="AB255" s="43">
        <v>5910955</v>
      </c>
      <c r="AC255" s="65">
        <v>920342.74196955888</v>
      </c>
      <c r="AD255" s="42">
        <v>1064751.7419695589</v>
      </c>
      <c r="AE255" s="42">
        <v>633124.29678782332</v>
      </c>
      <c r="AF255" s="42">
        <v>-42810</v>
      </c>
      <c r="AG255" s="42">
        <v>0</v>
      </c>
      <c r="AH255" s="44">
        <v>0</v>
      </c>
    </row>
    <row r="256" spans="1:34" s="4" customFormat="1">
      <c r="A256" s="46">
        <v>51113</v>
      </c>
      <c r="B256" s="55" t="s">
        <v>325</v>
      </c>
      <c r="C256" s="56">
        <v>1.3376999999999999E-4</v>
      </c>
      <c r="D256" s="56">
        <v>0</v>
      </c>
      <c r="E256" s="64">
        <v>16899.453008581295</v>
      </c>
      <c r="F256" s="42">
        <v>3670</v>
      </c>
      <c r="G256" s="43">
        <v>20569.453008581295</v>
      </c>
      <c r="H256" s="65">
        <v>104955</v>
      </c>
      <c r="I256" s="42">
        <v>141155</v>
      </c>
      <c r="J256" s="42">
        <v>74513</v>
      </c>
      <c r="K256" s="42">
        <v>76939</v>
      </c>
      <c r="L256" s="44">
        <v>138869</v>
      </c>
      <c r="M256" s="65">
        <v>-39444</v>
      </c>
      <c r="N256" s="42">
        <v>90881.055593650381</v>
      </c>
      <c r="O256" s="42">
        <v>51437.055593650381</v>
      </c>
      <c r="P256" s="42">
        <v>0</v>
      </c>
      <c r="Q256" s="44">
        <v>51437.055593650381</v>
      </c>
      <c r="R256" s="45">
        <v>3596</v>
      </c>
      <c r="S256" s="65">
        <v>0</v>
      </c>
      <c r="T256" s="42">
        <v>10270</v>
      </c>
      <c r="U256" s="42">
        <v>15742</v>
      </c>
      <c r="V256" s="42">
        <v>218114.53342476091</v>
      </c>
      <c r="W256" s="44">
        <v>244126.53342476091</v>
      </c>
      <c r="X256" s="65">
        <v>142730</v>
      </c>
      <c r="Y256" s="42">
        <v>11586</v>
      </c>
      <c r="Z256" s="42">
        <v>15722</v>
      </c>
      <c r="AA256" s="42">
        <v>0</v>
      </c>
      <c r="AB256" s="43">
        <v>170038</v>
      </c>
      <c r="AC256" s="65">
        <v>26475.055593650381</v>
      </c>
      <c r="AD256" s="42">
        <v>30630.055593650381</v>
      </c>
      <c r="AE256" s="42">
        <v>18213.422237460145</v>
      </c>
      <c r="AF256" s="42">
        <v>-1230</v>
      </c>
      <c r="AG256" s="42">
        <v>0</v>
      </c>
      <c r="AH256" s="44">
        <v>0</v>
      </c>
    </row>
    <row r="257" spans="1:34" s="4" customFormat="1">
      <c r="A257" s="46">
        <v>51114</v>
      </c>
      <c r="B257" s="55" t="s">
        <v>506</v>
      </c>
      <c r="C257" s="56">
        <v>5.2311999999999997E-4</v>
      </c>
      <c r="D257" s="56">
        <v>0</v>
      </c>
      <c r="E257" s="64">
        <v>66083.550573888933</v>
      </c>
      <c r="F257" s="42">
        <v>14352</v>
      </c>
      <c r="G257" s="43">
        <v>80435.550573888933</v>
      </c>
      <c r="H257" s="65">
        <v>410435</v>
      </c>
      <c r="I257" s="42">
        <v>552001</v>
      </c>
      <c r="J257" s="42">
        <v>291390</v>
      </c>
      <c r="K257" s="42">
        <v>300877</v>
      </c>
      <c r="L257" s="44">
        <v>543059</v>
      </c>
      <c r="M257" s="65">
        <v>-154248</v>
      </c>
      <c r="N257" s="42">
        <v>355397.85995657911</v>
      </c>
      <c r="O257" s="42">
        <v>201149.85995657911</v>
      </c>
      <c r="P257" s="42">
        <v>0</v>
      </c>
      <c r="Q257" s="44">
        <v>201149.85995657911</v>
      </c>
      <c r="R257" s="45">
        <v>14064</v>
      </c>
      <c r="S257" s="65">
        <v>0</v>
      </c>
      <c r="T257" s="42">
        <v>40160</v>
      </c>
      <c r="U257" s="42">
        <v>61559</v>
      </c>
      <c r="V257" s="42">
        <v>852954.86389578984</v>
      </c>
      <c r="W257" s="44">
        <v>954673.86389578984</v>
      </c>
      <c r="X257" s="65">
        <v>558160</v>
      </c>
      <c r="Y257" s="42">
        <v>45309</v>
      </c>
      <c r="Z257" s="42">
        <v>61484</v>
      </c>
      <c r="AA257" s="42">
        <v>0</v>
      </c>
      <c r="AB257" s="43">
        <v>664953</v>
      </c>
      <c r="AC257" s="65">
        <v>103533.85995657911</v>
      </c>
      <c r="AD257" s="42">
        <v>119778.85995657911</v>
      </c>
      <c r="AE257" s="42">
        <v>71223.14398263162</v>
      </c>
      <c r="AF257" s="42">
        <v>-4815</v>
      </c>
      <c r="AG257" s="42">
        <v>0</v>
      </c>
      <c r="AH257" s="44">
        <v>0</v>
      </c>
    </row>
    <row r="258" spans="1:34" s="4" customFormat="1">
      <c r="A258" s="46">
        <v>51142</v>
      </c>
      <c r="B258" s="55" t="s">
        <v>467</v>
      </c>
      <c r="C258" s="56">
        <v>7.0861700000000001E-3</v>
      </c>
      <c r="D258" s="56">
        <v>0</v>
      </c>
      <c r="E258" s="64">
        <v>895163.13412654947</v>
      </c>
      <c r="F258" s="42">
        <v>194415</v>
      </c>
      <c r="G258" s="43">
        <v>1089578.1341265496</v>
      </c>
      <c r="H258" s="65">
        <v>5559748</v>
      </c>
      <c r="I258" s="42">
        <v>7477391</v>
      </c>
      <c r="J258" s="42">
        <v>3947167</v>
      </c>
      <c r="K258" s="42">
        <v>4075677</v>
      </c>
      <c r="L258" s="44">
        <v>7356264</v>
      </c>
      <c r="M258" s="65">
        <v>-2089435</v>
      </c>
      <c r="N258" s="42">
        <v>4814210.2977694059</v>
      </c>
      <c r="O258" s="42">
        <v>2724775.2977694059</v>
      </c>
      <c r="P258" s="42">
        <v>0</v>
      </c>
      <c r="Q258" s="44">
        <v>2724775.2977694059</v>
      </c>
      <c r="R258" s="45">
        <v>190507</v>
      </c>
      <c r="S258" s="65">
        <v>0</v>
      </c>
      <c r="T258" s="42">
        <v>544011</v>
      </c>
      <c r="U258" s="42">
        <v>833873</v>
      </c>
      <c r="V258" s="42">
        <v>11554104.714646574</v>
      </c>
      <c r="W258" s="44">
        <v>12931988.714646574</v>
      </c>
      <c r="X258" s="65">
        <v>7560826</v>
      </c>
      <c r="Y258" s="42">
        <v>613749</v>
      </c>
      <c r="Z258" s="42">
        <v>832863</v>
      </c>
      <c r="AA258" s="42">
        <v>0</v>
      </c>
      <c r="AB258" s="43">
        <v>9007438</v>
      </c>
      <c r="AC258" s="65">
        <v>1402470.2977694059</v>
      </c>
      <c r="AD258" s="42">
        <v>1622528.2977694059</v>
      </c>
      <c r="AE258" s="42">
        <v>964790.11910776189</v>
      </c>
      <c r="AF258" s="42">
        <v>-65238</v>
      </c>
      <c r="AG258" s="42">
        <v>0</v>
      </c>
      <c r="AH258" s="44">
        <v>0</v>
      </c>
    </row>
    <row r="259" spans="1:34" s="4" customFormat="1">
      <c r="A259" s="46">
        <v>51183</v>
      </c>
      <c r="B259" s="55" t="s">
        <v>516</v>
      </c>
      <c r="C259" s="56">
        <v>0</v>
      </c>
      <c r="D259" s="56">
        <v>0</v>
      </c>
      <c r="E259" s="64">
        <v>0</v>
      </c>
      <c r="F259" s="42">
        <v>0</v>
      </c>
      <c r="G259" s="43">
        <v>0</v>
      </c>
      <c r="H259" s="65">
        <v>0</v>
      </c>
      <c r="I259" s="42">
        <v>0</v>
      </c>
      <c r="J259" s="42">
        <v>0</v>
      </c>
      <c r="K259" s="42">
        <v>0</v>
      </c>
      <c r="L259" s="44">
        <v>0</v>
      </c>
      <c r="M259" s="65">
        <v>0</v>
      </c>
      <c r="N259" s="42">
        <v>-146970.55077807844</v>
      </c>
      <c r="O259" s="42">
        <v>-146970.55077807844</v>
      </c>
      <c r="P259" s="42">
        <v>0</v>
      </c>
      <c r="Q259" s="44">
        <v>-146970.55077807844</v>
      </c>
      <c r="R259" s="45">
        <v>0</v>
      </c>
      <c r="S259" s="65">
        <v>0</v>
      </c>
      <c r="T259" s="42">
        <v>0</v>
      </c>
      <c r="U259" s="42">
        <v>0</v>
      </c>
      <c r="V259" s="42">
        <v>0</v>
      </c>
      <c r="W259" s="44">
        <v>0</v>
      </c>
      <c r="X259" s="65">
        <v>0</v>
      </c>
      <c r="Y259" s="42">
        <v>0</v>
      </c>
      <c r="Z259" s="42">
        <v>0</v>
      </c>
      <c r="AA259" s="42">
        <v>0</v>
      </c>
      <c r="AB259" s="43">
        <v>0</v>
      </c>
      <c r="AC259" s="65">
        <v>0</v>
      </c>
      <c r="AD259" s="42">
        <v>0</v>
      </c>
      <c r="AE259" s="42">
        <v>0</v>
      </c>
      <c r="AF259" s="42">
        <v>0</v>
      </c>
      <c r="AG259" s="42">
        <v>0</v>
      </c>
      <c r="AH259" s="44">
        <v>0</v>
      </c>
    </row>
    <row r="260" spans="1:34" s="4" customFormat="1">
      <c r="A260" s="46">
        <v>51340</v>
      </c>
      <c r="B260" s="55" t="s">
        <v>295</v>
      </c>
      <c r="C260" s="56">
        <v>3.5566999999999999E-4</v>
      </c>
      <c r="D260" s="56">
        <v>3.9111000000000001E-4</v>
      </c>
      <c r="E260" s="64">
        <v>44930.870559733557</v>
      </c>
      <c r="F260" s="42">
        <v>9758</v>
      </c>
      <c r="G260" s="43">
        <v>54688.870559733557</v>
      </c>
      <c r="H260" s="65">
        <v>279056</v>
      </c>
      <c r="I260" s="42">
        <v>375306</v>
      </c>
      <c r="J260" s="42">
        <v>198117</v>
      </c>
      <c r="K260" s="42">
        <v>204567</v>
      </c>
      <c r="L260" s="44">
        <v>369227</v>
      </c>
      <c r="M260" s="65">
        <v>-104873</v>
      </c>
      <c r="N260" s="42">
        <v>-8634.8632021785397</v>
      </c>
      <c r="O260" s="42">
        <v>-113507.86320217855</v>
      </c>
      <c r="P260" s="42">
        <v>0</v>
      </c>
      <c r="Q260" s="44">
        <v>-113507.86320217855</v>
      </c>
      <c r="R260" s="45">
        <v>9562</v>
      </c>
      <c r="S260" s="65">
        <v>0</v>
      </c>
      <c r="T260" s="42">
        <v>27305</v>
      </c>
      <c r="U260" s="42">
        <v>41854</v>
      </c>
      <c r="V260" s="42">
        <v>10956.816422868358</v>
      </c>
      <c r="W260" s="44">
        <v>80115.81642286836</v>
      </c>
      <c r="X260" s="65">
        <v>379494</v>
      </c>
      <c r="Y260" s="42">
        <v>30805</v>
      </c>
      <c r="Z260" s="42">
        <v>41803</v>
      </c>
      <c r="AA260" s="42">
        <v>75136.634522628883</v>
      </c>
      <c r="AB260" s="43">
        <v>527238.63452262885</v>
      </c>
      <c r="AC260" s="65">
        <v>-196199.64923697364</v>
      </c>
      <c r="AD260" s="42">
        <v>-189661.31720759673</v>
      </c>
      <c r="AE260" s="42">
        <v>-57987.851655190178</v>
      </c>
      <c r="AF260" s="42">
        <v>-3274</v>
      </c>
      <c r="AG260" s="42">
        <v>0</v>
      </c>
      <c r="AH260" s="44">
        <v>0</v>
      </c>
    </row>
    <row r="261" spans="1:34" s="4" customFormat="1">
      <c r="A261" s="46">
        <v>51407</v>
      </c>
      <c r="B261" s="55" t="s">
        <v>296</v>
      </c>
      <c r="C261" s="56">
        <v>6.5190000000000004E-5</v>
      </c>
      <c r="D261" s="56">
        <v>6.9549999999999996E-5</v>
      </c>
      <c r="E261" s="64">
        <v>8235.7083932131482</v>
      </c>
      <c r="F261" s="42">
        <v>1789</v>
      </c>
      <c r="G261" s="43">
        <v>10024.708393213148</v>
      </c>
      <c r="H261" s="65">
        <v>51148</v>
      </c>
      <c r="I261" s="42">
        <v>68789</v>
      </c>
      <c r="J261" s="42">
        <v>36312</v>
      </c>
      <c r="K261" s="42">
        <v>37495</v>
      </c>
      <c r="L261" s="44">
        <v>67675</v>
      </c>
      <c r="M261" s="65">
        <v>-19222</v>
      </c>
      <c r="N261" s="42">
        <v>7018.8959090509834</v>
      </c>
      <c r="O261" s="42">
        <v>-12203.104090949017</v>
      </c>
      <c r="P261" s="42">
        <v>0</v>
      </c>
      <c r="Q261" s="44">
        <v>-12203.104090949017</v>
      </c>
      <c r="R261" s="45">
        <v>1753</v>
      </c>
      <c r="S261" s="65">
        <v>0</v>
      </c>
      <c r="T261" s="42">
        <v>5005</v>
      </c>
      <c r="U261" s="42">
        <v>7671</v>
      </c>
      <c r="V261" s="42">
        <v>5316.6406327186087</v>
      </c>
      <c r="W261" s="44">
        <v>17992.640632718609</v>
      </c>
      <c r="X261" s="65">
        <v>69557</v>
      </c>
      <c r="Y261" s="42">
        <v>5646</v>
      </c>
      <c r="Z261" s="42">
        <v>7662</v>
      </c>
      <c r="AA261" s="42">
        <v>9398.7503585858467</v>
      </c>
      <c r="AB261" s="43">
        <v>92263.75035858585</v>
      </c>
      <c r="AC261" s="65">
        <v>-30584.792162310419</v>
      </c>
      <c r="AD261" s="42">
        <v>-33038.831257830134</v>
      </c>
      <c r="AE261" s="42">
        <v>-10047.486305726687</v>
      </c>
      <c r="AF261" s="42">
        <v>-600</v>
      </c>
      <c r="AG261" s="42">
        <v>0</v>
      </c>
      <c r="AH261" s="44">
        <v>0</v>
      </c>
    </row>
    <row r="262" spans="1:34" s="4" customFormat="1">
      <c r="A262" s="46">
        <v>51507</v>
      </c>
      <c r="B262" s="55" t="s">
        <v>320</v>
      </c>
      <c r="C262" s="56">
        <v>4.9709899999999998E-3</v>
      </c>
      <c r="D262" s="56">
        <v>0</v>
      </c>
      <c r="E262" s="64">
        <v>627961.94228088239</v>
      </c>
      <c r="F262" s="42">
        <v>136383</v>
      </c>
      <c r="G262" s="43">
        <v>764344.94228088239</v>
      </c>
      <c r="H262" s="65">
        <v>3900196</v>
      </c>
      <c r="I262" s="42">
        <v>5245434</v>
      </c>
      <c r="J262" s="42">
        <v>2768961</v>
      </c>
      <c r="K262" s="42">
        <v>2859112</v>
      </c>
      <c r="L262" s="44">
        <v>5160462</v>
      </c>
      <c r="M262" s="65">
        <v>-1465751</v>
      </c>
      <c r="N262" s="42">
        <v>3377196.7265420859</v>
      </c>
      <c r="O262" s="42">
        <v>1911445.7265420859</v>
      </c>
      <c r="P262" s="42">
        <v>0</v>
      </c>
      <c r="Q262" s="44">
        <v>1911445.7265420859</v>
      </c>
      <c r="R262" s="45">
        <v>133642</v>
      </c>
      <c r="S262" s="65">
        <v>0</v>
      </c>
      <c r="T262" s="42">
        <v>381627</v>
      </c>
      <c r="U262" s="42">
        <v>584967</v>
      </c>
      <c r="V262" s="42">
        <v>8105272.1437010057</v>
      </c>
      <c r="W262" s="44">
        <v>9071866.1437010057</v>
      </c>
      <c r="X262" s="65">
        <v>5303964</v>
      </c>
      <c r="Y262" s="42">
        <v>430549</v>
      </c>
      <c r="Z262" s="42">
        <v>584258</v>
      </c>
      <c r="AA262" s="42">
        <v>0</v>
      </c>
      <c r="AB262" s="43">
        <v>6318771</v>
      </c>
      <c r="AC262" s="65">
        <v>983840.72654208587</v>
      </c>
      <c r="AD262" s="42">
        <v>1138212.7265420859</v>
      </c>
      <c r="AE262" s="42">
        <v>676805.69061683398</v>
      </c>
      <c r="AF262" s="42">
        <v>-45764</v>
      </c>
      <c r="AG262" s="42">
        <v>0</v>
      </c>
      <c r="AH262" s="44">
        <v>0</v>
      </c>
    </row>
    <row r="263" spans="1:34" s="4" customFormat="1">
      <c r="A263" s="46">
        <v>51508</v>
      </c>
      <c r="B263" s="55" t="s">
        <v>507</v>
      </c>
      <c r="C263" s="56">
        <v>3.9442999999999998E-4</v>
      </c>
      <c r="D263" s="56">
        <v>0</v>
      </c>
      <c r="E263" s="64">
        <v>49827.087590175404</v>
      </c>
      <c r="F263" s="42">
        <v>10822</v>
      </c>
      <c r="G263" s="43">
        <v>60649.087590175404</v>
      </c>
      <c r="H263" s="65">
        <v>309466</v>
      </c>
      <c r="I263" s="42">
        <v>416206</v>
      </c>
      <c r="J263" s="42">
        <v>219707</v>
      </c>
      <c r="K263" s="42">
        <v>226860</v>
      </c>
      <c r="L263" s="44">
        <v>409464</v>
      </c>
      <c r="M263" s="65">
        <v>-116302</v>
      </c>
      <c r="N263" s="42">
        <v>267968.61442004278</v>
      </c>
      <c r="O263" s="42">
        <v>151666.61442004278</v>
      </c>
      <c r="P263" s="42">
        <v>0</v>
      </c>
      <c r="Q263" s="44">
        <v>151666.61442004278</v>
      </c>
      <c r="R263" s="45">
        <v>10604</v>
      </c>
      <c r="S263" s="65">
        <v>0</v>
      </c>
      <c r="T263" s="42">
        <v>30281</v>
      </c>
      <c r="U263" s="42">
        <v>46415</v>
      </c>
      <c r="V263" s="42">
        <v>643124.67460810265</v>
      </c>
      <c r="W263" s="44">
        <v>719820.67460810265</v>
      </c>
      <c r="X263" s="65">
        <v>420850</v>
      </c>
      <c r="Y263" s="42">
        <v>34162</v>
      </c>
      <c r="Z263" s="42">
        <v>46359</v>
      </c>
      <c r="AA263" s="42">
        <v>0</v>
      </c>
      <c r="AB263" s="43">
        <v>501371</v>
      </c>
      <c r="AC263" s="65">
        <v>78064.614420042781</v>
      </c>
      <c r="AD263" s="42">
        <v>90313.614420042781</v>
      </c>
      <c r="AE263" s="42">
        <v>53702.445768017089</v>
      </c>
      <c r="AF263" s="42">
        <v>-3631</v>
      </c>
      <c r="AG263" s="42">
        <v>0</v>
      </c>
      <c r="AH263" s="44">
        <v>0</v>
      </c>
    </row>
    <row r="264" spans="1:34" s="4" customFormat="1">
      <c r="A264" s="46">
        <v>51509</v>
      </c>
      <c r="B264" s="55" t="s">
        <v>508</v>
      </c>
      <c r="C264" s="56">
        <v>2.4839999999999999E-5</v>
      </c>
      <c r="D264" s="56">
        <v>0</v>
      </c>
      <c r="E264" s="64">
        <v>3137.4251680464631</v>
      </c>
      <c r="F264" s="42">
        <v>682</v>
      </c>
      <c r="G264" s="43">
        <v>3819.4251680464631</v>
      </c>
      <c r="H264" s="65">
        <v>19489</v>
      </c>
      <c r="I264" s="42">
        <v>26211</v>
      </c>
      <c r="J264" s="42">
        <v>13836</v>
      </c>
      <c r="K264" s="42">
        <v>14287</v>
      </c>
      <c r="L264" s="44">
        <v>25787</v>
      </c>
      <c r="M264" s="65">
        <v>-7324</v>
      </c>
      <c r="N264" s="42">
        <v>16875.826645413665</v>
      </c>
      <c r="O264" s="42">
        <v>9551.8266454136647</v>
      </c>
      <c r="P264" s="42">
        <v>0</v>
      </c>
      <c r="Q264" s="44">
        <v>9551.8266454136647</v>
      </c>
      <c r="R264" s="45">
        <v>668</v>
      </c>
      <c r="S264" s="65">
        <v>0</v>
      </c>
      <c r="T264" s="42">
        <v>1907</v>
      </c>
      <c r="U264" s="42">
        <v>2923</v>
      </c>
      <c r="V264" s="42">
        <v>40501.983948992791</v>
      </c>
      <c r="W264" s="44">
        <v>45331.983948992791</v>
      </c>
      <c r="X264" s="65">
        <v>26504</v>
      </c>
      <c r="Y264" s="42">
        <v>2151</v>
      </c>
      <c r="Z264" s="42">
        <v>2920</v>
      </c>
      <c r="AA264" s="42">
        <v>0</v>
      </c>
      <c r="AB264" s="43">
        <v>31575</v>
      </c>
      <c r="AC264" s="65">
        <v>4915.8266454136647</v>
      </c>
      <c r="AD264" s="42">
        <v>5687.8266454136647</v>
      </c>
      <c r="AE264" s="42">
        <v>3382.3306581654642</v>
      </c>
      <c r="AF264" s="42">
        <v>-229</v>
      </c>
      <c r="AG264" s="42">
        <v>0</v>
      </c>
      <c r="AH264" s="44">
        <v>0</v>
      </c>
    </row>
    <row r="265" spans="1:34" s="4" customFormat="1">
      <c r="A265" s="46">
        <v>51512</v>
      </c>
      <c r="B265" s="55" t="s">
        <v>520</v>
      </c>
      <c r="C265" s="56">
        <v>0</v>
      </c>
      <c r="D265" s="56">
        <v>0</v>
      </c>
      <c r="E265" s="64">
        <v>0</v>
      </c>
      <c r="F265" s="42">
        <v>0</v>
      </c>
      <c r="G265" s="43">
        <v>0</v>
      </c>
      <c r="H265" s="65">
        <v>0</v>
      </c>
      <c r="I265" s="42">
        <v>0</v>
      </c>
      <c r="J265" s="42">
        <v>0</v>
      </c>
      <c r="K265" s="42">
        <v>0</v>
      </c>
      <c r="L265" s="44">
        <v>0</v>
      </c>
      <c r="M265" s="65">
        <v>0</v>
      </c>
      <c r="N265" s="42">
        <v>0</v>
      </c>
      <c r="O265" s="42">
        <v>0</v>
      </c>
      <c r="P265" s="42">
        <v>0</v>
      </c>
      <c r="Q265" s="44">
        <v>0</v>
      </c>
      <c r="R265" s="45">
        <v>0</v>
      </c>
      <c r="S265" s="65">
        <v>0</v>
      </c>
      <c r="T265" s="42">
        <v>0</v>
      </c>
      <c r="U265" s="42">
        <v>0</v>
      </c>
      <c r="V265" s="42">
        <v>0</v>
      </c>
      <c r="W265" s="44">
        <v>0</v>
      </c>
      <c r="X265" s="65">
        <v>0</v>
      </c>
      <c r="Y265" s="42">
        <v>0</v>
      </c>
      <c r="Z265" s="42">
        <v>0</v>
      </c>
      <c r="AA265" s="42">
        <v>0</v>
      </c>
      <c r="AB265" s="43">
        <v>0</v>
      </c>
      <c r="AC265" s="65">
        <v>0</v>
      </c>
      <c r="AD265" s="42">
        <v>0</v>
      </c>
      <c r="AE265" s="42">
        <v>0</v>
      </c>
      <c r="AF265" s="42">
        <v>0</v>
      </c>
      <c r="AG265" s="42">
        <v>0</v>
      </c>
      <c r="AH265" s="44">
        <v>0</v>
      </c>
    </row>
    <row r="266" spans="1:34" s="4" customFormat="1">
      <c r="A266" s="46">
        <v>51530</v>
      </c>
      <c r="B266" s="55" t="s">
        <v>297</v>
      </c>
      <c r="C266" s="56">
        <v>8.8430000000000005E-5</v>
      </c>
      <c r="D266" s="56">
        <v>2.94969E-3</v>
      </c>
      <c r="E266" s="64">
        <v>11171.30736653478</v>
      </c>
      <c r="F266" s="42">
        <v>2426</v>
      </c>
      <c r="G266" s="43">
        <v>13597.30736653478</v>
      </c>
      <c r="H266" s="65">
        <v>69381</v>
      </c>
      <c r="I266" s="42">
        <v>93312</v>
      </c>
      <c r="J266" s="42">
        <v>49258</v>
      </c>
      <c r="K266" s="42">
        <v>50861</v>
      </c>
      <c r="L266" s="44">
        <v>91801</v>
      </c>
      <c r="M266" s="65">
        <v>-26075</v>
      </c>
      <c r="N266" s="42">
        <v>-1877848.2912411413</v>
      </c>
      <c r="O266" s="42">
        <v>-1903923.2912411413</v>
      </c>
      <c r="P266" s="42">
        <v>0</v>
      </c>
      <c r="Q266" s="44">
        <v>-1903923.2912411413</v>
      </c>
      <c r="R266" s="45">
        <v>2377</v>
      </c>
      <c r="S266" s="65">
        <v>0</v>
      </c>
      <c r="T266" s="42">
        <v>6789</v>
      </c>
      <c r="U266" s="42">
        <v>10406</v>
      </c>
      <c r="V266" s="42">
        <v>0</v>
      </c>
      <c r="W266" s="44">
        <v>17195</v>
      </c>
      <c r="X266" s="65">
        <v>94353</v>
      </c>
      <c r="Y266" s="42">
        <v>7659</v>
      </c>
      <c r="Z266" s="42">
        <v>10393</v>
      </c>
      <c r="AA266" s="42">
        <v>4801417.9997308683</v>
      </c>
      <c r="AB266" s="43">
        <v>4913822.9997308683</v>
      </c>
      <c r="AC266" s="65">
        <v>-2097747.7545482358</v>
      </c>
      <c r="AD266" s="42">
        <v>-2007556.3437874427</v>
      </c>
      <c r="AE266" s="42">
        <v>-790510.90139518981</v>
      </c>
      <c r="AF266" s="42">
        <v>-813</v>
      </c>
      <c r="AG266" s="42">
        <v>0</v>
      </c>
      <c r="AH266" s="44">
        <v>0</v>
      </c>
    </row>
    <row r="267" spans="1:34" s="4" customFormat="1">
      <c r="A267" s="46">
        <v>51531</v>
      </c>
      <c r="B267" s="55" t="s">
        <v>298</v>
      </c>
      <c r="C267" s="56">
        <v>1.071193E-2</v>
      </c>
      <c r="D267" s="56">
        <v>5.6167300000000003E-3</v>
      </c>
      <c r="E267" s="64">
        <v>1353188.4547712049</v>
      </c>
      <c r="F267" s="42">
        <v>293891</v>
      </c>
      <c r="G267" s="43">
        <v>1647079.4547712049</v>
      </c>
      <c r="H267" s="65">
        <v>8404488</v>
      </c>
      <c r="I267" s="42">
        <v>11303326</v>
      </c>
      <c r="J267" s="42">
        <v>5966803</v>
      </c>
      <c r="K267" s="42">
        <v>6161067</v>
      </c>
      <c r="L267" s="44">
        <v>11120222</v>
      </c>
      <c r="M267" s="65">
        <v>-3158529</v>
      </c>
      <c r="N267" s="42">
        <v>-1295692.2036808536</v>
      </c>
      <c r="O267" s="42">
        <v>-4454221.2036808534</v>
      </c>
      <c r="P267" s="42">
        <v>0</v>
      </c>
      <c r="Q267" s="44">
        <v>-4454221.2036808534</v>
      </c>
      <c r="R267" s="45">
        <v>287983</v>
      </c>
      <c r="S267" s="65">
        <v>0</v>
      </c>
      <c r="T267" s="42">
        <v>822364</v>
      </c>
      <c r="U267" s="42">
        <v>1260539</v>
      </c>
      <c r="V267" s="42">
        <v>8296768.0612320956</v>
      </c>
      <c r="W267" s="44">
        <v>10379671.061232096</v>
      </c>
      <c r="X267" s="65">
        <v>11429452</v>
      </c>
      <c r="Y267" s="42">
        <v>927784</v>
      </c>
      <c r="Z267" s="42">
        <v>1259012</v>
      </c>
      <c r="AA267" s="42">
        <v>3093451.5085269315</v>
      </c>
      <c r="AB267" s="43">
        <v>16709699.508526932</v>
      </c>
      <c r="AC267" s="65">
        <v>-4465162.5775174797</v>
      </c>
      <c r="AD267" s="42">
        <v>-1696492.5466493722</v>
      </c>
      <c r="AE267" s="42">
        <v>-69757.323127984302</v>
      </c>
      <c r="AF267" s="42">
        <v>-98616.000000000931</v>
      </c>
      <c r="AG267" s="42">
        <v>0</v>
      </c>
      <c r="AH267" s="44">
        <v>0</v>
      </c>
    </row>
    <row r="268" spans="1:34" s="4" customFormat="1">
      <c r="A268" s="46">
        <v>51532</v>
      </c>
      <c r="B268" s="55" t="s">
        <v>299</v>
      </c>
      <c r="C268" s="56">
        <v>7.1959999999999995E-5</v>
      </c>
      <c r="D268" s="56">
        <v>7.7960000000000006E-5</v>
      </c>
      <c r="E268" s="64">
        <v>9090.3701458878732</v>
      </c>
      <c r="F268" s="42">
        <v>1974</v>
      </c>
      <c r="G268" s="43">
        <v>11064.370145887873</v>
      </c>
      <c r="H268" s="65">
        <v>56459</v>
      </c>
      <c r="I268" s="42">
        <v>75933</v>
      </c>
      <c r="J268" s="42">
        <v>40083</v>
      </c>
      <c r="K268" s="42">
        <v>41388</v>
      </c>
      <c r="L268" s="44">
        <v>74703</v>
      </c>
      <c r="M268" s="65">
        <v>-21218</v>
      </c>
      <c r="N268" s="42">
        <v>11896.34121207044</v>
      </c>
      <c r="O268" s="42">
        <v>-9321.6587879295603</v>
      </c>
      <c r="P268" s="42">
        <v>0</v>
      </c>
      <c r="Q268" s="44">
        <v>-9321.6587879295603</v>
      </c>
      <c r="R268" s="45">
        <v>1935</v>
      </c>
      <c r="S268" s="65">
        <v>0</v>
      </c>
      <c r="T268" s="42">
        <v>5524</v>
      </c>
      <c r="U268" s="42">
        <v>8468</v>
      </c>
      <c r="V268" s="42">
        <v>8282.852925662517</v>
      </c>
      <c r="W268" s="44">
        <v>22274.852925662519</v>
      </c>
      <c r="X268" s="65">
        <v>76780</v>
      </c>
      <c r="Y268" s="42">
        <v>6233</v>
      </c>
      <c r="Z268" s="42">
        <v>8458</v>
      </c>
      <c r="AA268" s="42">
        <v>15473.600363802063</v>
      </c>
      <c r="AB268" s="43">
        <v>106944.60036380206</v>
      </c>
      <c r="AC268" s="65">
        <v>-34348.592515209413</v>
      </c>
      <c r="AD268" s="42">
        <v>-38244.088702535766</v>
      </c>
      <c r="AE268" s="42">
        <v>-11414.06622039437</v>
      </c>
      <c r="AF268" s="42">
        <v>-663</v>
      </c>
      <c r="AG268" s="42">
        <v>0</v>
      </c>
      <c r="AH268" s="44">
        <v>0</v>
      </c>
    </row>
    <row r="269" spans="1:34" s="4" customFormat="1">
      <c r="A269" s="46">
        <v>51540</v>
      </c>
      <c r="B269" s="55" t="s">
        <v>300</v>
      </c>
      <c r="C269" s="56">
        <v>8.1371399999999993E-3</v>
      </c>
      <c r="D269" s="56">
        <v>8.9552399999999997E-3</v>
      </c>
      <c r="E269" s="64">
        <v>1027926.7783254199</v>
      </c>
      <c r="F269" s="42">
        <v>223249</v>
      </c>
      <c r="G269" s="43">
        <v>1251175.7783254199</v>
      </c>
      <c r="H269" s="65">
        <v>6384330</v>
      </c>
      <c r="I269" s="42">
        <v>8586384</v>
      </c>
      <c r="J269" s="42">
        <v>4532583</v>
      </c>
      <c r="K269" s="42">
        <v>4680152</v>
      </c>
      <c r="L269" s="44">
        <v>8447292</v>
      </c>
      <c r="M269" s="65">
        <v>-2399325</v>
      </c>
      <c r="N269" s="42">
        <v>682714.50107254158</v>
      </c>
      <c r="O269" s="42">
        <v>-1716610.4989274584</v>
      </c>
      <c r="P269" s="42">
        <v>0</v>
      </c>
      <c r="Q269" s="44">
        <v>-1716610.4989274584</v>
      </c>
      <c r="R269" s="45">
        <v>218761</v>
      </c>
      <c r="S269" s="65">
        <v>0</v>
      </c>
      <c r="T269" s="42">
        <v>624695</v>
      </c>
      <c r="U269" s="42">
        <v>957547</v>
      </c>
      <c r="V269" s="42">
        <v>922377.18658516859</v>
      </c>
      <c r="W269" s="44">
        <v>2504619.1865851684</v>
      </c>
      <c r="X269" s="65">
        <v>8682194</v>
      </c>
      <c r="Y269" s="42">
        <v>704776</v>
      </c>
      <c r="Z269" s="42">
        <v>956388</v>
      </c>
      <c r="AA269" s="42">
        <v>1351511.922444735</v>
      </c>
      <c r="AB269" s="43">
        <v>11694869.922444735</v>
      </c>
      <c r="AC269" s="65">
        <v>-3775611.1604147144</v>
      </c>
      <c r="AD269" s="42">
        <v>-4011066.5883707292</v>
      </c>
      <c r="AE269" s="42">
        <v>-1328658.9870741225</v>
      </c>
      <c r="AF269" s="42">
        <v>-74914</v>
      </c>
      <c r="AG269" s="42">
        <v>0</v>
      </c>
      <c r="AH269" s="44">
        <v>0</v>
      </c>
    </row>
    <row r="270" spans="1:34" s="4" customFormat="1">
      <c r="A270" s="46">
        <v>51545</v>
      </c>
      <c r="B270" s="55" t="s">
        <v>301</v>
      </c>
      <c r="C270" s="56">
        <v>4.3352699999999996E-3</v>
      </c>
      <c r="D270" s="56">
        <v>4.6411500000000001E-3</v>
      </c>
      <c r="E270" s="64">
        <v>547654.83827851608</v>
      </c>
      <c r="F270" s="42">
        <v>118942</v>
      </c>
      <c r="G270" s="43">
        <v>666596.83827851608</v>
      </c>
      <c r="H270" s="65">
        <v>3401415</v>
      </c>
      <c r="I270" s="42">
        <v>4574616</v>
      </c>
      <c r="J270" s="42">
        <v>2414850</v>
      </c>
      <c r="K270" s="42">
        <v>2493471</v>
      </c>
      <c r="L270" s="44">
        <v>4500511</v>
      </c>
      <c r="M270" s="65">
        <v>-1278302</v>
      </c>
      <c r="N270" s="42">
        <v>172348.57298941715</v>
      </c>
      <c r="O270" s="42">
        <v>-1105953.4270105828</v>
      </c>
      <c r="P270" s="42">
        <v>0</v>
      </c>
      <c r="Q270" s="44">
        <v>-1105953.4270105828</v>
      </c>
      <c r="R270" s="45">
        <v>116551</v>
      </c>
      <c r="S270" s="65">
        <v>0</v>
      </c>
      <c r="T270" s="42">
        <v>332822</v>
      </c>
      <c r="U270" s="42">
        <v>510158</v>
      </c>
      <c r="V270" s="42">
        <v>178333.32184540809</v>
      </c>
      <c r="W270" s="44">
        <v>1021313.3218454081</v>
      </c>
      <c r="X270" s="65">
        <v>4625661</v>
      </c>
      <c r="Y270" s="42">
        <v>375488</v>
      </c>
      <c r="Z270" s="42">
        <v>509540</v>
      </c>
      <c r="AA270" s="42">
        <v>507856.3245358977</v>
      </c>
      <c r="AB270" s="43">
        <v>6018545.3245358979</v>
      </c>
      <c r="AC270" s="65">
        <v>-2148406.5131456056</v>
      </c>
      <c r="AD270" s="42">
        <v>-2136401.7687889012</v>
      </c>
      <c r="AE270" s="42">
        <v>-672510.72075598291</v>
      </c>
      <c r="AF270" s="42">
        <v>-39913</v>
      </c>
      <c r="AG270" s="42">
        <v>0</v>
      </c>
      <c r="AH270" s="44">
        <v>0</v>
      </c>
    </row>
    <row r="271" spans="1:34" s="4" customFormat="1">
      <c r="A271" s="46">
        <v>51555</v>
      </c>
      <c r="B271" s="55" t="s">
        <v>302</v>
      </c>
      <c r="C271" s="56">
        <v>1.4670600000000001E-3</v>
      </c>
      <c r="D271" s="56">
        <v>1.6318400000000001E-3</v>
      </c>
      <c r="E271" s="64">
        <v>185327.64664254826</v>
      </c>
      <c r="F271" s="42">
        <v>40250</v>
      </c>
      <c r="G271" s="43">
        <v>225577.64664254826</v>
      </c>
      <c r="H271" s="65">
        <v>1151043</v>
      </c>
      <c r="I271" s="42">
        <v>1548055</v>
      </c>
      <c r="J271" s="42">
        <v>817188</v>
      </c>
      <c r="K271" s="42">
        <v>843793</v>
      </c>
      <c r="L271" s="44">
        <v>1522978</v>
      </c>
      <c r="M271" s="65">
        <v>-432579</v>
      </c>
      <c r="N271" s="42">
        <v>-140386.40427238957</v>
      </c>
      <c r="O271" s="42">
        <v>-572965.4042723896</v>
      </c>
      <c r="P271" s="42">
        <v>0</v>
      </c>
      <c r="Q271" s="44">
        <v>-572965.4042723896</v>
      </c>
      <c r="R271" s="45">
        <v>39441</v>
      </c>
      <c r="S271" s="65">
        <v>0</v>
      </c>
      <c r="T271" s="42">
        <v>112627</v>
      </c>
      <c r="U271" s="42">
        <v>172638</v>
      </c>
      <c r="V271" s="42">
        <v>91581.760905820003</v>
      </c>
      <c r="W271" s="44">
        <v>376846.76090582</v>
      </c>
      <c r="X271" s="65">
        <v>1565329</v>
      </c>
      <c r="Y271" s="42">
        <v>127065</v>
      </c>
      <c r="Z271" s="42">
        <v>172429</v>
      </c>
      <c r="AA271" s="42">
        <v>365986.22626012587</v>
      </c>
      <c r="AB271" s="43">
        <v>2230809.2262601256</v>
      </c>
      <c r="AC271" s="65">
        <v>-793390.98014919588</v>
      </c>
      <c r="AD271" s="42">
        <v>-802817.06889640039</v>
      </c>
      <c r="AE271" s="42">
        <v>-244248.41630870959</v>
      </c>
      <c r="AF271" s="42">
        <v>-13506</v>
      </c>
      <c r="AG271" s="42">
        <v>0</v>
      </c>
      <c r="AH271" s="44">
        <v>0</v>
      </c>
    </row>
    <row r="272" spans="1:34" s="4" customFormat="1">
      <c r="A272" s="46">
        <v>53713</v>
      </c>
      <c r="B272" s="55" t="s">
        <v>521</v>
      </c>
      <c r="C272" s="56">
        <v>0</v>
      </c>
      <c r="D272" s="56">
        <v>0</v>
      </c>
      <c r="E272" s="64">
        <v>0</v>
      </c>
      <c r="F272" s="42">
        <v>0</v>
      </c>
      <c r="G272" s="43">
        <v>0</v>
      </c>
      <c r="H272" s="65">
        <v>0</v>
      </c>
      <c r="I272" s="42">
        <v>0</v>
      </c>
      <c r="J272" s="42">
        <v>0</v>
      </c>
      <c r="K272" s="42">
        <v>0</v>
      </c>
      <c r="L272" s="44">
        <v>0</v>
      </c>
      <c r="M272" s="65">
        <v>0</v>
      </c>
      <c r="N272" s="42">
        <v>-97739.124881543903</v>
      </c>
      <c r="O272" s="42">
        <v>-97739.124881543903</v>
      </c>
      <c r="P272" s="42">
        <v>0</v>
      </c>
      <c r="Q272" s="44">
        <v>-97739.124881543903</v>
      </c>
      <c r="R272" s="45">
        <v>0</v>
      </c>
      <c r="S272" s="65">
        <v>0</v>
      </c>
      <c r="T272" s="42">
        <v>0</v>
      </c>
      <c r="U272" s="42">
        <v>0</v>
      </c>
      <c r="V272" s="42">
        <v>0</v>
      </c>
      <c r="W272" s="44">
        <v>0</v>
      </c>
      <c r="X272" s="65">
        <v>0</v>
      </c>
      <c r="Y272" s="42">
        <v>0</v>
      </c>
      <c r="Z272" s="42">
        <v>0</v>
      </c>
      <c r="AA272" s="42">
        <v>0</v>
      </c>
      <c r="AB272" s="43">
        <v>0</v>
      </c>
      <c r="AC272" s="65">
        <v>0</v>
      </c>
      <c r="AD272" s="42">
        <v>0</v>
      </c>
      <c r="AE272" s="42">
        <v>0</v>
      </c>
      <c r="AF272" s="42">
        <v>0</v>
      </c>
      <c r="AG272" s="42">
        <v>0</v>
      </c>
      <c r="AH272" s="44">
        <v>0</v>
      </c>
    </row>
    <row r="273" spans="1:34" s="4" customFormat="1">
      <c r="A273" s="46">
        <v>53721</v>
      </c>
      <c r="B273" s="55" t="s">
        <v>303</v>
      </c>
      <c r="C273" s="56">
        <v>1.5747359999999998E-2</v>
      </c>
      <c r="D273" s="56">
        <v>1.5230809999999999E-2</v>
      </c>
      <c r="E273" s="64">
        <v>1989290.1701144788</v>
      </c>
      <c r="F273" s="42">
        <v>432042</v>
      </c>
      <c r="G273" s="43">
        <v>2421332.170114479</v>
      </c>
      <c r="H273" s="65">
        <v>12355243</v>
      </c>
      <c r="I273" s="42">
        <v>16616757</v>
      </c>
      <c r="J273" s="42">
        <v>8771659</v>
      </c>
      <c r="K273" s="42">
        <v>9057242</v>
      </c>
      <c r="L273" s="44">
        <v>16347580</v>
      </c>
      <c r="M273" s="65">
        <v>-4643281</v>
      </c>
      <c r="N273" s="42">
        <v>2450310.2849175455</v>
      </c>
      <c r="O273" s="42">
        <v>-2192970.7150824545</v>
      </c>
      <c r="P273" s="42">
        <v>0</v>
      </c>
      <c r="Q273" s="44">
        <v>-2192970.7150824545</v>
      </c>
      <c r="R273" s="45">
        <v>423357</v>
      </c>
      <c r="S273" s="65">
        <v>0</v>
      </c>
      <c r="T273" s="42">
        <v>1208938</v>
      </c>
      <c r="U273" s="42">
        <v>1853089</v>
      </c>
      <c r="V273" s="42">
        <v>1483554.8913870039</v>
      </c>
      <c r="W273" s="44">
        <v>4545581.8913870044</v>
      </c>
      <c r="X273" s="65">
        <v>16802173</v>
      </c>
      <c r="Y273" s="42">
        <v>1363914</v>
      </c>
      <c r="Z273" s="42">
        <v>1850844</v>
      </c>
      <c r="AA273" s="42">
        <v>412776.08322081948</v>
      </c>
      <c r="AB273" s="43">
        <v>20429707.083220821</v>
      </c>
      <c r="AC273" s="65">
        <v>-6858751.1822339231</v>
      </c>
      <c r="AD273" s="42">
        <v>-6880424.2998366607</v>
      </c>
      <c r="AE273" s="42">
        <v>-1999974.709763231</v>
      </c>
      <c r="AF273" s="42">
        <v>-144975.00000000186</v>
      </c>
      <c r="AG273" s="42">
        <v>0</v>
      </c>
      <c r="AH273" s="44">
        <v>0</v>
      </c>
    </row>
    <row r="274" spans="1:34" s="4" customFormat="1">
      <c r="A274" s="46">
        <v>53723</v>
      </c>
      <c r="B274" s="55" t="s">
        <v>304</v>
      </c>
      <c r="C274" s="56">
        <v>5.3455300000000002E-3</v>
      </c>
      <c r="D274" s="56">
        <v>6.0840399999999998E-3</v>
      </c>
      <c r="E274" s="64">
        <v>675275.39366171474</v>
      </c>
      <c r="F274" s="42">
        <v>146659</v>
      </c>
      <c r="G274" s="43">
        <v>821934.39366171474</v>
      </c>
      <c r="H274" s="65">
        <v>4194057</v>
      </c>
      <c r="I274" s="42">
        <v>5640652</v>
      </c>
      <c r="J274" s="42">
        <v>2977589</v>
      </c>
      <c r="K274" s="42">
        <v>3074532</v>
      </c>
      <c r="L274" s="44">
        <v>5549278</v>
      </c>
      <c r="M274" s="65">
        <v>-1576188</v>
      </c>
      <c r="N274" s="42">
        <v>-1032812.8580843334</v>
      </c>
      <c r="O274" s="42">
        <v>-2609000.8580843331</v>
      </c>
      <c r="P274" s="42">
        <v>0</v>
      </c>
      <c r="Q274" s="44">
        <v>-2609000.8580843331</v>
      </c>
      <c r="R274" s="45">
        <v>143711</v>
      </c>
      <c r="S274" s="65">
        <v>0</v>
      </c>
      <c r="T274" s="42">
        <v>410381</v>
      </c>
      <c r="U274" s="42">
        <v>629041</v>
      </c>
      <c r="V274" s="42">
        <v>75629.314831964133</v>
      </c>
      <c r="W274" s="44">
        <v>1115051.3148319642</v>
      </c>
      <c r="X274" s="65">
        <v>5703592</v>
      </c>
      <c r="Y274" s="42">
        <v>462988</v>
      </c>
      <c r="Z274" s="42">
        <v>628280</v>
      </c>
      <c r="AA274" s="42">
        <v>1903610.7714568423</v>
      </c>
      <c r="AB274" s="43">
        <v>8698470.7714568414</v>
      </c>
      <c r="AC274" s="65">
        <v>-3482200.9135046992</v>
      </c>
      <c r="AD274" s="42">
        <v>-3124461.1253484925</v>
      </c>
      <c r="AE274" s="42">
        <v>-927544.41777168633</v>
      </c>
      <c r="AF274" s="42">
        <v>-49213</v>
      </c>
      <c r="AG274" s="42">
        <v>0</v>
      </c>
      <c r="AH274" s="44">
        <v>0</v>
      </c>
    </row>
    <row r="275" spans="1:34" s="4" customFormat="1">
      <c r="A275" s="46">
        <v>53724</v>
      </c>
      <c r="B275" s="55" t="s">
        <v>522</v>
      </c>
      <c r="C275" s="56">
        <v>0</v>
      </c>
      <c r="D275" s="56">
        <v>0</v>
      </c>
      <c r="E275" s="64">
        <v>0</v>
      </c>
      <c r="F275" s="42">
        <v>0</v>
      </c>
      <c r="G275" s="43">
        <v>0</v>
      </c>
      <c r="H275" s="65">
        <v>0</v>
      </c>
      <c r="I275" s="42">
        <v>0</v>
      </c>
      <c r="J275" s="42">
        <v>0</v>
      </c>
      <c r="K275" s="42">
        <v>0</v>
      </c>
      <c r="L275" s="44">
        <v>0</v>
      </c>
      <c r="M275" s="65">
        <v>0</v>
      </c>
      <c r="N275" s="42">
        <v>-114976.33333333333</v>
      </c>
      <c r="O275" s="42">
        <v>-114976.33333333333</v>
      </c>
      <c r="P275" s="42">
        <v>0</v>
      </c>
      <c r="Q275" s="44">
        <v>-114976.33333333333</v>
      </c>
      <c r="R275" s="45">
        <v>0</v>
      </c>
      <c r="S275" s="65">
        <v>0</v>
      </c>
      <c r="T275" s="42">
        <v>0</v>
      </c>
      <c r="U275" s="42">
        <v>0</v>
      </c>
      <c r="V275" s="42">
        <v>0</v>
      </c>
      <c r="W275" s="44">
        <v>0</v>
      </c>
      <c r="X275" s="65">
        <v>0</v>
      </c>
      <c r="Y275" s="42">
        <v>0</v>
      </c>
      <c r="Z275" s="42">
        <v>0</v>
      </c>
      <c r="AA275" s="42">
        <v>0</v>
      </c>
      <c r="AB275" s="43">
        <v>0</v>
      </c>
      <c r="AC275" s="65">
        <v>0</v>
      </c>
      <c r="AD275" s="42">
        <v>0</v>
      </c>
      <c r="AE275" s="42">
        <v>0</v>
      </c>
      <c r="AF275" s="42">
        <v>0</v>
      </c>
      <c r="AG275" s="42">
        <v>0</v>
      </c>
      <c r="AH275" s="44">
        <v>0</v>
      </c>
    </row>
    <row r="276" spans="1:34" s="4" customFormat="1">
      <c r="A276" s="46">
        <v>53725</v>
      </c>
      <c r="B276" s="55" t="s">
        <v>305</v>
      </c>
      <c r="C276" s="56">
        <v>6.5347699999999996E-3</v>
      </c>
      <c r="D276" s="56">
        <v>5.4571100000000003E-3</v>
      </c>
      <c r="E276" s="64">
        <v>825507.1380126474</v>
      </c>
      <c r="F276" s="42">
        <v>179287</v>
      </c>
      <c r="G276" s="43">
        <v>1004794.1380126474</v>
      </c>
      <c r="H276" s="65">
        <v>5127124</v>
      </c>
      <c r="I276" s="42">
        <v>6895549</v>
      </c>
      <c r="J276" s="42">
        <v>3640024</v>
      </c>
      <c r="K276" s="42">
        <v>3758534</v>
      </c>
      <c r="L276" s="44">
        <v>6783847</v>
      </c>
      <c r="M276" s="65">
        <v>-1926848</v>
      </c>
      <c r="N276" s="42">
        <v>1384082.6934347088</v>
      </c>
      <c r="O276" s="42">
        <v>-542765.30656529125</v>
      </c>
      <c r="P276" s="42">
        <v>0</v>
      </c>
      <c r="Q276" s="44">
        <v>-542765.30656529125</v>
      </c>
      <c r="R276" s="45">
        <v>175683</v>
      </c>
      <c r="S276" s="65">
        <v>0</v>
      </c>
      <c r="T276" s="42">
        <v>501680</v>
      </c>
      <c r="U276" s="42">
        <v>768987</v>
      </c>
      <c r="V276" s="42">
        <v>1962200.7259351232</v>
      </c>
      <c r="W276" s="44">
        <v>3232867.7259351229</v>
      </c>
      <c r="X276" s="65">
        <v>6972492</v>
      </c>
      <c r="Y276" s="42">
        <v>565991</v>
      </c>
      <c r="Z276" s="42">
        <v>768055</v>
      </c>
      <c r="AA276" s="42">
        <v>71081.843595349288</v>
      </c>
      <c r="AB276" s="43">
        <v>8377619.8435953492</v>
      </c>
      <c r="AC276" s="65">
        <v>-2252169.550890117</v>
      </c>
      <c r="AD276" s="42">
        <v>-2237369.1054671323</v>
      </c>
      <c r="AE276" s="42">
        <v>-595052.46130297706</v>
      </c>
      <c r="AF276" s="42">
        <v>-60161</v>
      </c>
      <c r="AG276" s="42">
        <v>0</v>
      </c>
      <c r="AH276" s="44">
        <v>0</v>
      </c>
    </row>
    <row r="277" spans="1:34" s="4" customFormat="1">
      <c r="A277" s="46">
        <v>53727</v>
      </c>
      <c r="B277" s="55" t="s">
        <v>306</v>
      </c>
      <c r="C277" s="56">
        <v>1.38932E-2</v>
      </c>
      <c r="D277" s="56">
        <v>1.286691E-2</v>
      </c>
      <c r="E277" s="64">
        <v>1755062.1091325462</v>
      </c>
      <c r="F277" s="42">
        <v>381172</v>
      </c>
      <c r="G277" s="43">
        <v>2136234.109132546</v>
      </c>
      <c r="H277" s="65">
        <v>10900485</v>
      </c>
      <c r="I277" s="42">
        <v>14660231</v>
      </c>
      <c r="J277" s="42">
        <v>7738847</v>
      </c>
      <c r="K277" s="42">
        <v>7990804</v>
      </c>
      <c r="L277" s="44">
        <v>14422748</v>
      </c>
      <c r="M277" s="65">
        <v>-4096562</v>
      </c>
      <c r="N277" s="42">
        <v>1707017.86383244</v>
      </c>
      <c r="O277" s="42">
        <v>-2389544.1361675598</v>
      </c>
      <c r="P277" s="42">
        <v>0</v>
      </c>
      <c r="Q277" s="44">
        <v>-2389544.1361675598</v>
      </c>
      <c r="R277" s="45">
        <v>373509</v>
      </c>
      <c r="S277" s="65">
        <v>0</v>
      </c>
      <c r="T277" s="42">
        <v>1066593</v>
      </c>
      <c r="U277" s="42">
        <v>1634898</v>
      </c>
      <c r="V277" s="42">
        <v>2409029.0187997399</v>
      </c>
      <c r="W277" s="44">
        <v>5110520.0187997399</v>
      </c>
      <c r="X277" s="65">
        <v>14823815</v>
      </c>
      <c r="Y277" s="42">
        <v>1203321</v>
      </c>
      <c r="Z277" s="42">
        <v>1632918</v>
      </c>
      <c r="AA277" s="42">
        <v>0</v>
      </c>
      <c r="AB277" s="43">
        <v>17660054</v>
      </c>
      <c r="AC277" s="65">
        <v>-5355808.2693515299</v>
      </c>
      <c r="AD277" s="42">
        <v>-5456569.8277873378</v>
      </c>
      <c r="AE277" s="42">
        <v>-1609250.8840613924</v>
      </c>
      <c r="AF277" s="42">
        <v>-127905</v>
      </c>
      <c r="AG277" s="42">
        <v>0</v>
      </c>
      <c r="AH277" s="44">
        <v>0</v>
      </c>
    </row>
    <row r="278" spans="1:34" s="4" customFormat="1">
      <c r="A278" s="46">
        <v>53728</v>
      </c>
      <c r="B278" s="55" t="s">
        <v>307</v>
      </c>
      <c r="C278" s="56">
        <v>1.4171609999999999E-2</v>
      </c>
      <c r="D278" s="56">
        <v>1.3327790000000001E-2</v>
      </c>
      <c r="E278" s="64">
        <v>1790232.8543055484</v>
      </c>
      <c r="F278" s="42">
        <v>388810</v>
      </c>
      <c r="G278" s="43">
        <v>2179042.8543055486</v>
      </c>
      <c r="H278" s="65">
        <v>11118923</v>
      </c>
      <c r="I278" s="42">
        <v>14954012</v>
      </c>
      <c r="J278" s="42">
        <v>7893928</v>
      </c>
      <c r="K278" s="42">
        <v>8150935</v>
      </c>
      <c r="L278" s="44">
        <v>14711769</v>
      </c>
      <c r="M278" s="65">
        <v>-4178654</v>
      </c>
      <c r="N278" s="42">
        <v>1719445.6063337915</v>
      </c>
      <c r="O278" s="42">
        <v>-2459208.3936662087</v>
      </c>
      <c r="P278" s="42">
        <v>0</v>
      </c>
      <c r="Q278" s="44">
        <v>-2459208.3936662087</v>
      </c>
      <c r="R278" s="45">
        <v>380994</v>
      </c>
      <c r="S278" s="65">
        <v>0</v>
      </c>
      <c r="T278" s="42">
        <v>1087966</v>
      </c>
      <c r="U278" s="42">
        <v>1667660</v>
      </c>
      <c r="V278" s="42">
        <v>1828147.0196363972</v>
      </c>
      <c r="W278" s="44">
        <v>4583773.0196363972</v>
      </c>
      <c r="X278" s="65">
        <v>15120874</v>
      </c>
      <c r="Y278" s="42">
        <v>1227435</v>
      </c>
      <c r="Z278" s="42">
        <v>1665641</v>
      </c>
      <c r="AA278" s="42">
        <v>101426.87535999386</v>
      </c>
      <c r="AB278" s="43">
        <v>18115376.875359993</v>
      </c>
      <c r="AC278" s="65">
        <v>-5852733.912461604</v>
      </c>
      <c r="AD278" s="42">
        <v>-5851657.5438296767</v>
      </c>
      <c r="AE278" s="42">
        <v>-1696741.399432316</v>
      </c>
      <c r="AF278" s="42">
        <v>-130471</v>
      </c>
      <c r="AG278" s="42">
        <v>0</v>
      </c>
      <c r="AH278" s="44">
        <v>0</v>
      </c>
    </row>
    <row r="279" spans="1:34" s="4" customFormat="1">
      <c r="A279" s="46">
        <v>53729</v>
      </c>
      <c r="B279" s="55" t="s">
        <v>308</v>
      </c>
      <c r="C279" s="56">
        <v>1.049143E-2</v>
      </c>
      <c r="D279" s="56">
        <v>1.0940200000000001E-2</v>
      </c>
      <c r="E279" s="64">
        <v>1325332.6081988015</v>
      </c>
      <c r="F279" s="42">
        <v>287841</v>
      </c>
      <c r="G279" s="43">
        <v>1613173.6081988015</v>
      </c>
      <c r="H279" s="65">
        <v>8231486</v>
      </c>
      <c r="I279" s="42">
        <v>11070652</v>
      </c>
      <c r="J279" s="42">
        <v>5843979</v>
      </c>
      <c r="K279" s="42">
        <v>6034245</v>
      </c>
      <c r="L279" s="44">
        <v>10891317</v>
      </c>
      <c r="M279" s="65">
        <v>-3093513</v>
      </c>
      <c r="N279" s="42">
        <v>-1237995.3399108099</v>
      </c>
      <c r="O279" s="42">
        <v>-4331508.3399108099</v>
      </c>
      <c r="P279" s="42">
        <v>0</v>
      </c>
      <c r="Q279" s="44">
        <v>-4331508.3399108099</v>
      </c>
      <c r="R279" s="45">
        <v>282055</v>
      </c>
      <c r="S279" s="65">
        <v>0</v>
      </c>
      <c r="T279" s="42">
        <v>805436</v>
      </c>
      <c r="U279" s="42">
        <v>1234591</v>
      </c>
      <c r="V279" s="42">
        <v>125099.86317943686</v>
      </c>
      <c r="W279" s="44">
        <v>2165126.8631794369</v>
      </c>
      <c r="X279" s="65">
        <v>11194182</v>
      </c>
      <c r="Y279" s="42">
        <v>908686</v>
      </c>
      <c r="Z279" s="42">
        <v>1233096</v>
      </c>
      <c r="AA279" s="42">
        <v>1153395.55487568</v>
      </c>
      <c r="AB279" s="43">
        <v>14489359.554875679</v>
      </c>
      <c r="AC279" s="65">
        <v>-5517896.5340646552</v>
      </c>
      <c r="AD279" s="42">
        <v>-5161561.7147798436</v>
      </c>
      <c r="AE279" s="42">
        <v>-1548187.4428517448</v>
      </c>
      <c r="AF279" s="42">
        <v>-96586.999999998137</v>
      </c>
      <c r="AG279" s="42">
        <v>0</v>
      </c>
      <c r="AH279" s="44">
        <v>0</v>
      </c>
    </row>
    <row r="280" spans="1:34" s="4" customFormat="1">
      <c r="A280" s="46">
        <v>53730</v>
      </c>
      <c r="B280" s="55" t="s">
        <v>309</v>
      </c>
      <c r="C280" s="56">
        <v>5.8971000000000002E-4</v>
      </c>
      <c r="D280" s="56">
        <v>5.6605999999999996E-4</v>
      </c>
      <c r="E280" s="64">
        <v>74494.989945851048</v>
      </c>
      <c r="F280" s="42">
        <v>16179</v>
      </c>
      <c r="G280" s="43">
        <v>90673.989945851048</v>
      </c>
      <c r="H280" s="65">
        <v>462681</v>
      </c>
      <c r="I280" s="42">
        <v>622267</v>
      </c>
      <c r="J280" s="42">
        <v>328483</v>
      </c>
      <c r="K280" s="42">
        <v>339177</v>
      </c>
      <c r="L280" s="44">
        <v>612187</v>
      </c>
      <c r="M280" s="65">
        <v>-173882</v>
      </c>
      <c r="N280" s="42">
        <v>45577.024656048045</v>
      </c>
      <c r="O280" s="42">
        <v>-128304.97534395196</v>
      </c>
      <c r="P280" s="42">
        <v>0</v>
      </c>
      <c r="Q280" s="44">
        <v>-128304.97534395196</v>
      </c>
      <c r="R280" s="45">
        <v>15854</v>
      </c>
      <c r="S280" s="65">
        <v>0</v>
      </c>
      <c r="T280" s="42">
        <v>45273</v>
      </c>
      <c r="U280" s="42">
        <v>69395</v>
      </c>
      <c r="V280" s="42">
        <v>48375.709437445963</v>
      </c>
      <c r="W280" s="44">
        <v>163043.70943744597</v>
      </c>
      <c r="X280" s="65">
        <v>629211</v>
      </c>
      <c r="Y280" s="42">
        <v>51076</v>
      </c>
      <c r="Z280" s="42">
        <v>69311</v>
      </c>
      <c r="AA280" s="42">
        <v>39855.067136617668</v>
      </c>
      <c r="AB280" s="43">
        <v>789453.06713661761</v>
      </c>
      <c r="AC280" s="65">
        <v>-285072.02354297548</v>
      </c>
      <c r="AD280" s="42">
        <v>-262184.93502032105</v>
      </c>
      <c r="AE280" s="42">
        <v>-73723.399135875152</v>
      </c>
      <c r="AF280" s="42">
        <v>-5429</v>
      </c>
      <c r="AG280" s="42">
        <v>0</v>
      </c>
      <c r="AH280" s="44">
        <v>0</v>
      </c>
    </row>
    <row r="281" spans="1:34" s="4" customFormat="1">
      <c r="A281" s="46">
        <v>53736</v>
      </c>
      <c r="B281" s="55" t="s">
        <v>310</v>
      </c>
      <c r="C281" s="56">
        <v>0.13202045000000001</v>
      </c>
      <c r="D281" s="56">
        <v>0.12190415</v>
      </c>
      <c r="E281" s="64">
        <v>16677524.743547507</v>
      </c>
      <c r="F281" s="42">
        <v>3622091</v>
      </c>
      <c r="G281" s="43">
        <v>20299615.743547507</v>
      </c>
      <c r="H281" s="65">
        <v>103582107</v>
      </c>
      <c r="I281" s="42">
        <v>139309178</v>
      </c>
      <c r="J281" s="42">
        <v>73538568</v>
      </c>
      <c r="K281" s="42">
        <v>75932802</v>
      </c>
      <c r="L281" s="44">
        <v>137052488</v>
      </c>
      <c r="M281" s="65">
        <v>-38927671</v>
      </c>
      <c r="N281" s="42">
        <v>10370969.101594366</v>
      </c>
      <c r="O281" s="42">
        <v>-28556701.898405634</v>
      </c>
      <c r="P281" s="42">
        <v>0</v>
      </c>
      <c r="Q281" s="44">
        <v>-28556701.898405634</v>
      </c>
      <c r="R281" s="45">
        <v>3549279</v>
      </c>
      <c r="S281" s="65">
        <v>0</v>
      </c>
      <c r="T281" s="42">
        <v>10135321</v>
      </c>
      <c r="U281" s="42">
        <v>15535657</v>
      </c>
      <c r="V281" s="42">
        <v>18003580.434433337</v>
      </c>
      <c r="W281" s="44">
        <v>43674558.434433341</v>
      </c>
      <c r="X281" s="65">
        <v>140863639</v>
      </c>
      <c r="Y281" s="42">
        <v>11434589</v>
      </c>
      <c r="Z281" s="42">
        <v>15516842</v>
      </c>
      <c r="AA281" s="42">
        <v>3303734.3068764061</v>
      </c>
      <c r="AB281" s="43">
        <v>171118804.30687642</v>
      </c>
      <c r="AC281" s="65">
        <v>-57336152.616073065</v>
      </c>
      <c r="AD281" s="42">
        <v>-53699743.146420166</v>
      </c>
      <c r="AE281" s="42">
        <v>-15192920.109949838</v>
      </c>
      <c r="AF281" s="42">
        <v>-1215430</v>
      </c>
      <c r="AG281" s="42">
        <v>0</v>
      </c>
      <c r="AH281" s="44">
        <v>0</v>
      </c>
    </row>
    <row r="282" spans="1:34" s="4" customFormat="1">
      <c r="A282" s="46">
        <v>53739</v>
      </c>
      <c r="B282" s="55" t="s">
        <v>456</v>
      </c>
      <c r="C282" s="56">
        <v>2.317E-5</v>
      </c>
      <c r="D282" s="56">
        <v>6.7863999999999999E-4</v>
      </c>
      <c r="E282" s="64">
        <v>2927.1041318747648</v>
      </c>
      <c r="F282" s="42">
        <v>636</v>
      </c>
      <c r="G282" s="43">
        <v>3563.1041318747648</v>
      </c>
      <c r="H282" s="65">
        <v>18179</v>
      </c>
      <c r="I282" s="42">
        <v>24449</v>
      </c>
      <c r="J282" s="42">
        <v>12906</v>
      </c>
      <c r="K282" s="42">
        <v>13326</v>
      </c>
      <c r="L282" s="44">
        <v>24053</v>
      </c>
      <c r="M282" s="65">
        <v>-6832</v>
      </c>
      <c r="N282" s="42">
        <v>-210550.71741032702</v>
      </c>
      <c r="O282" s="42">
        <v>-217382.71741032702</v>
      </c>
      <c r="P282" s="42">
        <v>0</v>
      </c>
      <c r="Q282" s="44">
        <v>-217382.71741032702</v>
      </c>
      <c r="R282" s="45">
        <v>623</v>
      </c>
      <c r="S282" s="65">
        <v>0</v>
      </c>
      <c r="T282" s="42">
        <v>1779</v>
      </c>
      <c r="U282" s="42">
        <v>2727</v>
      </c>
      <c r="V282" s="42">
        <v>38986.174677027127</v>
      </c>
      <c r="W282" s="44">
        <v>43492.174677027127</v>
      </c>
      <c r="X282" s="65">
        <v>24722</v>
      </c>
      <c r="Y282" s="42">
        <v>2007</v>
      </c>
      <c r="Z282" s="42">
        <v>2723</v>
      </c>
      <c r="AA282" s="42">
        <v>1201694.8799274371</v>
      </c>
      <c r="AB282" s="43">
        <v>1231146.8799274371</v>
      </c>
      <c r="AC282" s="65">
        <v>-509434.05668779451</v>
      </c>
      <c r="AD282" s="42">
        <v>-496518.98741174291</v>
      </c>
      <c r="AE282" s="42">
        <v>-181489.66115087236</v>
      </c>
      <c r="AF282" s="42">
        <v>-212</v>
      </c>
      <c r="AG282" s="42">
        <v>0</v>
      </c>
      <c r="AH282" s="44">
        <v>0</v>
      </c>
    </row>
    <row r="283" spans="1:34" s="4" customFormat="1">
      <c r="A283" s="46">
        <v>53746</v>
      </c>
      <c r="B283" s="55" t="s">
        <v>311</v>
      </c>
      <c r="C283" s="56">
        <v>5.8261900000000002E-3</v>
      </c>
      <c r="D283" s="56">
        <v>4.4769299999999996E-3</v>
      </c>
      <c r="E283" s="64">
        <v>735995.00815904303</v>
      </c>
      <c r="F283" s="42">
        <v>159846</v>
      </c>
      <c r="G283" s="43">
        <v>895841.00815904303</v>
      </c>
      <c r="H283" s="65">
        <v>4571178</v>
      </c>
      <c r="I283" s="42">
        <v>6147849</v>
      </c>
      <c r="J283" s="42">
        <v>3245328</v>
      </c>
      <c r="K283" s="42">
        <v>3350988</v>
      </c>
      <c r="L283" s="44">
        <v>6048259</v>
      </c>
      <c r="M283" s="65">
        <v>-1717916</v>
      </c>
      <c r="N283" s="42">
        <v>635862.34492496098</v>
      </c>
      <c r="O283" s="42">
        <v>-1082053.655075039</v>
      </c>
      <c r="P283" s="42">
        <v>0</v>
      </c>
      <c r="Q283" s="44">
        <v>-1082053.655075039</v>
      </c>
      <c r="R283" s="45">
        <v>156633</v>
      </c>
      <c r="S283" s="65">
        <v>0</v>
      </c>
      <c r="T283" s="42">
        <v>447281</v>
      </c>
      <c r="U283" s="42">
        <v>685604</v>
      </c>
      <c r="V283" s="42">
        <v>2276536.2542086374</v>
      </c>
      <c r="W283" s="44">
        <v>3409421.2542086374</v>
      </c>
      <c r="X283" s="65">
        <v>6216448</v>
      </c>
      <c r="Y283" s="42">
        <v>504619</v>
      </c>
      <c r="Z283" s="42">
        <v>684773</v>
      </c>
      <c r="AA283" s="42">
        <v>364393.65516551398</v>
      </c>
      <c r="AB283" s="43">
        <v>7770233.655165514</v>
      </c>
      <c r="AC283" s="65">
        <v>-2059817.1595801171</v>
      </c>
      <c r="AD283" s="42">
        <v>-1822518.4597676904</v>
      </c>
      <c r="AE283" s="42">
        <v>-424839.78160906897</v>
      </c>
      <c r="AF283" s="42">
        <v>-53637</v>
      </c>
      <c r="AG283" s="42">
        <v>0</v>
      </c>
      <c r="AH283" s="44">
        <v>0</v>
      </c>
    </row>
    <row r="284" spans="1:34" s="4" customFormat="1">
      <c r="A284" s="46">
        <v>53767</v>
      </c>
      <c r="B284" s="55" t="s">
        <v>312</v>
      </c>
      <c r="C284" s="56">
        <v>3.6260699999999999E-3</v>
      </c>
      <c r="D284" s="56">
        <v>3.6220800000000002E-3</v>
      </c>
      <c r="E284" s="64">
        <v>458064.92346861924</v>
      </c>
      <c r="F284" s="42">
        <v>99484</v>
      </c>
      <c r="G284" s="43">
        <v>557548.92346861924</v>
      </c>
      <c r="H284" s="65">
        <v>2844983</v>
      </c>
      <c r="I284" s="42">
        <v>3826262</v>
      </c>
      <c r="J284" s="42">
        <v>2019808</v>
      </c>
      <c r="K284" s="42">
        <v>2085568</v>
      </c>
      <c r="L284" s="44">
        <v>3764280</v>
      </c>
      <c r="M284" s="65">
        <v>-1069186</v>
      </c>
      <c r="N284" s="42">
        <v>-301424.2563276451</v>
      </c>
      <c r="O284" s="42">
        <v>-1370610.2563276452</v>
      </c>
      <c r="P284" s="42">
        <v>0</v>
      </c>
      <c r="Q284" s="44">
        <v>-1370610.2563276452</v>
      </c>
      <c r="R284" s="45">
        <v>97484</v>
      </c>
      <c r="S284" s="65">
        <v>0</v>
      </c>
      <c r="T284" s="42">
        <v>278376</v>
      </c>
      <c r="U284" s="42">
        <v>426702</v>
      </c>
      <c r="V284" s="42">
        <v>79611.201839288609</v>
      </c>
      <c r="W284" s="44">
        <v>784689.20183928858</v>
      </c>
      <c r="X284" s="65">
        <v>3868957</v>
      </c>
      <c r="Y284" s="42">
        <v>314062</v>
      </c>
      <c r="Z284" s="42">
        <v>426185</v>
      </c>
      <c r="AA284" s="42">
        <v>516830.39759840479</v>
      </c>
      <c r="AB284" s="43">
        <v>5126034.3975984044</v>
      </c>
      <c r="AC284" s="65">
        <v>-2024954.995266723</v>
      </c>
      <c r="AD284" s="42">
        <v>-1791205.9197566649</v>
      </c>
      <c r="AE284" s="42">
        <v>-491801.28073572839</v>
      </c>
      <c r="AF284" s="42">
        <v>-33383</v>
      </c>
      <c r="AG284" s="42">
        <v>0</v>
      </c>
      <c r="AH284" s="44">
        <v>0</v>
      </c>
    </row>
    <row r="285" spans="1:34" s="4" customFormat="1">
      <c r="A285" s="46">
        <v>54500</v>
      </c>
      <c r="B285" s="55" t="s">
        <v>313</v>
      </c>
      <c r="C285" s="56">
        <v>5.88259E-3</v>
      </c>
      <c r="D285" s="56">
        <v>5.3660299999999999E-3</v>
      </c>
      <c r="E285" s="64">
        <v>743120.09748126951</v>
      </c>
      <c r="F285" s="42">
        <v>161394</v>
      </c>
      <c r="G285" s="43">
        <v>904514.09748126951</v>
      </c>
      <c r="H285" s="65">
        <v>4615429</v>
      </c>
      <c r="I285" s="42">
        <v>6207362</v>
      </c>
      <c r="J285" s="42">
        <v>3276744</v>
      </c>
      <c r="K285" s="42">
        <v>3383427</v>
      </c>
      <c r="L285" s="44">
        <v>6106808</v>
      </c>
      <c r="M285" s="65">
        <v>-1734546</v>
      </c>
      <c r="N285" s="42">
        <v>1077361.6732687033</v>
      </c>
      <c r="O285" s="42">
        <v>-657184.32673129672</v>
      </c>
      <c r="P285" s="42">
        <v>0</v>
      </c>
      <c r="Q285" s="44">
        <v>-657184.32673129672</v>
      </c>
      <c r="R285" s="45">
        <v>158149</v>
      </c>
      <c r="S285" s="65">
        <v>0</v>
      </c>
      <c r="T285" s="42">
        <v>451611</v>
      </c>
      <c r="U285" s="42">
        <v>692240</v>
      </c>
      <c r="V285" s="42">
        <v>984688.15723141364</v>
      </c>
      <c r="W285" s="44">
        <v>2128539.1572314138</v>
      </c>
      <c r="X285" s="65">
        <v>6276626</v>
      </c>
      <c r="Y285" s="42">
        <v>509504</v>
      </c>
      <c r="Z285" s="42">
        <v>691402</v>
      </c>
      <c r="AA285" s="42">
        <v>6545.9377850013707</v>
      </c>
      <c r="AB285" s="43">
        <v>7484077.9377850015</v>
      </c>
      <c r="AC285" s="65">
        <v>-2337286.7747948584</v>
      </c>
      <c r="AD285" s="42">
        <v>-2305028.0463009579</v>
      </c>
      <c r="AE285" s="42">
        <v>-659066.95945777185</v>
      </c>
      <c r="AF285" s="42">
        <v>-54157</v>
      </c>
      <c r="AG285" s="42">
        <v>0</v>
      </c>
      <c r="AH285" s="44">
        <v>0</v>
      </c>
    </row>
    <row r="286" spans="1:34" s="4" customFormat="1">
      <c r="A286" s="46">
        <v>54515</v>
      </c>
      <c r="B286" s="55" t="s">
        <v>314</v>
      </c>
      <c r="C286" s="56">
        <v>1.9585160000000001E-2</v>
      </c>
      <c r="D286" s="56">
        <v>1.933205E-2</v>
      </c>
      <c r="E286" s="64">
        <v>2474101.08177615</v>
      </c>
      <c r="F286" s="42">
        <v>537335</v>
      </c>
      <c r="G286" s="43">
        <v>3011436.08177615</v>
      </c>
      <c r="H286" s="65">
        <v>15366348</v>
      </c>
      <c r="I286" s="42">
        <v>20666439</v>
      </c>
      <c r="J286" s="42">
        <v>10909406</v>
      </c>
      <c r="K286" s="42">
        <v>11264589</v>
      </c>
      <c r="L286" s="44">
        <v>20331660</v>
      </c>
      <c r="M286" s="65">
        <v>-5774898</v>
      </c>
      <c r="N286" s="42">
        <v>1436591.6115700058</v>
      </c>
      <c r="O286" s="42">
        <v>-4338306.3884299938</v>
      </c>
      <c r="P286" s="42">
        <v>0</v>
      </c>
      <c r="Q286" s="44">
        <v>-4338306.3884299938</v>
      </c>
      <c r="R286" s="45">
        <v>526534</v>
      </c>
      <c r="S286" s="65">
        <v>0</v>
      </c>
      <c r="T286" s="42">
        <v>1503569</v>
      </c>
      <c r="U286" s="42">
        <v>2304706</v>
      </c>
      <c r="V286" s="42">
        <v>823913.41054299637</v>
      </c>
      <c r="W286" s="44">
        <v>4632188.4105429966</v>
      </c>
      <c r="X286" s="65">
        <v>20897042</v>
      </c>
      <c r="Y286" s="42">
        <v>1696315</v>
      </c>
      <c r="Z286" s="42">
        <v>2301915</v>
      </c>
      <c r="AA286" s="42">
        <v>1019698.7406418378</v>
      </c>
      <c r="AB286" s="43">
        <v>25914970.740641836</v>
      </c>
      <c r="AC286" s="65">
        <v>-9532366.2966493275</v>
      </c>
      <c r="AD286" s="42">
        <v>-8976789.3425199725</v>
      </c>
      <c r="AE286" s="42">
        <v>-2593318.6909295423</v>
      </c>
      <c r="AF286" s="42">
        <v>-180308</v>
      </c>
      <c r="AG286" s="42">
        <v>0</v>
      </c>
      <c r="AH286" s="44">
        <v>0</v>
      </c>
    </row>
    <row r="287" spans="1:34" s="4" customFormat="1">
      <c r="A287" s="46">
        <v>54520</v>
      </c>
      <c r="B287" s="55" t="s">
        <v>315</v>
      </c>
      <c r="C287" s="56">
        <v>2.2856749999999999E-2</v>
      </c>
      <c r="D287" s="56">
        <v>2.436841E-2</v>
      </c>
      <c r="E287" s="64">
        <v>2887385.2611394445</v>
      </c>
      <c r="F287" s="42">
        <v>627094</v>
      </c>
      <c r="G287" s="43">
        <v>3514479.2611394445</v>
      </c>
      <c r="H287" s="65">
        <v>17933209</v>
      </c>
      <c r="I287" s="42">
        <v>24118650</v>
      </c>
      <c r="J287" s="42">
        <v>12731760</v>
      </c>
      <c r="K287" s="42">
        <v>13146274</v>
      </c>
      <c r="L287" s="44">
        <v>23727949</v>
      </c>
      <c r="M287" s="65">
        <v>-6739562</v>
      </c>
      <c r="N287" s="42">
        <v>1254807.8001979508</v>
      </c>
      <c r="O287" s="42">
        <v>-5484754.1998020494</v>
      </c>
      <c r="P287" s="42">
        <v>0</v>
      </c>
      <c r="Q287" s="44">
        <v>-5484754.1998020494</v>
      </c>
      <c r="R287" s="45">
        <v>614488</v>
      </c>
      <c r="S287" s="65">
        <v>0</v>
      </c>
      <c r="T287" s="42">
        <v>1754732</v>
      </c>
      <c r="U287" s="42">
        <v>2689694</v>
      </c>
      <c r="V287" s="42">
        <v>720335.1321301912</v>
      </c>
      <c r="W287" s="44">
        <v>5164761.1321301907</v>
      </c>
      <c r="X287" s="65">
        <v>24387775</v>
      </c>
      <c r="Y287" s="42">
        <v>1979675</v>
      </c>
      <c r="Z287" s="42">
        <v>2686437</v>
      </c>
      <c r="AA287" s="42">
        <v>2512642.944502227</v>
      </c>
      <c r="AB287" s="43">
        <v>31566529.944502227</v>
      </c>
      <c r="AC287" s="65">
        <v>-11354309.604747506</v>
      </c>
      <c r="AD287" s="42">
        <v>-11318851.383540826</v>
      </c>
      <c r="AE287" s="42">
        <v>-3518178.8240837045</v>
      </c>
      <c r="AF287" s="42">
        <v>-210429</v>
      </c>
      <c r="AG287" s="42">
        <v>0</v>
      </c>
      <c r="AH287" s="44">
        <v>0</v>
      </c>
    </row>
    <row r="288" spans="1:34" s="4" customFormat="1">
      <c r="A288" s="46">
        <v>54523</v>
      </c>
      <c r="B288" s="55" t="s">
        <v>316</v>
      </c>
      <c r="C288" s="56">
        <v>1.9380040000000001E-2</v>
      </c>
      <c r="D288" s="56">
        <v>1.8930140000000002E-2</v>
      </c>
      <c r="E288" s="64">
        <v>2448190.3542696089</v>
      </c>
      <c r="F288" s="42">
        <v>531708</v>
      </c>
      <c r="G288" s="43">
        <v>2979898.3542696089</v>
      </c>
      <c r="H288" s="65">
        <v>15205412</v>
      </c>
      <c r="I288" s="42">
        <v>20449994</v>
      </c>
      <c r="J288" s="42">
        <v>10795149</v>
      </c>
      <c r="K288" s="42">
        <v>11146612</v>
      </c>
      <c r="L288" s="44">
        <v>20118722</v>
      </c>
      <c r="M288" s="65">
        <v>-5714416</v>
      </c>
      <c r="N288" s="42">
        <v>-5270572.9226082256</v>
      </c>
      <c r="O288" s="42">
        <v>-10984988.922608227</v>
      </c>
      <c r="P288" s="42">
        <v>0</v>
      </c>
      <c r="Q288" s="44">
        <v>-10984988.922608227</v>
      </c>
      <c r="R288" s="45">
        <v>521019</v>
      </c>
      <c r="S288" s="65">
        <v>0</v>
      </c>
      <c r="T288" s="42">
        <v>1487822</v>
      </c>
      <c r="U288" s="42">
        <v>2280568</v>
      </c>
      <c r="V288" s="42">
        <v>696391.41783744551</v>
      </c>
      <c r="W288" s="44">
        <v>4464781.4178374456</v>
      </c>
      <c r="X288" s="65">
        <v>20678182</v>
      </c>
      <c r="Y288" s="42">
        <v>1678549</v>
      </c>
      <c r="Z288" s="42">
        <v>2277806</v>
      </c>
      <c r="AA288" s="42">
        <v>1307038.6922449432</v>
      </c>
      <c r="AB288" s="43">
        <v>25941575.692244943</v>
      </c>
      <c r="AC288" s="65">
        <v>-10203941.882702496</v>
      </c>
      <c r="AD288" s="42">
        <v>-8582539.6280112434</v>
      </c>
      <c r="AE288" s="42">
        <v>-2511893.7636937592</v>
      </c>
      <c r="AF288" s="42">
        <v>-178419</v>
      </c>
      <c r="AG288" s="42">
        <v>0</v>
      </c>
      <c r="AH288" s="44">
        <v>0</v>
      </c>
    </row>
    <row r="289" spans="1:34" s="4" customFormat="1">
      <c r="A289" s="46">
        <v>54525</v>
      </c>
      <c r="B289" s="55" t="s">
        <v>317</v>
      </c>
      <c r="C289" s="56">
        <v>5.0032699999999998E-3</v>
      </c>
      <c r="D289" s="56">
        <v>5.4879600000000001E-3</v>
      </c>
      <c r="E289" s="64">
        <v>632039.54830770742</v>
      </c>
      <c r="F289" s="42">
        <v>137269</v>
      </c>
      <c r="G289" s="43">
        <v>769308.54830770742</v>
      </c>
      <c r="H289" s="65">
        <v>3925523</v>
      </c>
      <c r="I289" s="42">
        <v>5279496</v>
      </c>
      <c r="J289" s="42">
        <v>2786942</v>
      </c>
      <c r="K289" s="42">
        <v>2877678</v>
      </c>
      <c r="L289" s="44">
        <v>5193973</v>
      </c>
      <c r="M289" s="65">
        <v>-1475269</v>
      </c>
      <c r="N289" s="42">
        <v>239905.69802775036</v>
      </c>
      <c r="O289" s="42">
        <v>-1235363.3019722495</v>
      </c>
      <c r="P289" s="42">
        <v>0</v>
      </c>
      <c r="Q289" s="44">
        <v>-1235363.3019722495</v>
      </c>
      <c r="R289" s="45">
        <v>134509</v>
      </c>
      <c r="S289" s="65">
        <v>0</v>
      </c>
      <c r="T289" s="42">
        <v>384105</v>
      </c>
      <c r="U289" s="42">
        <v>588765</v>
      </c>
      <c r="V289" s="42">
        <v>172345.59050634841</v>
      </c>
      <c r="W289" s="44">
        <v>1145215.5905063483</v>
      </c>
      <c r="X289" s="65">
        <v>5338406</v>
      </c>
      <c r="Y289" s="42">
        <v>433345</v>
      </c>
      <c r="Z289" s="42">
        <v>588052</v>
      </c>
      <c r="AA289" s="42">
        <v>939220.31303424435</v>
      </c>
      <c r="AB289" s="43">
        <v>7299023.3130342439</v>
      </c>
      <c r="AC289" s="65">
        <v>-2666268.6613245481</v>
      </c>
      <c r="AD289" s="42">
        <v>-2629515.0152042839</v>
      </c>
      <c r="AE289" s="42">
        <v>-811962.04599906388</v>
      </c>
      <c r="AF289" s="42">
        <v>-46062</v>
      </c>
      <c r="AG289" s="42">
        <v>0</v>
      </c>
      <c r="AH289" s="44">
        <v>0</v>
      </c>
    </row>
    <row r="290" spans="1:34" s="4" customFormat="1">
      <c r="A290" s="46">
        <v>54527</v>
      </c>
      <c r="B290" s="55" t="s">
        <v>318</v>
      </c>
      <c r="C290" s="56">
        <v>1.121025E-2</v>
      </c>
      <c r="D290" s="56">
        <v>1.159695E-2</v>
      </c>
      <c r="E290" s="64">
        <v>1416137.9622519531</v>
      </c>
      <c r="F290" s="42">
        <v>307563</v>
      </c>
      <c r="G290" s="43">
        <v>1723700.9622519531</v>
      </c>
      <c r="H290" s="65">
        <v>8795466</v>
      </c>
      <c r="I290" s="42">
        <v>11829158</v>
      </c>
      <c r="J290" s="42">
        <v>6244379</v>
      </c>
      <c r="K290" s="42">
        <v>6447681</v>
      </c>
      <c r="L290" s="44">
        <v>11637535</v>
      </c>
      <c r="M290" s="65">
        <v>-3305465</v>
      </c>
      <c r="N290" s="42">
        <v>1057489.9706263519</v>
      </c>
      <c r="O290" s="42">
        <v>-2247975.0293736481</v>
      </c>
      <c r="P290" s="42">
        <v>0</v>
      </c>
      <c r="Q290" s="44">
        <v>-2247975.0293736481</v>
      </c>
      <c r="R290" s="45">
        <v>301380</v>
      </c>
      <c r="S290" s="65">
        <v>0</v>
      </c>
      <c r="T290" s="42">
        <v>860620</v>
      </c>
      <c r="U290" s="42">
        <v>1319179</v>
      </c>
      <c r="V290" s="42">
        <v>436730.51046634745</v>
      </c>
      <c r="W290" s="44">
        <v>2616529.5104663474</v>
      </c>
      <c r="X290" s="65">
        <v>11961152</v>
      </c>
      <c r="Y290" s="42">
        <v>970945</v>
      </c>
      <c r="Z290" s="42">
        <v>1317581</v>
      </c>
      <c r="AA290" s="42">
        <v>653295.8972395747</v>
      </c>
      <c r="AB290" s="43">
        <v>14902973.897239575</v>
      </c>
      <c r="AC290" s="65">
        <v>-5278686.8153398251</v>
      </c>
      <c r="AD290" s="42">
        <v>-5275543.9218934728</v>
      </c>
      <c r="AE290" s="42">
        <v>-1629007.6495399291</v>
      </c>
      <c r="AF290" s="42">
        <v>-103206</v>
      </c>
      <c r="AG290" s="42">
        <v>0</v>
      </c>
      <c r="AH290" s="44">
        <v>0</v>
      </c>
    </row>
    <row r="291" spans="1:34" s="4" customFormat="1">
      <c r="A291" s="46">
        <v>55790</v>
      </c>
      <c r="B291" s="55" t="s">
        <v>320</v>
      </c>
      <c r="C291" s="56">
        <v>3.1357999999999998E-3</v>
      </c>
      <c r="D291" s="56">
        <v>3.48439E-3</v>
      </c>
      <c r="E291" s="64">
        <v>396130.93041967147</v>
      </c>
      <c r="F291" s="42">
        <v>86033</v>
      </c>
      <c r="G291" s="43">
        <v>482163.93041967147</v>
      </c>
      <c r="H291" s="65">
        <v>2460322</v>
      </c>
      <c r="I291" s="42">
        <v>3308925</v>
      </c>
      <c r="J291" s="42">
        <v>1746716</v>
      </c>
      <c r="K291" s="42">
        <v>1803585</v>
      </c>
      <c r="L291" s="44">
        <v>3255323</v>
      </c>
      <c r="M291" s="65">
        <v>-924625</v>
      </c>
      <c r="N291" s="42">
        <v>-444754.84698050551</v>
      </c>
      <c r="O291" s="42">
        <v>-1369379.8469805056</v>
      </c>
      <c r="P291" s="42">
        <v>0</v>
      </c>
      <c r="Q291" s="44">
        <v>-1369379.8469805056</v>
      </c>
      <c r="R291" s="45">
        <v>84304</v>
      </c>
      <c r="S291" s="65">
        <v>0</v>
      </c>
      <c r="T291" s="42">
        <v>240738</v>
      </c>
      <c r="U291" s="42">
        <v>369009</v>
      </c>
      <c r="V291" s="42">
        <v>25947.876432268116</v>
      </c>
      <c r="W291" s="44">
        <v>635694.87643226807</v>
      </c>
      <c r="X291" s="65">
        <v>3345847</v>
      </c>
      <c r="Y291" s="42">
        <v>271599</v>
      </c>
      <c r="Z291" s="42">
        <v>368562</v>
      </c>
      <c r="AA291" s="42">
        <v>744660.87812365731</v>
      </c>
      <c r="AB291" s="43">
        <v>4730668.8781236578</v>
      </c>
      <c r="AC291" s="65">
        <v>-1841170.1488537982</v>
      </c>
      <c r="AD291" s="42">
        <v>-1703845.1021243737</v>
      </c>
      <c r="AE291" s="42">
        <v>-521089.75071321754</v>
      </c>
      <c r="AF291" s="42">
        <v>-28869</v>
      </c>
      <c r="AG291" s="42">
        <v>0</v>
      </c>
      <c r="AH291" s="44">
        <v>0</v>
      </c>
    </row>
    <row r="292" spans="1:34" s="4" customFormat="1">
      <c r="A292" s="46">
        <v>55793</v>
      </c>
      <c r="B292" s="55" t="s">
        <v>321</v>
      </c>
      <c r="C292" s="56">
        <v>1.23467E-3</v>
      </c>
      <c r="D292" s="56">
        <v>1.38123E-3</v>
      </c>
      <c r="E292" s="64">
        <v>155969.30552606136</v>
      </c>
      <c r="F292" s="42">
        <v>33874</v>
      </c>
      <c r="G292" s="43">
        <v>189843.30552606136</v>
      </c>
      <c r="H292" s="65">
        <v>968711</v>
      </c>
      <c r="I292" s="42">
        <v>1302835</v>
      </c>
      <c r="J292" s="42">
        <v>687741</v>
      </c>
      <c r="K292" s="42">
        <v>710132</v>
      </c>
      <c r="L292" s="44">
        <v>1281730</v>
      </c>
      <c r="M292" s="65">
        <v>-364056</v>
      </c>
      <c r="N292" s="42">
        <v>-23518.880291681391</v>
      </c>
      <c r="O292" s="42">
        <v>-387574.88029168139</v>
      </c>
      <c r="P292" s="42">
        <v>0</v>
      </c>
      <c r="Q292" s="44">
        <v>-387574.88029168139</v>
      </c>
      <c r="R292" s="45">
        <v>33193</v>
      </c>
      <c r="S292" s="65">
        <v>0</v>
      </c>
      <c r="T292" s="42">
        <v>94787</v>
      </c>
      <c r="U292" s="42">
        <v>145291</v>
      </c>
      <c r="V292" s="42">
        <v>14623.65736044097</v>
      </c>
      <c r="W292" s="44">
        <v>254701.65736044096</v>
      </c>
      <c r="X292" s="65">
        <v>1317372</v>
      </c>
      <c r="Y292" s="42">
        <v>106938</v>
      </c>
      <c r="Z292" s="42">
        <v>145115</v>
      </c>
      <c r="AA292" s="42">
        <v>241681.59504956374</v>
      </c>
      <c r="AB292" s="43">
        <v>1811106.5950495638</v>
      </c>
      <c r="AC292" s="65">
        <v>-681550.71232556924</v>
      </c>
      <c r="AD292" s="42">
        <v>-655784.95952195954</v>
      </c>
      <c r="AE292" s="42">
        <v>-207703.26584159397</v>
      </c>
      <c r="AF292" s="42">
        <v>-11366</v>
      </c>
      <c r="AG292" s="42">
        <v>0</v>
      </c>
      <c r="AH292" s="44">
        <v>0</v>
      </c>
    </row>
    <row r="293" spans="1:34" s="4" customFormat="1">
      <c r="A293" s="46">
        <v>55794</v>
      </c>
      <c r="B293" s="55" t="s">
        <v>322</v>
      </c>
      <c r="C293" s="56">
        <v>1.5828999999999999E-3</v>
      </c>
      <c r="D293" s="56">
        <v>1.76041E-3</v>
      </c>
      <c r="E293" s="64">
        <v>199960.11522701627</v>
      </c>
      <c r="F293" s="42">
        <v>43428</v>
      </c>
      <c r="G293" s="43">
        <v>243388.11522701627</v>
      </c>
      <c r="H293" s="65">
        <v>1241930</v>
      </c>
      <c r="I293" s="42">
        <v>1670290</v>
      </c>
      <c r="J293" s="42">
        <v>881713</v>
      </c>
      <c r="K293" s="42">
        <v>910420</v>
      </c>
      <c r="L293" s="44">
        <v>1643233</v>
      </c>
      <c r="M293" s="65">
        <v>-466735</v>
      </c>
      <c r="N293" s="42">
        <v>6284.4755051003667</v>
      </c>
      <c r="O293" s="42">
        <v>-460450.52449489961</v>
      </c>
      <c r="P293" s="42">
        <v>0</v>
      </c>
      <c r="Q293" s="44">
        <v>-460450.52449489961</v>
      </c>
      <c r="R293" s="45">
        <v>42555</v>
      </c>
      <c r="S293" s="65">
        <v>0</v>
      </c>
      <c r="T293" s="42">
        <v>121521</v>
      </c>
      <c r="U293" s="42">
        <v>186270</v>
      </c>
      <c r="V293" s="42">
        <v>65327.916971830273</v>
      </c>
      <c r="W293" s="44">
        <v>373118.9169718303</v>
      </c>
      <c r="X293" s="65">
        <v>1688928</v>
      </c>
      <c r="Y293" s="42">
        <v>137099</v>
      </c>
      <c r="Z293" s="42">
        <v>186044</v>
      </c>
      <c r="AA293" s="42">
        <v>327621.45884483482</v>
      </c>
      <c r="AB293" s="43">
        <v>2339692.4588448349</v>
      </c>
      <c r="AC293" s="65">
        <v>-842938.56306569767</v>
      </c>
      <c r="AD293" s="42">
        <v>-845603.92564447573</v>
      </c>
      <c r="AE293" s="42">
        <v>-263458.05316283106</v>
      </c>
      <c r="AF293" s="42">
        <v>-14573</v>
      </c>
      <c r="AG293" s="42">
        <v>0</v>
      </c>
      <c r="AH293" s="44">
        <v>0</v>
      </c>
    </row>
    <row r="294" spans="1:34" s="4" customFormat="1">
      <c r="A294" s="46">
        <v>56102</v>
      </c>
      <c r="B294" s="55" t="s">
        <v>320</v>
      </c>
      <c r="C294" s="56">
        <v>1.3812000000000001E-4</v>
      </c>
      <c r="D294" s="56">
        <v>3.85192E-3</v>
      </c>
      <c r="E294" s="64">
        <v>17448.909085898238</v>
      </c>
      <c r="F294" s="42">
        <v>3789</v>
      </c>
      <c r="G294" s="43">
        <v>21237.909085898238</v>
      </c>
      <c r="H294" s="65">
        <v>108368</v>
      </c>
      <c r="I294" s="42">
        <v>145745</v>
      </c>
      <c r="J294" s="42">
        <v>76936</v>
      </c>
      <c r="K294" s="42">
        <v>79441</v>
      </c>
      <c r="L294" s="44">
        <v>143385</v>
      </c>
      <c r="M294" s="65">
        <v>-40726</v>
      </c>
      <c r="N294" s="42">
        <v>-1478936.312716064</v>
      </c>
      <c r="O294" s="42">
        <v>-1519662.312716064</v>
      </c>
      <c r="P294" s="42">
        <v>0</v>
      </c>
      <c r="Q294" s="44">
        <v>-1519662.312716064</v>
      </c>
      <c r="R294" s="45">
        <v>3713</v>
      </c>
      <c r="S294" s="65">
        <v>0</v>
      </c>
      <c r="T294" s="42">
        <v>10604</v>
      </c>
      <c r="U294" s="42">
        <v>16253</v>
      </c>
      <c r="V294" s="42">
        <v>739290.42798681022</v>
      </c>
      <c r="W294" s="44">
        <v>766147.42798681022</v>
      </c>
      <c r="X294" s="65">
        <v>147372</v>
      </c>
      <c r="Y294" s="42">
        <v>11963</v>
      </c>
      <c r="Z294" s="42">
        <v>16234</v>
      </c>
      <c r="AA294" s="42">
        <v>6062970.2035050225</v>
      </c>
      <c r="AB294" s="43">
        <v>6238539.2035050225</v>
      </c>
      <c r="AC294" s="65">
        <v>-1962814.6388520317</v>
      </c>
      <c r="AD294" s="42">
        <v>-2479081.1027486771</v>
      </c>
      <c r="AE294" s="42">
        <v>-1029224.0339175035</v>
      </c>
      <c r="AF294" s="42">
        <v>-1272</v>
      </c>
      <c r="AG294" s="42">
        <v>0</v>
      </c>
      <c r="AH294" s="44">
        <v>0</v>
      </c>
    </row>
    <row r="295" spans="1:34" s="4" customFormat="1">
      <c r="A295" s="46">
        <v>56106</v>
      </c>
      <c r="B295" s="55" t="s">
        <v>323</v>
      </c>
      <c r="C295" s="56">
        <v>3.4411000000000001E-4</v>
      </c>
      <c r="D295" s="56">
        <v>3.4359899999999999E-3</v>
      </c>
      <c r="E295" s="64">
        <v>43470.360222884345</v>
      </c>
      <c r="F295" s="42">
        <v>9441</v>
      </c>
      <c r="G295" s="43">
        <v>52911.360222884345</v>
      </c>
      <c r="H295" s="65">
        <v>269986</v>
      </c>
      <c r="I295" s="42">
        <v>363108</v>
      </c>
      <c r="J295" s="42">
        <v>191678</v>
      </c>
      <c r="K295" s="42">
        <v>197918</v>
      </c>
      <c r="L295" s="44">
        <v>357226</v>
      </c>
      <c r="M295" s="65">
        <v>-101465</v>
      </c>
      <c r="N295" s="42">
        <v>-2061005.9342606678</v>
      </c>
      <c r="O295" s="42">
        <v>-2162470.9342606678</v>
      </c>
      <c r="P295" s="42">
        <v>0</v>
      </c>
      <c r="Q295" s="44">
        <v>-2162470.9342606678</v>
      </c>
      <c r="R295" s="45">
        <v>9251</v>
      </c>
      <c r="S295" s="65">
        <v>0</v>
      </c>
      <c r="T295" s="42">
        <v>26418</v>
      </c>
      <c r="U295" s="42">
        <v>40494</v>
      </c>
      <c r="V295" s="42">
        <v>0</v>
      </c>
      <c r="W295" s="44">
        <v>66912</v>
      </c>
      <c r="X295" s="65">
        <v>367160</v>
      </c>
      <c r="Y295" s="42">
        <v>29804</v>
      </c>
      <c r="Z295" s="42">
        <v>40444</v>
      </c>
      <c r="AA295" s="42">
        <v>5198913.7327918215</v>
      </c>
      <c r="AB295" s="43">
        <v>5636321.7327918215</v>
      </c>
      <c r="AC295" s="65">
        <v>-2382889.1204265128</v>
      </c>
      <c r="AD295" s="42">
        <v>-2295342.0296201981</v>
      </c>
      <c r="AE295" s="42">
        <v>-888012.58274511097</v>
      </c>
      <c r="AF295" s="42">
        <v>-3166</v>
      </c>
      <c r="AG295" s="42">
        <v>0</v>
      </c>
      <c r="AH295" s="44">
        <v>0</v>
      </c>
    </row>
    <row r="296" spans="1:34" s="4" customFormat="1">
      <c r="A296" s="46">
        <v>56107</v>
      </c>
      <c r="B296" s="55" t="s">
        <v>324</v>
      </c>
      <c r="C296" s="56">
        <v>1.7438999999999999E-4</v>
      </c>
      <c r="D296" s="56">
        <v>4.3650900000000003E-3</v>
      </c>
      <c r="E296" s="64">
        <v>22030.18490790018</v>
      </c>
      <c r="F296" s="42">
        <v>4785</v>
      </c>
      <c r="G296" s="43">
        <v>26815.18490790018</v>
      </c>
      <c r="H296" s="65">
        <v>136825</v>
      </c>
      <c r="I296" s="42">
        <v>184018</v>
      </c>
      <c r="J296" s="42">
        <v>97139</v>
      </c>
      <c r="K296" s="42">
        <v>100302</v>
      </c>
      <c r="L296" s="44">
        <v>181037</v>
      </c>
      <c r="M296" s="65">
        <v>-51421</v>
      </c>
      <c r="N296" s="42">
        <v>-2809940.9005168802</v>
      </c>
      <c r="O296" s="42">
        <v>-2861361.9005168802</v>
      </c>
      <c r="P296" s="42">
        <v>0</v>
      </c>
      <c r="Q296" s="44">
        <v>-2861361.9005168802</v>
      </c>
      <c r="R296" s="45">
        <v>4688</v>
      </c>
      <c r="S296" s="65">
        <v>0</v>
      </c>
      <c r="T296" s="42">
        <v>13388</v>
      </c>
      <c r="U296" s="42">
        <v>20522</v>
      </c>
      <c r="V296" s="42">
        <v>346241.06755661609</v>
      </c>
      <c r="W296" s="44">
        <v>380151.06755661609</v>
      </c>
      <c r="X296" s="65">
        <v>186071</v>
      </c>
      <c r="Y296" s="42">
        <v>15104</v>
      </c>
      <c r="Z296" s="42">
        <v>20497</v>
      </c>
      <c r="AA296" s="42">
        <v>7493009.0790965287</v>
      </c>
      <c r="AB296" s="43">
        <v>7714681.0790965287</v>
      </c>
      <c r="AC296" s="65">
        <v>-3040764.2777858865</v>
      </c>
      <c r="AD296" s="42">
        <v>-3128252.0246693073</v>
      </c>
      <c r="AE296" s="42">
        <v>-1163909.7090847187</v>
      </c>
      <c r="AF296" s="42">
        <v>-1604</v>
      </c>
      <c r="AG296" s="42">
        <v>0</v>
      </c>
      <c r="AH296" s="44">
        <v>0</v>
      </c>
    </row>
    <row r="297" spans="1:34" s="4" customFormat="1">
      <c r="A297" s="46">
        <v>56113</v>
      </c>
      <c r="B297" s="55" t="s">
        <v>325</v>
      </c>
      <c r="C297" s="56">
        <v>5.3800000000000002E-6</v>
      </c>
      <c r="D297" s="56">
        <v>1.4810999999999999E-4</v>
      </c>
      <c r="E297" s="64">
        <v>680.38146556103356</v>
      </c>
      <c r="F297" s="42">
        <v>148</v>
      </c>
      <c r="G297" s="43">
        <v>828.38146556103356</v>
      </c>
      <c r="H297" s="65">
        <v>4221</v>
      </c>
      <c r="I297" s="42">
        <v>5677</v>
      </c>
      <c r="J297" s="42">
        <v>2997</v>
      </c>
      <c r="K297" s="42">
        <v>3094</v>
      </c>
      <c r="L297" s="44">
        <v>5585</v>
      </c>
      <c r="M297" s="65">
        <v>-1586</v>
      </c>
      <c r="N297" s="42">
        <v>-107118.55569854936</v>
      </c>
      <c r="O297" s="42">
        <v>-108704.55569854936</v>
      </c>
      <c r="P297" s="42">
        <v>0</v>
      </c>
      <c r="Q297" s="44">
        <v>-108704.55569854936</v>
      </c>
      <c r="R297" s="45">
        <v>145</v>
      </c>
      <c r="S297" s="65">
        <v>0</v>
      </c>
      <c r="T297" s="42">
        <v>413</v>
      </c>
      <c r="U297" s="42">
        <v>633</v>
      </c>
      <c r="V297" s="42">
        <v>0</v>
      </c>
      <c r="W297" s="44">
        <v>1046</v>
      </c>
      <c r="X297" s="65">
        <v>5740</v>
      </c>
      <c r="Y297" s="42">
        <v>466</v>
      </c>
      <c r="Z297" s="42">
        <v>632</v>
      </c>
      <c r="AA297" s="42">
        <v>250593.36552488268</v>
      </c>
      <c r="AB297" s="43">
        <v>257431.36552488268</v>
      </c>
      <c r="AC297" s="65">
        <v>-112423.72856570128</v>
      </c>
      <c r="AD297" s="42">
        <v>-104347.06436433447</v>
      </c>
      <c r="AE297" s="42">
        <v>-39565.572594846919</v>
      </c>
      <c r="AF297" s="42">
        <v>-49.000000000029104</v>
      </c>
      <c r="AG297" s="42">
        <v>0</v>
      </c>
      <c r="AH297" s="44">
        <v>0</v>
      </c>
    </row>
    <row r="298" spans="1:34" s="4" customFormat="1">
      <c r="A298" s="46">
        <v>56114</v>
      </c>
      <c r="B298" s="55" t="s">
        <v>326</v>
      </c>
      <c r="C298" s="56">
        <v>2.287E-5</v>
      </c>
      <c r="D298" s="56">
        <v>6.2443000000000004E-4</v>
      </c>
      <c r="E298" s="64">
        <v>2888.7319995462253</v>
      </c>
      <c r="F298" s="42">
        <v>627</v>
      </c>
      <c r="G298" s="43">
        <v>3515.7319995462253</v>
      </c>
      <c r="H298" s="65">
        <v>17944</v>
      </c>
      <c r="I298" s="42">
        <v>24133</v>
      </c>
      <c r="J298" s="42">
        <v>12739</v>
      </c>
      <c r="K298" s="42">
        <v>13154</v>
      </c>
      <c r="L298" s="44">
        <v>23742</v>
      </c>
      <c r="M298" s="65">
        <v>-6743</v>
      </c>
      <c r="N298" s="42">
        <v>-328898.89848301077</v>
      </c>
      <c r="O298" s="42">
        <v>-335641.89848301077</v>
      </c>
      <c r="P298" s="42">
        <v>0</v>
      </c>
      <c r="Q298" s="44">
        <v>-335641.89848301077</v>
      </c>
      <c r="R298" s="45">
        <v>615</v>
      </c>
      <c r="S298" s="65">
        <v>0</v>
      </c>
      <c r="T298" s="42">
        <v>1756</v>
      </c>
      <c r="U298" s="42">
        <v>2691</v>
      </c>
      <c r="V298" s="42">
        <v>59498.015379918099</v>
      </c>
      <c r="W298" s="44">
        <v>63945.015379918099</v>
      </c>
      <c r="X298" s="65">
        <v>24402</v>
      </c>
      <c r="Y298" s="42">
        <v>1981</v>
      </c>
      <c r="Z298" s="42">
        <v>2688</v>
      </c>
      <c r="AA298" s="42">
        <v>982079.33126531553</v>
      </c>
      <c r="AB298" s="43">
        <v>1011150.3312653155</v>
      </c>
      <c r="AC298" s="65">
        <v>-373186.74635778111</v>
      </c>
      <c r="AD298" s="42">
        <v>-407026.68098339718</v>
      </c>
      <c r="AE298" s="42">
        <v>-166780.88854421923</v>
      </c>
      <c r="AF298" s="42">
        <v>-211</v>
      </c>
      <c r="AG298" s="42">
        <v>0</v>
      </c>
      <c r="AH298" s="44">
        <v>0</v>
      </c>
    </row>
    <row r="299" spans="1:34" s="4" customFormat="1">
      <c r="A299" s="46">
        <v>56115</v>
      </c>
      <c r="B299" s="55" t="s">
        <v>523</v>
      </c>
      <c r="C299" s="56">
        <v>0</v>
      </c>
      <c r="D299" s="56">
        <v>0</v>
      </c>
      <c r="E299" s="64">
        <v>0</v>
      </c>
      <c r="F299" s="42">
        <v>0</v>
      </c>
      <c r="G299" s="43">
        <v>0</v>
      </c>
      <c r="H299" s="65">
        <v>0</v>
      </c>
      <c r="I299" s="42">
        <v>0</v>
      </c>
      <c r="J299" s="42">
        <v>0</v>
      </c>
      <c r="K299" s="42">
        <v>0</v>
      </c>
      <c r="L299" s="44">
        <v>0</v>
      </c>
      <c r="M299" s="65">
        <v>0</v>
      </c>
      <c r="N299" s="42">
        <v>-188989.99999999997</v>
      </c>
      <c r="O299" s="42">
        <v>-188989.99999999997</v>
      </c>
      <c r="P299" s="42">
        <v>0</v>
      </c>
      <c r="Q299" s="44">
        <v>-188989.99999999997</v>
      </c>
      <c r="R299" s="45">
        <v>0</v>
      </c>
      <c r="S299" s="65">
        <v>0</v>
      </c>
      <c r="T299" s="42">
        <v>0</v>
      </c>
      <c r="U299" s="42">
        <v>0</v>
      </c>
      <c r="V299" s="42">
        <v>0</v>
      </c>
      <c r="W299" s="44">
        <v>0</v>
      </c>
      <c r="X299" s="65">
        <v>0</v>
      </c>
      <c r="Y299" s="42">
        <v>0</v>
      </c>
      <c r="Z299" s="42">
        <v>0</v>
      </c>
      <c r="AA299" s="42">
        <v>0</v>
      </c>
      <c r="AB299" s="43">
        <v>0</v>
      </c>
      <c r="AC299" s="65">
        <v>0</v>
      </c>
      <c r="AD299" s="42">
        <v>0</v>
      </c>
      <c r="AE299" s="42">
        <v>0</v>
      </c>
      <c r="AF299" s="42">
        <v>0</v>
      </c>
      <c r="AG299" s="42">
        <v>0</v>
      </c>
      <c r="AH299" s="44">
        <v>0</v>
      </c>
    </row>
    <row r="300" spans="1:34" s="4" customFormat="1">
      <c r="A300" s="46">
        <v>56116</v>
      </c>
      <c r="B300" s="55" t="s">
        <v>524</v>
      </c>
      <c r="C300" s="56">
        <v>0</v>
      </c>
      <c r="D300" s="56">
        <v>0</v>
      </c>
      <c r="E300" s="64">
        <v>0</v>
      </c>
      <c r="F300" s="42">
        <v>0</v>
      </c>
      <c r="G300" s="43">
        <v>0</v>
      </c>
      <c r="H300" s="65">
        <v>0</v>
      </c>
      <c r="I300" s="42">
        <v>0</v>
      </c>
      <c r="J300" s="42">
        <v>0</v>
      </c>
      <c r="K300" s="42">
        <v>0</v>
      </c>
      <c r="L300" s="44">
        <v>0</v>
      </c>
      <c r="M300" s="65">
        <v>0</v>
      </c>
      <c r="N300" s="42">
        <v>-16287.666666666664</v>
      </c>
      <c r="O300" s="42">
        <v>-16287.666666666664</v>
      </c>
      <c r="P300" s="42">
        <v>0</v>
      </c>
      <c r="Q300" s="44">
        <v>-16287.666666666664</v>
      </c>
      <c r="R300" s="45">
        <v>0</v>
      </c>
      <c r="S300" s="65">
        <v>0</v>
      </c>
      <c r="T300" s="42">
        <v>0</v>
      </c>
      <c r="U300" s="42">
        <v>0</v>
      </c>
      <c r="V300" s="42">
        <v>0</v>
      </c>
      <c r="W300" s="44">
        <v>0</v>
      </c>
      <c r="X300" s="65">
        <v>0</v>
      </c>
      <c r="Y300" s="42">
        <v>0</v>
      </c>
      <c r="Z300" s="42">
        <v>0</v>
      </c>
      <c r="AA300" s="42">
        <v>0</v>
      </c>
      <c r="AB300" s="43">
        <v>0</v>
      </c>
      <c r="AC300" s="65">
        <v>0</v>
      </c>
      <c r="AD300" s="42">
        <v>0</v>
      </c>
      <c r="AE300" s="42">
        <v>0</v>
      </c>
      <c r="AF300" s="42">
        <v>0</v>
      </c>
      <c r="AG300" s="42">
        <v>0</v>
      </c>
      <c r="AH300" s="44">
        <v>0</v>
      </c>
    </row>
    <row r="301" spans="1:34" s="4" customFormat="1">
      <c r="A301" s="46">
        <v>56142</v>
      </c>
      <c r="B301" s="55" t="s">
        <v>467</v>
      </c>
      <c r="C301" s="56">
        <v>5.0045999999999999E-4</v>
      </c>
      <c r="D301" s="56">
        <v>1.1661919999999999E-2</v>
      </c>
      <c r="E301" s="64">
        <v>63221.113790318588</v>
      </c>
      <c r="F301" s="42">
        <v>13731</v>
      </c>
      <c r="G301" s="43">
        <v>76952.113790318588</v>
      </c>
      <c r="H301" s="65">
        <v>392657</v>
      </c>
      <c r="I301" s="42">
        <v>528090</v>
      </c>
      <c r="J301" s="42">
        <v>278768</v>
      </c>
      <c r="K301" s="42">
        <v>287844</v>
      </c>
      <c r="L301" s="44">
        <v>519535</v>
      </c>
      <c r="M301" s="65">
        <v>-147566</v>
      </c>
      <c r="N301" s="42">
        <v>178969.33019051608</v>
      </c>
      <c r="O301" s="42">
        <v>31403.330190516077</v>
      </c>
      <c r="P301" s="42">
        <v>0</v>
      </c>
      <c r="Q301" s="44">
        <v>31403.330190516077</v>
      </c>
      <c r="R301" s="45">
        <v>13455</v>
      </c>
      <c r="S301" s="65">
        <v>0</v>
      </c>
      <c r="T301" s="42">
        <v>38421</v>
      </c>
      <c r="U301" s="42">
        <v>58892</v>
      </c>
      <c r="V301" s="42">
        <v>6500634.1296038255</v>
      </c>
      <c r="W301" s="44">
        <v>6597947.1296038255</v>
      </c>
      <c r="X301" s="65">
        <v>533983</v>
      </c>
      <c r="Y301" s="42">
        <v>43346</v>
      </c>
      <c r="Z301" s="42">
        <v>58821</v>
      </c>
      <c r="AA301" s="42">
        <v>18221827.545448586</v>
      </c>
      <c r="AB301" s="43">
        <v>18857977.545448586</v>
      </c>
      <c r="AC301" s="65">
        <v>-2484384.4165959074</v>
      </c>
      <c r="AD301" s="42">
        <v>-6666203.7416740898</v>
      </c>
      <c r="AE301" s="42">
        <v>-3104834.2575747641</v>
      </c>
      <c r="AF301" s="42">
        <v>-4608</v>
      </c>
      <c r="AG301" s="42">
        <v>0</v>
      </c>
      <c r="AH301" s="44">
        <v>0</v>
      </c>
    </row>
    <row r="302" spans="1:34" s="4" customFormat="1">
      <c r="A302" s="46">
        <v>57122</v>
      </c>
      <c r="B302" s="55" t="s">
        <v>525</v>
      </c>
      <c r="C302" s="56">
        <v>0</v>
      </c>
      <c r="D302" s="56">
        <v>0</v>
      </c>
      <c r="E302" s="64">
        <v>0</v>
      </c>
      <c r="F302" s="42">
        <v>0</v>
      </c>
      <c r="G302" s="43">
        <v>0</v>
      </c>
      <c r="H302" s="65">
        <v>0</v>
      </c>
      <c r="I302" s="42">
        <v>0</v>
      </c>
      <c r="J302" s="42">
        <v>0</v>
      </c>
      <c r="K302" s="42">
        <v>0</v>
      </c>
      <c r="L302" s="44">
        <v>0</v>
      </c>
      <c r="M302" s="65">
        <v>0</v>
      </c>
      <c r="N302" s="42">
        <v>0</v>
      </c>
      <c r="O302" s="42">
        <v>0</v>
      </c>
      <c r="P302" s="42">
        <v>0</v>
      </c>
      <c r="Q302" s="44">
        <v>0</v>
      </c>
      <c r="R302" s="45">
        <v>0</v>
      </c>
      <c r="S302" s="65">
        <v>0</v>
      </c>
      <c r="T302" s="42">
        <v>0</v>
      </c>
      <c r="U302" s="42">
        <v>0</v>
      </c>
      <c r="V302" s="42">
        <v>0</v>
      </c>
      <c r="W302" s="44">
        <v>0</v>
      </c>
      <c r="X302" s="65">
        <v>0</v>
      </c>
      <c r="Y302" s="42">
        <v>0</v>
      </c>
      <c r="Z302" s="42">
        <v>0</v>
      </c>
      <c r="AA302" s="42">
        <v>0</v>
      </c>
      <c r="AB302" s="43">
        <v>0</v>
      </c>
      <c r="AC302" s="65">
        <v>0</v>
      </c>
      <c r="AD302" s="42">
        <v>0</v>
      </c>
      <c r="AE302" s="42">
        <v>0</v>
      </c>
      <c r="AF302" s="42">
        <v>0</v>
      </c>
      <c r="AG302" s="42">
        <v>0</v>
      </c>
      <c r="AH302" s="44">
        <v>0</v>
      </c>
    </row>
    <row r="303" spans="1:34" s="4" customFormat="1">
      <c r="A303" s="46">
        <v>57123</v>
      </c>
      <c r="B303" s="55" t="s">
        <v>327</v>
      </c>
      <c r="C303" s="56">
        <v>2.7392599999999999E-3</v>
      </c>
      <c r="D303" s="56">
        <v>2.7917300000000001E-3</v>
      </c>
      <c r="E303" s="64">
        <v>346038.34997810208</v>
      </c>
      <c r="F303" s="42">
        <v>75154</v>
      </c>
      <c r="G303" s="43">
        <v>421192.34997810208</v>
      </c>
      <c r="H303" s="65">
        <v>2149200</v>
      </c>
      <c r="I303" s="42">
        <v>2890492</v>
      </c>
      <c r="J303" s="42">
        <v>1525834</v>
      </c>
      <c r="K303" s="42">
        <v>1575511</v>
      </c>
      <c r="L303" s="44">
        <v>2843669</v>
      </c>
      <c r="M303" s="65">
        <v>-807701</v>
      </c>
      <c r="N303" s="42">
        <v>64606.953135298587</v>
      </c>
      <c r="O303" s="42">
        <v>-743094.04686470143</v>
      </c>
      <c r="P303" s="42">
        <v>0</v>
      </c>
      <c r="Q303" s="44">
        <v>-743094.04686470143</v>
      </c>
      <c r="R303" s="45">
        <v>73643</v>
      </c>
      <c r="S303" s="65">
        <v>0</v>
      </c>
      <c r="T303" s="42">
        <v>210295</v>
      </c>
      <c r="U303" s="42">
        <v>322346</v>
      </c>
      <c r="V303" s="42">
        <v>13259.155107268232</v>
      </c>
      <c r="W303" s="44">
        <v>545900.15510726825</v>
      </c>
      <c r="X303" s="65">
        <v>2922745</v>
      </c>
      <c r="Y303" s="42">
        <v>237253</v>
      </c>
      <c r="Z303" s="42">
        <v>321955</v>
      </c>
      <c r="AA303" s="42">
        <v>95708.755011025569</v>
      </c>
      <c r="AB303" s="43">
        <v>3577661.7550110254</v>
      </c>
      <c r="AC303" s="65">
        <v>-1352253.9513336213</v>
      </c>
      <c r="AD303" s="42">
        <v>-1267670.0608343834</v>
      </c>
      <c r="AE303" s="42">
        <v>-386619.58773575275</v>
      </c>
      <c r="AF303" s="42">
        <v>-25218</v>
      </c>
      <c r="AG303" s="42">
        <v>0</v>
      </c>
      <c r="AH303" s="44">
        <v>0</v>
      </c>
    </row>
    <row r="304" spans="1:34" s="4" customFormat="1">
      <c r="A304" s="46">
        <v>57124</v>
      </c>
      <c r="B304" s="55" t="s">
        <v>526</v>
      </c>
      <c r="C304" s="56">
        <v>0</v>
      </c>
      <c r="D304" s="56">
        <v>0</v>
      </c>
      <c r="E304" s="64">
        <v>0</v>
      </c>
      <c r="F304" s="42">
        <v>0</v>
      </c>
      <c r="G304" s="43">
        <v>0</v>
      </c>
      <c r="H304" s="65">
        <v>0</v>
      </c>
      <c r="I304" s="42">
        <v>0</v>
      </c>
      <c r="J304" s="42">
        <v>0</v>
      </c>
      <c r="K304" s="42">
        <v>0</v>
      </c>
      <c r="L304" s="44">
        <v>0</v>
      </c>
      <c r="M304" s="65">
        <v>0</v>
      </c>
      <c r="N304" s="42">
        <v>-165965.8053173892</v>
      </c>
      <c r="O304" s="42">
        <v>-165965.8053173892</v>
      </c>
      <c r="P304" s="42">
        <v>0</v>
      </c>
      <c r="Q304" s="44">
        <v>-165965.8053173892</v>
      </c>
      <c r="R304" s="45">
        <v>0</v>
      </c>
      <c r="S304" s="65">
        <v>0</v>
      </c>
      <c r="T304" s="42">
        <v>0</v>
      </c>
      <c r="U304" s="42">
        <v>0</v>
      </c>
      <c r="V304" s="42">
        <v>0</v>
      </c>
      <c r="W304" s="44">
        <v>0</v>
      </c>
      <c r="X304" s="65">
        <v>0</v>
      </c>
      <c r="Y304" s="42">
        <v>0</v>
      </c>
      <c r="Z304" s="42">
        <v>0</v>
      </c>
      <c r="AA304" s="42">
        <v>0</v>
      </c>
      <c r="AB304" s="43">
        <v>0</v>
      </c>
      <c r="AC304" s="65">
        <v>0</v>
      </c>
      <c r="AD304" s="42">
        <v>0</v>
      </c>
      <c r="AE304" s="42">
        <v>0</v>
      </c>
      <c r="AF304" s="42">
        <v>0</v>
      </c>
      <c r="AG304" s="42">
        <v>0</v>
      </c>
      <c r="AH304" s="44">
        <v>0</v>
      </c>
    </row>
    <row r="305" spans="1:34" s="4" customFormat="1">
      <c r="A305" s="46">
        <v>57126</v>
      </c>
      <c r="B305" s="55" t="s">
        <v>320</v>
      </c>
      <c r="C305" s="56">
        <v>1.7749300000000001E-3</v>
      </c>
      <c r="D305" s="56">
        <v>1.91135E-3</v>
      </c>
      <c r="E305" s="64">
        <v>224219.02242670118</v>
      </c>
      <c r="F305" s="42">
        <v>48697</v>
      </c>
      <c r="G305" s="43">
        <v>272916.02242670115</v>
      </c>
      <c r="H305" s="65">
        <v>1392595</v>
      </c>
      <c r="I305" s="42">
        <v>1872922</v>
      </c>
      <c r="J305" s="42">
        <v>988679</v>
      </c>
      <c r="K305" s="42">
        <v>1020868</v>
      </c>
      <c r="L305" s="44">
        <v>1842583</v>
      </c>
      <c r="M305" s="65">
        <v>-523357</v>
      </c>
      <c r="N305" s="42">
        <v>190866.37655200035</v>
      </c>
      <c r="O305" s="42">
        <v>-332490.62344799965</v>
      </c>
      <c r="P305" s="42">
        <v>0</v>
      </c>
      <c r="Q305" s="44">
        <v>-332490.62344799965</v>
      </c>
      <c r="R305" s="45">
        <v>47718</v>
      </c>
      <c r="S305" s="65">
        <v>0</v>
      </c>
      <c r="T305" s="42">
        <v>136263</v>
      </c>
      <c r="U305" s="42">
        <v>208867</v>
      </c>
      <c r="V305" s="42">
        <v>145625.41796129188</v>
      </c>
      <c r="W305" s="44">
        <v>490755.41796129185</v>
      </c>
      <c r="X305" s="65">
        <v>1893821</v>
      </c>
      <c r="Y305" s="42">
        <v>153731</v>
      </c>
      <c r="Z305" s="42">
        <v>208614</v>
      </c>
      <c r="AA305" s="42">
        <v>226188.09486220847</v>
      </c>
      <c r="AB305" s="43">
        <v>2482354.0948622087</v>
      </c>
      <c r="AC305" s="65">
        <v>-831323.78824953968</v>
      </c>
      <c r="AD305" s="42">
        <v>-865552.87284100894</v>
      </c>
      <c r="AE305" s="42">
        <v>-278381.01581036806</v>
      </c>
      <c r="AF305" s="42">
        <v>-16341</v>
      </c>
      <c r="AG305" s="42">
        <v>0</v>
      </c>
      <c r="AH305" s="44">
        <v>0</v>
      </c>
    </row>
    <row r="306" spans="1:34" s="4" customFormat="1">
      <c r="A306" s="46">
        <v>57127</v>
      </c>
      <c r="B306" s="55" t="s">
        <v>527</v>
      </c>
      <c r="C306" s="56">
        <v>0</v>
      </c>
      <c r="D306" s="56">
        <v>0</v>
      </c>
      <c r="E306" s="64">
        <v>0</v>
      </c>
      <c r="F306" s="42">
        <v>0</v>
      </c>
      <c r="G306" s="43">
        <v>0</v>
      </c>
      <c r="H306" s="65">
        <v>0</v>
      </c>
      <c r="I306" s="42">
        <v>0</v>
      </c>
      <c r="J306" s="42">
        <v>0</v>
      </c>
      <c r="K306" s="42">
        <v>0</v>
      </c>
      <c r="L306" s="44">
        <v>0</v>
      </c>
      <c r="M306" s="65">
        <v>0</v>
      </c>
      <c r="N306" s="42">
        <v>-225251.35041370118</v>
      </c>
      <c r="O306" s="42">
        <v>-225251.35041370118</v>
      </c>
      <c r="P306" s="42">
        <v>0</v>
      </c>
      <c r="Q306" s="44">
        <v>-225251.35041370118</v>
      </c>
      <c r="R306" s="45">
        <v>0</v>
      </c>
      <c r="S306" s="65">
        <v>0</v>
      </c>
      <c r="T306" s="42">
        <v>0</v>
      </c>
      <c r="U306" s="42">
        <v>0</v>
      </c>
      <c r="V306" s="42">
        <v>0</v>
      </c>
      <c r="W306" s="44">
        <v>0</v>
      </c>
      <c r="X306" s="65">
        <v>0</v>
      </c>
      <c r="Y306" s="42">
        <v>0</v>
      </c>
      <c r="Z306" s="42">
        <v>0</v>
      </c>
      <c r="AA306" s="42">
        <v>0</v>
      </c>
      <c r="AB306" s="43">
        <v>0</v>
      </c>
      <c r="AC306" s="65">
        <v>0</v>
      </c>
      <c r="AD306" s="42">
        <v>0</v>
      </c>
      <c r="AE306" s="42">
        <v>0</v>
      </c>
      <c r="AF306" s="42">
        <v>0</v>
      </c>
      <c r="AG306" s="42">
        <v>0</v>
      </c>
      <c r="AH306" s="44">
        <v>0</v>
      </c>
    </row>
    <row r="307" spans="1:34" s="4" customFormat="1">
      <c r="A307" s="46">
        <v>57128</v>
      </c>
      <c r="B307" s="55" t="s">
        <v>328</v>
      </c>
      <c r="C307" s="56">
        <v>1.5104599999999999E-2</v>
      </c>
      <c r="D307" s="56">
        <v>1.574238E-2</v>
      </c>
      <c r="E307" s="64">
        <v>1908093.3043020153</v>
      </c>
      <c r="F307" s="42">
        <v>414407</v>
      </c>
      <c r="G307" s="43">
        <v>2322500.3043020153</v>
      </c>
      <c r="H307" s="65">
        <v>11850939</v>
      </c>
      <c r="I307" s="42">
        <v>15938511</v>
      </c>
      <c r="J307" s="42">
        <v>8413626</v>
      </c>
      <c r="K307" s="42">
        <v>8687553</v>
      </c>
      <c r="L307" s="44">
        <v>15680321</v>
      </c>
      <c r="M307" s="65">
        <v>-4453756</v>
      </c>
      <c r="N307" s="42">
        <v>60288.522528226124</v>
      </c>
      <c r="O307" s="42">
        <v>-4393467.4774717735</v>
      </c>
      <c r="P307" s="42">
        <v>0</v>
      </c>
      <c r="Q307" s="44">
        <v>-4393467.4774717735</v>
      </c>
      <c r="R307" s="45">
        <v>406077</v>
      </c>
      <c r="S307" s="65">
        <v>0</v>
      </c>
      <c r="T307" s="42">
        <v>1159593</v>
      </c>
      <c r="U307" s="42">
        <v>1777451</v>
      </c>
      <c r="V307" s="42">
        <v>344329.7076862597</v>
      </c>
      <c r="W307" s="44">
        <v>3281373.7076862599</v>
      </c>
      <c r="X307" s="65">
        <v>16116359</v>
      </c>
      <c r="Y307" s="42">
        <v>1308244</v>
      </c>
      <c r="Z307" s="42">
        <v>1775298</v>
      </c>
      <c r="AA307" s="42">
        <v>1996470.4046235457</v>
      </c>
      <c r="AB307" s="43">
        <v>21196371.404623546</v>
      </c>
      <c r="AC307" s="65">
        <v>-8016987.0616027396</v>
      </c>
      <c r="AD307" s="42">
        <v>-7532277.4283148013</v>
      </c>
      <c r="AE307" s="42">
        <v>-2226675.2070197444</v>
      </c>
      <c r="AF307" s="42">
        <v>-139058</v>
      </c>
      <c r="AG307" s="42">
        <v>0</v>
      </c>
      <c r="AH307" s="44">
        <v>0</v>
      </c>
    </row>
    <row r="308" spans="1:34" s="4" customFormat="1">
      <c r="A308" s="46">
        <v>57129</v>
      </c>
      <c r="B308" s="55" t="s">
        <v>329</v>
      </c>
      <c r="C308" s="56">
        <v>2.0999239999999999E-2</v>
      </c>
      <c r="D308" s="56">
        <v>2.1900889999999999E-2</v>
      </c>
      <c r="E308" s="64">
        <v>2652735.3673935328</v>
      </c>
      <c r="F308" s="42">
        <v>576132</v>
      </c>
      <c r="G308" s="43">
        <v>3228867.3673935328</v>
      </c>
      <c r="H308" s="65">
        <v>16475823</v>
      </c>
      <c r="I308" s="42">
        <v>22158589</v>
      </c>
      <c r="J308" s="42">
        <v>11697082</v>
      </c>
      <c r="K308" s="42">
        <v>12077910</v>
      </c>
      <c r="L308" s="44">
        <v>21799639</v>
      </c>
      <c r="M308" s="65">
        <v>-6191855</v>
      </c>
      <c r="N308" s="42">
        <v>291523.27654871123</v>
      </c>
      <c r="O308" s="42">
        <v>-5900331.7234512884</v>
      </c>
      <c r="P308" s="42">
        <v>0</v>
      </c>
      <c r="Q308" s="44">
        <v>-5900331.7234512884</v>
      </c>
      <c r="R308" s="45">
        <v>564550</v>
      </c>
      <c r="S308" s="65">
        <v>0</v>
      </c>
      <c r="T308" s="42">
        <v>1612129</v>
      </c>
      <c r="U308" s="42">
        <v>2471109</v>
      </c>
      <c r="V308" s="42">
        <v>332005.76421845297</v>
      </c>
      <c r="W308" s="44">
        <v>4415243.7642184533</v>
      </c>
      <c r="X308" s="65">
        <v>22405842</v>
      </c>
      <c r="Y308" s="42">
        <v>1818792</v>
      </c>
      <c r="Z308" s="42">
        <v>2468117</v>
      </c>
      <c r="AA308" s="42">
        <v>2491658.1469987519</v>
      </c>
      <c r="AB308" s="43">
        <v>29184409.146998752</v>
      </c>
      <c r="AC308" s="65">
        <v>-11088380.537405897</v>
      </c>
      <c r="AD308" s="42">
        <v>-10387738.531766199</v>
      </c>
      <c r="AE308" s="42">
        <v>-3099719.3136082031</v>
      </c>
      <c r="AF308" s="42">
        <v>-193327</v>
      </c>
      <c r="AG308" s="42">
        <v>0</v>
      </c>
      <c r="AH308" s="44">
        <v>0</v>
      </c>
    </row>
    <row r="309" spans="1:34" s="4" customFormat="1">
      <c r="A309" s="46">
        <v>57139</v>
      </c>
      <c r="B309" s="55" t="s">
        <v>330</v>
      </c>
      <c r="C309" s="56">
        <v>2.8391800000000002E-3</v>
      </c>
      <c r="D309" s="56">
        <v>2.7782200000000001E-3</v>
      </c>
      <c r="E309" s="64">
        <v>358660.53214840393</v>
      </c>
      <c r="F309" s="42">
        <v>77895</v>
      </c>
      <c r="G309" s="43">
        <v>436555.53214840393</v>
      </c>
      <c r="H309" s="65">
        <v>2227596</v>
      </c>
      <c r="I309" s="42">
        <v>2995929</v>
      </c>
      <c r="J309" s="42">
        <v>1581492</v>
      </c>
      <c r="K309" s="42">
        <v>1632981</v>
      </c>
      <c r="L309" s="44">
        <v>2947397</v>
      </c>
      <c r="M309" s="65">
        <v>-837163</v>
      </c>
      <c r="N309" s="42">
        <v>635108.09964785585</v>
      </c>
      <c r="O309" s="42">
        <v>-202054.90035214415</v>
      </c>
      <c r="P309" s="42">
        <v>0</v>
      </c>
      <c r="Q309" s="44">
        <v>-202054.90035214415</v>
      </c>
      <c r="R309" s="45">
        <v>76329</v>
      </c>
      <c r="S309" s="65">
        <v>0</v>
      </c>
      <c r="T309" s="42">
        <v>217966</v>
      </c>
      <c r="U309" s="42">
        <v>334104</v>
      </c>
      <c r="V309" s="42">
        <v>111143.78739946125</v>
      </c>
      <c r="W309" s="44">
        <v>663213.78739946126</v>
      </c>
      <c r="X309" s="65">
        <v>3029358</v>
      </c>
      <c r="Y309" s="42">
        <v>245908</v>
      </c>
      <c r="Z309" s="42">
        <v>333699</v>
      </c>
      <c r="AA309" s="42">
        <v>23972.725522080233</v>
      </c>
      <c r="AB309" s="43">
        <v>3632937.7255220804</v>
      </c>
      <c r="AC309" s="65">
        <v>-1327267.1805706241</v>
      </c>
      <c r="AD309" s="42">
        <v>-1246978.3980985906</v>
      </c>
      <c r="AE309" s="42">
        <v>-369340.35945340421</v>
      </c>
      <c r="AF309" s="42">
        <v>-26138</v>
      </c>
      <c r="AG309" s="42">
        <v>0</v>
      </c>
      <c r="AH309" s="44">
        <v>0</v>
      </c>
    </row>
    <row r="310" spans="1:34" s="4" customFormat="1">
      <c r="A310" s="46">
        <v>57140</v>
      </c>
      <c r="B310" s="55" t="s">
        <v>457</v>
      </c>
      <c r="C310" s="56">
        <v>6.7712000000000002E-4</v>
      </c>
      <c r="D310" s="56">
        <v>6.9048000000000004E-4</v>
      </c>
      <c r="E310" s="64">
        <v>85536.592615777001</v>
      </c>
      <c r="F310" s="42">
        <v>18577</v>
      </c>
      <c r="G310" s="43">
        <v>104113.592615777</v>
      </c>
      <c r="H310" s="65">
        <v>531263</v>
      </c>
      <c r="I310" s="42">
        <v>714503</v>
      </c>
      <c r="J310" s="42">
        <v>377172</v>
      </c>
      <c r="K310" s="42">
        <v>389452</v>
      </c>
      <c r="L310" s="44">
        <v>702929</v>
      </c>
      <c r="M310" s="65">
        <v>-199656</v>
      </c>
      <c r="N310" s="42">
        <v>263527.64889512741</v>
      </c>
      <c r="O310" s="42">
        <v>63871.648895127408</v>
      </c>
      <c r="P310" s="42">
        <v>0</v>
      </c>
      <c r="Q310" s="44">
        <v>63871.648895127408</v>
      </c>
      <c r="R310" s="45">
        <v>18204</v>
      </c>
      <c r="S310" s="65">
        <v>0</v>
      </c>
      <c r="T310" s="42">
        <v>51983</v>
      </c>
      <c r="U310" s="42">
        <v>79681</v>
      </c>
      <c r="V310" s="42">
        <v>1119.2775201988363</v>
      </c>
      <c r="W310" s="44">
        <v>132783.27752019884</v>
      </c>
      <c r="X310" s="65">
        <v>722476</v>
      </c>
      <c r="Y310" s="42">
        <v>58647</v>
      </c>
      <c r="Z310" s="42">
        <v>79584</v>
      </c>
      <c r="AA310" s="42">
        <v>25198.436444415911</v>
      </c>
      <c r="AB310" s="43">
        <v>885905.43644441594</v>
      </c>
      <c r="AC310" s="65">
        <v>-335960.70204068808</v>
      </c>
      <c r="AD310" s="42">
        <v>-315252.69610155449</v>
      </c>
      <c r="AE310" s="42">
        <v>-95674.760781974474</v>
      </c>
      <c r="AF310" s="42">
        <v>-6234</v>
      </c>
      <c r="AG310" s="42">
        <v>0</v>
      </c>
      <c r="AH310" s="44">
        <v>0</v>
      </c>
    </row>
    <row r="311" spans="1:34" s="4" customFormat="1">
      <c r="A311" s="46">
        <v>57141</v>
      </c>
      <c r="B311" s="55" t="s">
        <v>458</v>
      </c>
      <c r="C311" s="56">
        <v>2.0466000000000001E-4</v>
      </c>
      <c r="D311" s="56">
        <v>2.7509000000000002E-4</v>
      </c>
      <c r="E311" s="64">
        <v>25854.084999684012</v>
      </c>
      <c r="F311" s="42">
        <v>5615</v>
      </c>
      <c r="G311" s="43">
        <v>31469.084999684012</v>
      </c>
      <c r="H311" s="65">
        <v>160574</v>
      </c>
      <c r="I311" s="42">
        <v>215959</v>
      </c>
      <c r="J311" s="42">
        <v>114001</v>
      </c>
      <c r="K311" s="42">
        <v>117712</v>
      </c>
      <c r="L311" s="44">
        <v>212461</v>
      </c>
      <c r="M311" s="65">
        <v>-60346</v>
      </c>
      <c r="N311" s="42">
        <v>74300.820733294546</v>
      </c>
      <c r="O311" s="42">
        <v>13954.820733294546</v>
      </c>
      <c r="P311" s="42">
        <v>0</v>
      </c>
      <c r="Q311" s="44">
        <v>13954.820733294546</v>
      </c>
      <c r="R311" s="45">
        <v>5502</v>
      </c>
      <c r="S311" s="65">
        <v>0</v>
      </c>
      <c r="T311" s="42">
        <v>15712</v>
      </c>
      <c r="U311" s="42">
        <v>24084</v>
      </c>
      <c r="V311" s="42">
        <v>31789.170839335522</v>
      </c>
      <c r="W311" s="44">
        <v>71585.170839335522</v>
      </c>
      <c r="X311" s="65">
        <v>218369</v>
      </c>
      <c r="Y311" s="42">
        <v>17726</v>
      </c>
      <c r="Z311" s="42">
        <v>24054</v>
      </c>
      <c r="AA311" s="42">
        <v>115377.18322940894</v>
      </c>
      <c r="AB311" s="43">
        <v>375526.18322940893</v>
      </c>
      <c r="AC311" s="65">
        <v>-120594.1419110717</v>
      </c>
      <c r="AD311" s="42">
        <v>-134482.33994076689</v>
      </c>
      <c r="AE311" s="42">
        <v>-46981.530538234816</v>
      </c>
      <c r="AF311" s="42">
        <v>-1883</v>
      </c>
      <c r="AG311" s="42">
        <v>0</v>
      </c>
      <c r="AH311" s="44">
        <v>0</v>
      </c>
    </row>
    <row r="312" spans="1:34" s="4" customFormat="1">
      <c r="A312" s="46">
        <v>58175</v>
      </c>
      <c r="B312" s="55" t="s">
        <v>528</v>
      </c>
      <c r="C312" s="56">
        <v>0</v>
      </c>
      <c r="D312" s="56">
        <v>0</v>
      </c>
      <c r="E312" s="64">
        <v>0</v>
      </c>
      <c r="F312" s="42">
        <v>0</v>
      </c>
      <c r="G312" s="43">
        <v>0</v>
      </c>
      <c r="H312" s="65">
        <v>0</v>
      </c>
      <c r="I312" s="42">
        <v>0</v>
      </c>
      <c r="J312" s="42">
        <v>0</v>
      </c>
      <c r="K312" s="42">
        <v>0</v>
      </c>
      <c r="L312" s="44">
        <v>0</v>
      </c>
      <c r="M312" s="65">
        <v>0</v>
      </c>
      <c r="N312" s="42">
        <v>0</v>
      </c>
      <c r="O312" s="42">
        <v>0</v>
      </c>
      <c r="P312" s="42">
        <v>0</v>
      </c>
      <c r="Q312" s="44">
        <v>0</v>
      </c>
      <c r="R312" s="45">
        <v>0</v>
      </c>
      <c r="S312" s="65">
        <v>0</v>
      </c>
      <c r="T312" s="42">
        <v>0</v>
      </c>
      <c r="U312" s="42">
        <v>0</v>
      </c>
      <c r="V312" s="42">
        <v>0</v>
      </c>
      <c r="W312" s="44">
        <v>0</v>
      </c>
      <c r="X312" s="65">
        <v>0</v>
      </c>
      <c r="Y312" s="42">
        <v>0</v>
      </c>
      <c r="Z312" s="42">
        <v>0</v>
      </c>
      <c r="AA312" s="42">
        <v>0</v>
      </c>
      <c r="AB312" s="43">
        <v>0</v>
      </c>
      <c r="AC312" s="65">
        <v>0</v>
      </c>
      <c r="AD312" s="42">
        <v>0</v>
      </c>
      <c r="AE312" s="42">
        <v>0</v>
      </c>
      <c r="AF312" s="42">
        <v>0</v>
      </c>
      <c r="AG312" s="42">
        <v>0</v>
      </c>
      <c r="AH312" s="44">
        <v>0</v>
      </c>
    </row>
    <row r="313" spans="1:34" s="4" customFormat="1">
      <c r="A313" s="46">
        <v>58300</v>
      </c>
      <c r="B313" s="55" t="s">
        <v>529</v>
      </c>
      <c r="C313" s="56">
        <v>0</v>
      </c>
      <c r="D313" s="56">
        <v>0</v>
      </c>
      <c r="E313" s="64">
        <v>0</v>
      </c>
      <c r="F313" s="42">
        <v>0</v>
      </c>
      <c r="G313" s="43">
        <v>0</v>
      </c>
      <c r="H313" s="65">
        <v>0</v>
      </c>
      <c r="I313" s="42">
        <v>0</v>
      </c>
      <c r="J313" s="42">
        <v>0</v>
      </c>
      <c r="K313" s="42">
        <v>0</v>
      </c>
      <c r="L313" s="44">
        <v>0</v>
      </c>
      <c r="M313" s="65">
        <v>0</v>
      </c>
      <c r="N313" s="42">
        <v>0</v>
      </c>
      <c r="O313" s="42">
        <v>0</v>
      </c>
      <c r="P313" s="42">
        <v>0</v>
      </c>
      <c r="Q313" s="44">
        <v>0</v>
      </c>
      <c r="R313" s="45">
        <v>0</v>
      </c>
      <c r="S313" s="65">
        <v>0</v>
      </c>
      <c r="T313" s="42">
        <v>0</v>
      </c>
      <c r="U313" s="42">
        <v>0</v>
      </c>
      <c r="V313" s="42">
        <v>0</v>
      </c>
      <c r="W313" s="44">
        <v>0</v>
      </c>
      <c r="X313" s="65">
        <v>0</v>
      </c>
      <c r="Y313" s="42">
        <v>0</v>
      </c>
      <c r="Z313" s="42">
        <v>0</v>
      </c>
      <c r="AA313" s="42">
        <v>0</v>
      </c>
      <c r="AB313" s="43">
        <v>0</v>
      </c>
      <c r="AC313" s="65">
        <v>0</v>
      </c>
      <c r="AD313" s="42">
        <v>0</v>
      </c>
      <c r="AE313" s="42">
        <v>0</v>
      </c>
      <c r="AF313" s="42">
        <v>0</v>
      </c>
      <c r="AG313" s="42">
        <v>0</v>
      </c>
      <c r="AH313" s="44">
        <v>0</v>
      </c>
    </row>
    <row r="314" spans="1:34" s="4" customFormat="1">
      <c r="A314" s="46">
        <v>58374</v>
      </c>
      <c r="B314" s="55" t="s">
        <v>331</v>
      </c>
      <c r="C314" s="56">
        <v>1.65952E-3</v>
      </c>
      <c r="D314" s="56">
        <v>1.8165900000000001E-3</v>
      </c>
      <c r="E314" s="64">
        <v>209639.6242741849</v>
      </c>
      <c r="F314" s="42">
        <v>45530</v>
      </c>
      <c r="G314" s="43">
        <v>255169.6242741849</v>
      </c>
      <c r="H314" s="65">
        <v>1302045</v>
      </c>
      <c r="I314" s="42">
        <v>1751141</v>
      </c>
      <c r="J314" s="42">
        <v>924393</v>
      </c>
      <c r="K314" s="42">
        <v>954489</v>
      </c>
      <c r="L314" s="44">
        <v>1722774</v>
      </c>
      <c r="M314" s="65">
        <v>-489328</v>
      </c>
      <c r="N314" s="42">
        <v>155107.69276968349</v>
      </c>
      <c r="O314" s="42">
        <v>-334220.30723031651</v>
      </c>
      <c r="P314" s="42">
        <v>0</v>
      </c>
      <c r="Q314" s="44">
        <v>-334220.30723031651</v>
      </c>
      <c r="R314" s="45">
        <v>44615</v>
      </c>
      <c r="S314" s="65">
        <v>0</v>
      </c>
      <c r="T314" s="42">
        <v>127403</v>
      </c>
      <c r="U314" s="42">
        <v>195286</v>
      </c>
      <c r="V314" s="42">
        <v>101502.29492138352</v>
      </c>
      <c r="W314" s="44">
        <v>424191.29492138349</v>
      </c>
      <c r="X314" s="65">
        <v>1770680</v>
      </c>
      <c r="Y314" s="42">
        <v>143735</v>
      </c>
      <c r="Z314" s="42">
        <v>195049</v>
      </c>
      <c r="AA314" s="42">
        <v>259672.70066650954</v>
      </c>
      <c r="AB314" s="43">
        <v>2369136.7006665096</v>
      </c>
      <c r="AC314" s="65">
        <v>-807303.7366708722</v>
      </c>
      <c r="AD314" s="42">
        <v>-854051.88562983554</v>
      </c>
      <c r="AE314" s="42">
        <v>-268311.78344441822</v>
      </c>
      <c r="AF314" s="42">
        <v>-15278</v>
      </c>
      <c r="AG314" s="42">
        <v>0</v>
      </c>
      <c r="AH314" s="44">
        <v>0</v>
      </c>
    </row>
    <row r="315" spans="1:34" s="4" customFormat="1">
      <c r="A315" s="46">
        <v>58671</v>
      </c>
      <c r="B315" s="55" t="s">
        <v>530</v>
      </c>
      <c r="C315" s="56">
        <v>0</v>
      </c>
      <c r="D315" s="56">
        <v>0</v>
      </c>
      <c r="E315" s="64">
        <v>0</v>
      </c>
      <c r="F315" s="42">
        <v>0</v>
      </c>
      <c r="G315" s="43">
        <v>0</v>
      </c>
      <c r="H315" s="65">
        <v>0</v>
      </c>
      <c r="I315" s="42">
        <v>0</v>
      </c>
      <c r="J315" s="42">
        <v>0</v>
      </c>
      <c r="K315" s="42">
        <v>0</v>
      </c>
      <c r="L315" s="44">
        <v>0</v>
      </c>
      <c r="M315" s="65">
        <v>0</v>
      </c>
      <c r="N315" s="42">
        <v>-191234.09725110396</v>
      </c>
      <c r="O315" s="42">
        <v>-191234.09725110396</v>
      </c>
      <c r="P315" s="42">
        <v>0</v>
      </c>
      <c r="Q315" s="44">
        <v>-191234.09725110396</v>
      </c>
      <c r="R315" s="45">
        <v>0</v>
      </c>
      <c r="S315" s="65">
        <v>0</v>
      </c>
      <c r="T315" s="42">
        <v>0</v>
      </c>
      <c r="U315" s="42">
        <v>0</v>
      </c>
      <c r="V315" s="42">
        <v>0</v>
      </c>
      <c r="W315" s="44">
        <v>0</v>
      </c>
      <c r="X315" s="65">
        <v>0</v>
      </c>
      <c r="Y315" s="42">
        <v>0</v>
      </c>
      <c r="Z315" s="42">
        <v>0</v>
      </c>
      <c r="AA315" s="42">
        <v>100665.56635244234</v>
      </c>
      <c r="AB315" s="43">
        <v>100665.56635244234</v>
      </c>
      <c r="AC315" s="65">
        <v>-87466.493936610714</v>
      </c>
      <c r="AD315" s="42">
        <v>-13199.072415831626</v>
      </c>
      <c r="AE315" s="42">
        <v>0</v>
      </c>
      <c r="AF315" s="42">
        <v>0</v>
      </c>
      <c r="AG315" s="42">
        <v>0</v>
      </c>
      <c r="AH315" s="44">
        <v>0</v>
      </c>
    </row>
    <row r="316" spans="1:34" s="4" customFormat="1">
      <c r="A316" s="46">
        <v>58672</v>
      </c>
      <c r="B316" s="55" t="s">
        <v>468</v>
      </c>
      <c r="C316" s="56">
        <v>3.3051000000000001E-4</v>
      </c>
      <c r="D316" s="56">
        <v>3.0589000000000001E-4</v>
      </c>
      <c r="E316" s="64">
        <v>41751.121184452757</v>
      </c>
      <c r="F316" s="42">
        <v>9068</v>
      </c>
      <c r="G316" s="43">
        <v>50819.121184452757</v>
      </c>
      <c r="H316" s="65">
        <v>259315</v>
      </c>
      <c r="I316" s="42">
        <v>348757</v>
      </c>
      <c r="J316" s="42">
        <v>184102</v>
      </c>
      <c r="K316" s="42">
        <v>190096</v>
      </c>
      <c r="L316" s="44">
        <v>343108</v>
      </c>
      <c r="M316" s="65">
        <v>-97454</v>
      </c>
      <c r="N316" s="42">
        <v>221706.42131649697</v>
      </c>
      <c r="O316" s="42">
        <v>124252.42131649697</v>
      </c>
      <c r="P316" s="42">
        <v>0</v>
      </c>
      <c r="Q316" s="44">
        <v>124252.42131649697</v>
      </c>
      <c r="R316" s="45">
        <v>8886</v>
      </c>
      <c r="S316" s="65">
        <v>0</v>
      </c>
      <c r="T316" s="42">
        <v>25374</v>
      </c>
      <c r="U316" s="42">
        <v>38893</v>
      </c>
      <c r="V316" s="42">
        <v>239333.03355541857</v>
      </c>
      <c r="W316" s="44">
        <v>303600.0335554186</v>
      </c>
      <c r="X316" s="65">
        <v>352649</v>
      </c>
      <c r="Y316" s="42">
        <v>28626</v>
      </c>
      <c r="Z316" s="42">
        <v>38846</v>
      </c>
      <c r="AA316" s="42">
        <v>0</v>
      </c>
      <c r="AB316" s="43">
        <v>420121</v>
      </c>
      <c r="AC316" s="65">
        <v>13128.728668954573</v>
      </c>
      <c r="AD316" s="42">
        <v>-88380.058706891636</v>
      </c>
      <c r="AE316" s="42">
        <v>-38227.636406644386</v>
      </c>
      <c r="AF316" s="42">
        <v>-3041.9999999999418</v>
      </c>
      <c r="AG316" s="42">
        <v>0</v>
      </c>
      <c r="AH316" s="44">
        <v>0</v>
      </c>
    </row>
    <row r="317" spans="1:34" s="4" customFormat="1">
      <c r="A317" s="46">
        <v>58675</v>
      </c>
      <c r="B317" s="55" t="s">
        <v>320</v>
      </c>
      <c r="C317" s="56">
        <v>2.3337599999999998E-3</v>
      </c>
      <c r="D317" s="56">
        <v>2.3806399999999998E-3</v>
      </c>
      <c r="E317" s="64">
        <v>294812.94801611133</v>
      </c>
      <c r="F317" s="42">
        <v>64029</v>
      </c>
      <c r="G317" s="43">
        <v>358841.94801611133</v>
      </c>
      <c r="H317" s="65">
        <v>1831048</v>
      </c>
      <c r="I317" s="42">
        <v>2462605</v>
      </c>
      <c r="J317" s="42">
        <v>1299960</v>
      </c>
      <c r="K317" s="42">
        <v>1342284</v>
      </c>
      <c r="L317" s="44">
        <v>2422713</v>
      </c>
      <c r="M317" s="65">
        <v>-688135</v>
      </c>
      <c r="N317" s="42">
        <v>284261.92273205891</v>
      </c>
      <c r="O317" s="42">
        <v>-403873.07726794109</v>
      </c>
      <c r="P317" s="42">
        <v>0</v>
      </c>
      <c r="Q317" s="44">
        <v>-403873.07726794109</v>
      </c>
      <c r="R317" s="45">
        <v>62742</v>
      </c>
      <c r="S317" s="65">
        <v>0</v>
      </c>
      <c r="T317" s="42">
        <v>179165</v>
      </c>
      <c r="U317" s="42">
        <v>274628</v>
      </c>
      <c r="V317" s="42">
        <v>133359.1033006302</v>
      </c>
      <c r="W317" s="44">
        <v>587152.10330063023</v>
      </c>
      <c r="X317" s="65">
        <v>2490083</v>
      </c>
      <c r="Y317" s="42">
        <v>202132</v>
      </c>
      <c r="Z317" s="42">
        <v>274295</v>
      </c>
      <c r="AA317" s="42">
        <v>81113.767583695517</v>
      </c>
      <c r="AB317" s="43">
        <v>3047623.7675836957</v>
      </c>
      <c r="AC317" s="65">
        <v>-1028977.6854114623</v>
      </c>
      <c r="AD317" s="42">
        <v>-1080030.0176076537</v>
      </c>
      <c r="AE317" s="42">
        <v>-329979.96126394923</v>
      </c>
      <c r="AF317" s="42">
        <v>-21484.000000000466</v>
      </c>
      <c r="AG317" s="42">
        <v>0</v>
      </c>
      <c r="AH317" s="44">
        <v>0</v>
      </c>
    </row>
    <row r="318" spans="1:34" s="4" customFormat="1">
      <c r="A318" s="46">
        <v>58676</v>
      </c>
      <c r="B318" s="55" t="s">
        <v>332</v>
      </c>
      <c r="C318" s="56">
        <v>2.3119600000000001E-3</v>
      </c>
      <c r="D318" s="56">
        <v>2.3709099999999999E-3</v>
      </c>
      <c r="E318" s="64">
        <v>292060.11417135026</v>
      </c>
      <c r="F318" s="42">
        <v>63431</v>
      </c>
      <c r="G318" s="43">
        <v>355491.11417135026</v>
      </c>
      <c r="H318" s="65">
        <v>1813944</v>
      </c>
      <c r="I318" s="42">
        <v>2439601</v>
      </c>
      <c r="J318" s="42">
        <v>1287817</v>
      </c>
      <c r="K318" s="42">
        <v>1329746</v>
      </c>
      <c r="L318" s="44">
        <v>2400082</v>
      </c>
      <c r="M318" s="65">
        <v>-681707</v>
      </c>
      <c r="N318" s="42">
        <v>-336258.07803333318</v>
      </c>
      <c r="O318" s="42">
        <v>-1017965.0780333332</v>
      </c>
      <c r="P318" s="42">
        <v>0</v>
      </c>
      <c r="Q318" s="44">
        <v>-1017965.0780333332</v>
      </c>
      <c r="R318" s="45">
        <v>62155</v>
      </c>
      <c r="S318" s="65">
        <v>0</v>
      </c>
      <c r="T318" s="42">
        <v>177491</v>
      </c>
      <c r="U318" s="42">
        <v>272063</v>
      </c>
      <c r="V318" s="42">
        <v>0</v>
      </c>
      <c r="W318" s="44">
        <v>449554</v>
      </c>
      <c r="X318" s="65">
        <v>2466823</v>
      </c>
      <c r="Y318" s="42">
        <v>200244</v>
      </c>
      <c r="Z318" s="42">
        <v>271733</v>
      </c>
      <c r="AA318" s="42">
        <v>283692.03426132549</v>
      </c>
      <c r="AB318" s="43">
        <v>3222492.0342613254</v>
      </c>
      <c r="AC318" s="65">
        <v>-1302191.4339349242</v>
      </c>
      <c r="AD318" s="42">
        <v>-1119161.9082444026</v>
      </c>
      <c r="AE318" s="42">
        <v>-330300.69208199874</v>
      </c>
      <c r="AF318" s="42">
        <v>-21284</v>
      </c>
      <c r="AG318" s="42">
        <v>0</v>
      </c>
      <c r="AH318" s="44">
        <v>0</v>
      </c>
    </row>
    <row r="319" spans="1:34" s="4" customFormat="1">
      <c r="A319" s="46">
        <v>58677</v>
      </c>
      <c r="B319" s="55" t="s">
        <v>333</v>
      </c>
      <c r="C319" s="56">
        <v>9.9529999999999996E-4</v>
      </c>
      <c r="D319" s="56">
        <v>9.4328000000000001E-4</v>
      </c>
      <c r="E319" s="64">
        <v>125732.13882419445</v>
      </c>
      <c r="F319" s="42">
        <v>27307</v>
      </c>
      <c r="G319" s="43">
        <v>153039.13882419444</v>
      </c>
      <c r="H319" s="65">
        <v>780904</v>
      </c>
      <c r="I319" s="42">
        <v>1050250</v>
      </c>
      <c r="J319" s="42">
        <v>554406</v>
      </c>
      <c r="K319" s="42">
        <v>572456</v>
      </c>
      <c r="L319" s="44">
        <v>1033236</v>
      </c>
      <c r="M319" s="65">
        <v>-293475</v>
      </c>
      <c r="N319" s="42">
        <v>68966.427198065358</v>
      </c>
      <c r="O319" s="42">
        <v>-224508.57280193464</v>
      </c>
      <c r="P319" s="42">
        <v>0</v>
      </c>
      <c r="Q319" s="44">
        <v>-224508.57280193464</v>
      </c>
      <c r="R319" s="45">
        <v>26758</v>
      </c>
      <c r="S319" s="65">
        <v>0</v>
      </c>
      <c r="T319" s="42">
        <v>76410</v>
      </c>
      <c r="U319" s="42">
        <v>117123</v>
      </c>
      <c r="V319" s="42">
        <v>116627.34300341838</v>
      </c>
      <c r="W319" s="44">
        <v>310160.34300341841</v>
      </c>
      <c r="X319" s="65">
        <v>1061969</v>
      </c>
      <c r="Y319" s="42">
        <v>86205</v>
      </c>
      <c r="Z319" s="42">
        <v>116981</v>
      </c>
      <c r="AA319" s="42">
        <v>74768.448030303232</v>
      </c>
      <c r="AB319" s="43">
        <v>1339923.4480303032</v>
      </c>
      <c r="AC319" s="65">
        <v>-462894.77387214592</v>
      </c>
      <c r="AD319" s="42">
        <v>-436569.21216079238</v>
      </c>
      <c r="AE319" s="42">
        <v>-121136.11899394655</v>
      </c>
      <c r="AF319" s="42">
        <v>-9163</v>
      </c>
      <c r="AG319" s="42">
        <v>0</v>
      </c>
      <c r="AH319" s="44">
        <v>0</v>
      </c>
    </row>
    <row r="320" spans="1:34" s="4" customFormat="1">
      <c r="A320" s="46">
        <v>58678</v>
      </c>
      <c r="B320" s="55" t="s">
        <v>334</v>
      </c>
      <c r="C320" s="56">
        <v>3.5970000000000003E-5</v>
      </c>
      <c r="D320" s="56">
        <v>3.8980000000000003E-5</v>
      </c>
      <c r="E320" s="64">
        <v>4545.1950729439368</v>
      </c>
      <c r="F320" s="42">
        <v>987</v>
      </c>
      <c r="G320" s="43">
        <v>5532.1950729439368</v>
      </c>
      <c r="H320" s="65">
        <v>28222</v>
      </c>
      <c r="I320" s="42">
        <v>37956</v>
      </c>
      <c r="J320" s="42">
        <v>20036</v>
      </c>
      <c r="K320" s="42">
        <v>20688</v>
      </c>
      <c r="L320" s="44">
        <v>37341</v>
      </c>
      <c r="M320" s="65">
        <v>-10606</v>
      </c>
      <c r="N320" s="42">
        <v>870.52749030266705</v>
      </c>
      <c r="O320" s="42">
        <v>-9735.4725096973325</v>
      </c>
      <c r="P320" s="42">
        <v>0</v>
      </c>
      <c r="Q320" s="44">
        <v>-9735.4725096973325</v>
      </c>
      <c r="R320" s="45">
        <v>967</v>
      </c>
      <c r="S320" s="65">
        <v>0</v>
      </c>
      <c r="T320" s="42">
        <v>2761</v>
      </c>
      <c r="U320" s="42">
        <v>4233</v>
      </c>
      <c r="V320" s="42">
        <v>799.62901807818855</v>
      </c>
      <c r="W320" s="44">
        <v>7793.6290180781889</v>
      </c>
      <c r="X320" s="65">
        <v>38379</v>
      </c>
      <c r="Y320" s="42">
        <v>3115</v>
      </c>
      <c r="Z320" s="42">
        <v>4228</v>
      </c>
      <c r="AA320" s="42">
        <v>7186.549876451506</v>
      </c>
      <c r="AB320" s="43">
        <v>52908.549876451507</v>
      </c>
      <c r="AC320" s="65">
        <v>-20124.749680411947</v>
      </c>
      <c r="AD320" s="42">
        <v>-18950.60261520066</v>
      </c>
      <c r="AE320" s="42">
        <v>-5708.5685627607136</v>
      </c>
      <c r="AF320" s="42">
        <v>-331</v>
      </c>
      <c r="AG320" s="42">
        <v>0</v>
      </c>
      <c r="AH320" s="44">
        <v>0</v>
      </c>
    </row>
    <row r="321" spans="1:34" s="4" customFormat="1">
      <c r="A321" s="46">
        <v>58680</v>
      </c>
      <c r="B321" s="55" t="s">
        <v>335</v>
      </c>
      <c r="C321" s="56">
        <v>4.1208E-4</v>
      </c>
      <c r="D321" s="56">
        <v>4.5911999999999998E-4</v>
      </c>
      <c r="E321" s="64">
        <v>52055.779881960138</v>
      </c>
      <c r="F321" s="42">
        <v>11306</v>
      </c>
      <c r="G321" s="43">
        <v>63361.779881960138</v>
      </c>
      <c r="H321" s="65">
        <v>323314</v>
      </c>
      <c r="I321" s="42">
        <v>434831</v>
      </c>
      <c r="J321" s="42">
        <v>229538</v>
      </c>
      <c r="K321" s="42">
        <v>237012</v>
      </c>
      <c r="L321" s="44">
        <v>427787</v>
      </c>
      <c r="M321" s="65">
        <v>-121506</v>
      </c>
      <c r="N321" s="42">
        <v>-129111.25680271328</v>
      </c>
      <c r="O321" s="42">
        <v>-250617.25680271327</v>
      </c>
      <c r="P321" s="42">
        <v>0</v>
      </c>
      <c r="Q321" s="44">
        <v>-250617.25680271327</v>
      </c>
      <c r="R321" s="45">
        <v>11078</v>
      </c>
      <c r="S321" s="65">
        <v>0</v>
      </c>
      <c r="T321" s="42">
        <v>31636</v>
      </c>
      <c r="U321" s="42">
        <v>48492</v>
      </c>
      <c r="V321" s="42">
        <v>0</v>
      </c>
      <c r="W321" s="44">
        <v>80128</v>
      </c>
      <c r="X321" s="65">
        <v>439683</v>
      </c>
      <c r="Y321" s="42">
        <v>35691</v>
      </c>
      <c r="Z321" s="42">
        <v>48433</v>
      </c>
      <c r="AA321" s="42">
        <v>206658.82432102453</v>
      </c>
      <c r="AB321" s="43">
        <v>730465.82432102459</v>
      </c>
      <c r="AC321" s="65">
        <v>-323174.66098765464</v>
      </c>
      <c r="AD321" s="42">
        <v>-254557.63275107814</v>
      </c>
      <c r="AE321" s="42">
        <v>-68812.530582291743</v>
      </c>
      <c r="AF321" s="42">
        <v>-3793</v>
      </c>
      <c r="AG321" s="42">
        <v>0</v>
      </c>
      <c r="AH321" s="44">
        <v>0</v>
      </c>
    </row>
    <row r="322" spans="1:34" s="4" customFormat="1">
      <c r="A322" s="46">
        <v>58681</v>
      </c>
      <c r="B322" s="55" t="s">
        <v>336</v>
      </c>
      <c r="C322" s="56">
        <v>8.0809999999999996E-4</v>
      </c>
      <c r="D322" s="56">
        <v>8.2702000000000003E-4</v>
      </c>
      <c r="E322" s="64">
        <v>102083.73297522511</v>
      </c>
      <c r="F322" s="42">
        <v>22171</v>
      </c>
      <c r="G322" s="43">
        <v>124254.73297522511</v>
      </c>
      <c r="H322" s="65">
        <v>634028</v>
      </c>
      <c r="I322" s="42">
        <v>852714</v>
      </c>
      <c r="J322" s="42">
        <v>450131</v>
      </c>
      <c r="K322" s="42">
        <v>464786</v>
      </c>
      <c r="L322" s="44">
        <v>838901</v>
      </c>
      <c r="M322" s="65">
        <v>-238277</v>
      </c>
      <c r="N322" s="42">
        <v>40039.251524484913</v>
      </c>
      <c r="O322" s="42">
        <v>-198237.74847551508</v>
      </c>
      <c r="P322" s="42">
        <v>0</v>
      </c>
      <c r="Q322" s="44">
        <v>-198237.74847551508</v>
      </c>
      <c r="R322" s="45">
        <v>21725</v>
      </c>
      <c r="S322" s="65">
        <v>0</v>
      </c>
      <c r="T322" s="42">
        <v>62039</v>
      </c>
      <c r="U322" s="42">
        <v>95094</v>
      </c>
      <c r="V322" s="42">
        <v>36068.841720171898</v>
      </c>
      <c r="W322" s="44">
        <v>193201.84172017191</v>
      </c>
      <c r="X322" s="65">
        <v>862229</v>
      </c>
      <c r="Y322" s="42">
        <v>69991</v>
      </c>
      <c r="Z322" s="42">
        <v>94979</v>
      </c>
      <c r="AA322" s="42">
        <v>32473.322493765918</v>
      </c>
      <c r="AB322" s="43">
        <v>1059672.322493766</v>
      </c>
      <c r="AC322" s="65">
        <v>-370048.04539540655</v>
      </c>
      <c r="AD322" s="42">
        <v>-373992.21496255981</v>
      </c>
      <c r="AE322" s="42">
        <v>-114991.22041562766</v>
      </c>
      <c r="AF322" s="42">
        <v>-7438.9999999998836</v>
      </c>
      <c r="AG322" s="42">
        <v>0</v>
      </c>
      <c r="AH322" s="44">
        <v>0</v>
      </c>
    </row>
    <row r="323" spans="1:34" s="4" customFormat="1">
      <c r="A323" s="46">
        <v>58685</v>
      </c>
      <c r="B323" s="55" t="s">
        <v>337</v>
      </c>
      <c r="C323" s="56">
        <v>3.6951499999999999E-3</v>
      </c>
      <c r="D323" s="56">
        <v>3.95036E-3</v>
      </c>
      <c r="E323" s="64">
        <v>466791.07404902129</v>
      </c>
      <c r="F323" s="42">
        <v>101380</v>
      </c>
      <c r="G323" s="43">
        <v>568171.07404902135</v>
      </c>
      <c r="H323" s="65">
        <v>2899183</v>
      </c>
      <c r="I323" s="42">
        <v>3899156</v>
      </c>
      <c r="J323" s="42">
        <v>2058287</v>
      </c>
      <c r="K323" s="42">
        <v>2125300</v>
      </c>
      <c r="L323" s="44">
        <v>3835993</v>
      </c>
      <c r="M323" s="65">
        <v>-1089555</v>
      </c>
      <c r="N323" s="42">
        <v>178596.58294861356</v>
      </c>
      <c r="O323" s="42">
        <v>-910958.41705138644</v>
      </c>
      <c r="P323" s="42">
        <v>0</v>
      </c>
      <c r="Q323" s="44">
        <v>-910958.41705138644</v>
      </c>
      <c r="R323" s="45">
        <v>99342</v>
      </c>
      <c r="S323" s="65">
        <v>0</v>
      </c>
      <c r="T323" s="42">
        <v>283680</v>
      </c>
      <c r="U323" s="42">
        <v>434831</v>
      </c>
      <c r="V323" s="42">
        <v>129632.3830995114</v>
      </c>
      <c r="W323" s="44">
        <v>848143.38309951138</v>
      </c>
      <c r="X323" s="65">
        <v>3942664</v>
      </c>
      <c r="Y323" s="42">
        <v>320045</v>
      </c>
      <c r="Z323" s="42">
        <v>434304</v>
      </c>
      <c r="AA323" s="42">
        <v>512417.37998729839</v>
      </c>
      <c r="AB323" s="43">
        <v>5209430.3799872985</v>
      </c>
      <c r="AC323" s="65">
        <v>-1887552.133775444</v>
      </c>
      <c r="AD323" s="42">
        <v>-1868002.9315759419</v>
      </c>
      <c r="AE323" s="42">
        <v>-571713.93153640104</v>
      </c>
      <c r="AF323" s="42">
        <v>-34018.000000000931</v>
      </c>
      <c r="AG323" s="42">
        <v>0</v>
      </c>
      <c r="AH323" s="44">
        <v>0</v>
      </c>
    </row>
    <row r="324" spans="1:34" s="4" customFormat="1">
      <c r="A324" s="46">
        <v>58690</v>
      </c>
      <c r="B324" s="55" t="s">
        <v>338</v>
      </c>
      <c r="C324" s="56">
        <v>6.3438000000000001E-3</v>
      </c>
      <c r="D324" s="56">
        <v>6.48681E-3</v>
      </c>
      <c r="E324" s="64">
        <v>801382.64827611251</v>
      </c>
      <c r="F324" s="42">
        <v>174047</v>
      </c>
      <c r="G324" s="43">
        <v>975429.64827611251</v>
      </c>
      <c r="H324" s="65">
        <v>4977291</v>
      </c>
      <c r="I324" s="42">
        <v>6694035</v>
      </c>
      <c r="J324" s="42">
        <v>3533649</v>
      </c>
      <c r="K324" s="42">
        <v>3648696</v>
      </c>
      <c r="L324" s="44">
        <v>6585598</v>
      </c>
      <c r="M324" s="65">
        <v>-1870539</v>
      </c>
      <c r="N324" s="42">
        <v>369663.13832113234</v>
      </c>
      <c r="O324" s="42">
        <v>-1500875.8616788676</v>
      </c>
      <c r="P324" s="42">
        <v>0</v>
      </c>
      <c r="Q324" s="44">
        <v>-1500875.8616788676</v>
      </c>
      <c r="R324" s="45">
        <v>170549</v>
      </c>
      <c r="S324" s="65">
        <v>0</v>
      </c>
      <c r="T324" s="42">
        <v>487019</v>
      </c>
      <c r="U324" s="42">
        <v>746514</v>
      </c>
      <c r="V324" s="42">
        <v>139324.55455036429</v>
      </c>
      <c r="W324" s="44">
        <v>1372857.5545503644</v>
      </c>
      <c r="X324" s="65">
        <v>6768730</v>
      </c>
      <c r="Y324" s="42">
        <v>549451</v>
      </c>
      <c r="Z324" s="42">
        <v>745610</v>
      </c>
      <c r="AA324" s="42">
        <v>353398.07297009724</v>
      </c>
      <c r="AB324" s="43">
        <v>8417189.0729700979</v>
      </c>
      <c r="AC324" s="65">
        <v>-3092094.6782204909</v>
      </c>
      <c r="AD324" s="42">
        <v>-2992618.1827908815</v>
      </c>
      <c r="AE324" s="42">
        <v>-901214.65740836086</v>
      </c>
      <c r="AF324" s="42">
        <v>-58404</v>
      </c>
      <c r="AG324" s="42">
        <v>0</v>
      </c>
      <c r="AH324" s="44">
        <v>0</v>
      </c>
    </row>
    <row r="325" spans="1:34" s="4" customFormat="1">
      <c r="A325" s="46" t="s">
        <v>47</v>
      </c>
      <c r="B325" s="55" t="s">
        <v>115</v>
      </c>
      <c r="C325" s="56">
        <v>5.524E-5</v>
      </c>
      <c r="D325" s="56">
        <v>5.0059999999999998E-5</v>
      </c>
      <c r="E325" s="64">
        <v>6705.5392000000002</v>
      </c>
      <c r="F325" s="42">
        <v>1516</v>
      </c>
      <c r="G325" s="43">
        <v>8221.5391999999993</v>
      </c>
      <c r="H325" s="65">
        <v>43341</v>
      </c>
      <c r="I325" s="42">
        <v>58290</v>
      </c>
      <c r="J325" s="42">
        <v>30770</v>
      </c>
      <c r="K325" s="42">
        <v>31772</v>
      </c>
      <c r="L325" s="44">
        <v>57346</v>
      </c>
      <c r="M325" s="65">
        <v>-16288</v>
      </c>
      <c r="N325" s="42">
        <v>-3173.385178402757</v>
      </c>
      <c r="O325" s="42">
        <v>-19461.385178402757</v>
      </c>
      <c r="P325" s="42">
        <v>0</v>
      </c>
      <c r="Q325" s="44">
        <v>-19461.385178402757</v>
      </c>
      <c r="R325" s="45">
        <v>1485</v>
      </c>
      <c r="S325" s="65">
        <v>0</v>
      </c>
      <c r="T325" s="42">
        <v>4241</v>
      </c>
      <c r="U325" s="42">
        <v>6500</v>
      </c>
      <c r="V325" s="42">
        <v>9007.5555024066689</v>
      </c>
      <c r="W325" s="44">
        <v>19748.555502406671</v>
      </c>
      <c r="X325" s="65">
        <v>58940</v>
      </c>
      <c r="Y325" s="42">
        <v>4784</v>
      </c>
      <c r="Z325" s="42">
        <v>6493</v>
      </c>
      <c r="AA325" s="42">
        <v>4033.5091394483734</v>
      </c>
      <c r="AB325" s="43">
        <v>74250.509139448375</v>
      </c>
      <c r="AC325" s="65">
        <v>-25146.92033313209</v>
      </c>
      <c r="AD325" s="42">
        <v>-22715.298395919028</v>
      </c>
      <c r="AE325" s="42">
        <v>-6131.734907990588</v>
      </c>
      <c r="AF325" s="42">
        <v>-507.99999999999272</v>
      </c>
      <c r="AG325" s="42">
        <v>0</v>
      </c>
      <c r="AH325" s="44">
        <v>0</v>
      </c>
    </row>
    <row r="326" spans="1:34" s="4" customFormat="1">
      <c r="A326" s="46" t="s">
        <v>48</v>
      </c>
      <c r="B326" s="55" t="s">
        <v>116</v>
      </c>
      <c r="C326" s="56">
        <v>1.9930000000000001E-5</v>
      </c>
      <c r="D326" s="56">
        <v>2.482E-5</v>
      </c>
      <c r="E326" s="64">
        <v>5200.1759000000002</v>
      </c>
      <c r="F326" s="42">
        <v>547</v>
      </c>
      <c r="G326" s="43">
        <v>5747.1759000000002</v>
      </c>
      <c r="H326" s="65">
        <v>15637</v>
      </c>
      <c r="I326" s="42">
        <v>21030</v>
      </c>
      <c r="J326" s="42">
        <v>11101</v>
      </c>
      <c r="K326" s="42">
        <v>11463</v>
      </c>
      <c r="L326" s="44">
        <v>20690</v>
      </c>
      <c r="M326" s="65">
        <v>-5877</v>
      </c>
      <c r="N326" s="42">
        <v>2644.0718029538589</v>
      </c>
      <c r="O326" s="42">
        <v>-3232.9281970461411</v>
      </c>
      <c r="P326" s="42">
        <v>0</v>
      </c>
      <c r="Q326" s="44">
        <v>-3232.9281970461411</v>
      </c>
      <c r="R326" s="45">
        <v>536</v>
      </c>
      <c r="S326" s="65">
        <v>0</v>
      </c>
      <c r="T326" s="42">
        <v>1530</v>
      </c>
      <c r="U326" s="42">
        <v>2345</v>
      </c>
      <c r="V326" s="42">
        <v>8973.1387941319808</v>
      </c>
      <c r="W326" s="44">
        <v>12848.138794131981</v>
      </c>
      <c r="X326" s="65">
        <v>21265</v>
      </c>
      <c r="Y326" s="42">
        <v>1726</v>
      </c>
      <c r="Z326" s="42">
        <v>2342</v>
      </c>
      <c r="AA326" s="42">
        <v>23662.085674046997</v>
      </c>
      <c r="AB326" s="43">
        <v>48995.085674046997</v>
      </c>
      <c r="AC326" s="65">
        <v>-15352.565079533337</v>
      </c>
      <c r="AD326" s="42">
        <v>-16888.001760394622</v>
      </c>
      <c r="AE326" s="42">
        <v>-3724.3800399870584</v>
      </c>
      <c r="AF326" s="42">
        <v>-182</v>
      </c>
      <c r="AG326" s="42">
        <v>0</v>
      </c>
      <c r="AH326" s="44">
        <v>0</v>
      </c>
    </row>
    <row r="327" spans="1:34" s="4" customFormat="1">
      <c r="A327" s="46" t="s">
        <v>49</v>
      </c>
      <c r="B327" s="55" t="s">
        <v>117</v>
      </c>
      <c r="C327" s="56">
        <v>2.5899999999999999E-5</v>
      </c>
      <c r="D327" s="56">
        <v>3.9660000000000003E-5</v>
      </c>
      <c r="E327" s="64">
        <v>3105.9070000000002</v>
      </c>
      <c r="F327" s="42">
        <v>711</v>
      </c>
      <c r="G327" s="43">
        <v>3816.9070000000002</v>
      </c>
      <c r="H327" s="65">
        <v>20321</v>
      </c>
      <c r="I327" s="42">
        <v>27330</v>
      </c>
      <c r="J327" s="42">
        <v>14427</v>
      </c>
      <c r="K327" s="42">
        <v>14897</v>
      </c>
      <c r="L327" s="44">
        <v>26887</v>
      </c>
      <c r="M327" s="65">
        <v>-7637</v>
      </c>
      <c r="N327" s="42">
        <v>-1831.6424407932882</v>
      </c>
      <c r="O327" s="42">
        <v>-9468.6424407932882</v>
      </c>
      <c r="P327" s="42">
        <v>0</v>
      </c>
      <c r="Q327" s="44">
        <v>-9468.6424407932882</v>
      </c>
      <c r="R327" s="45">
        <v>696</v>
      </c>
      <c r="S327" s="65">
        <v>0</v>
      </c>
      <c r="T327" s="42">
        <v>1988</v>
      </c>
      <c r="U327" s="42">
        <v>3048</v>
      </c>
      <c r="V327" s="42">
        <v>8819.3366426260491</v>
      </c>
      <c r="W327" s="44">
        <v>13855.336642626049</v>
      </c>
      <c r="X327" s="65">
        <v>27635</v>
      </c>
      <c r="Y327" s="42">
        <v>2243</v>
      </c>
      <c r="Z327" s="42">
        <v>3044</v>
      </c>
      <c r="AA327" s="42">
        <v>23054.312383261513</v>
      </c>
      <c r="AB327" s="43">
        <v>55976.312383261509</v>
      </c>
      <c r="AC327" s="65">
        <v>-16198.589091395117</v>
      </c>
      <c r="AD327" s="42">
        <v>-18400.619804466227</v>
      </c>
      <c r="AE327" s="42">
        <v>-7283.766844774118</v>
      </c>
      <c r="AF327" s="42">
        <v>-238</v>
      </c>
      <c r="AG327" s="42">
        <v>0</v>
      </c>
      <c r="AH327" s="44">
        <v>0</v>
      </c>
    </row>
    <row r="328" spans="1:34" s="4" customFormat="1">
      <c r="A328" s="46" t="s">
        <v>50</v>
      </c>
      <c r="B328" s="55" t="s">
        <v>118</v>
      </c>
      <c r="C328" s="56">
        <v>3.7110000000000002E-5</v>
      </c>
      <c r="D328" s="56">
        <v>6.2279999999999993E-5</v>
      </c>
      <c r="E328" s="64">
        <v>5445.0403999999999</v>
      </c>
      <c r="F328" s="42">
        <v>1018</v>
      </c>
      <c r="G328" s="43">
        <v>6463.0403999999999</v>
      </c>
      <c r="H328" s="65">
        <v>29116</v>
      </c>
      <c r="I328" s="42">
        <v>39159</v>
      </c>
      <c r="J328" s="42">
        <v>20671</v>
      </c>
      <c r="K328" s="42">
        <v>21344</v>
      </c>
      <c r="L328" s="44">
        <v>38524</v>
      </c>
      <c r="M328" s="65">
        <v>-10942</v>
      </c>
      <c r="N328" s="42">
        <v>-20761.18055907407</v>
      </c>
      <c r="O328" s="42">
        <v>-31703.18055907407</v>
      </c>
      <c r="P328" s="42">
        <v>0</v>
      </c>
      <c r="Q328" s="44">
        <v>-31703.18055907407</v>
      </c>
      <c r="R328" s="45">
        <v>998</v>
      </c>
      <c r="S328" s="65">
        <v>0</v>
      </c>
      <c r="T328" s="42">
        <v>2849</v>
      </c>
      <c r="U328" s="42">
        <v>4367</v>
      </c>
      <c r="V328" s="42">
        <v>5350.9277309860418</v>
      </c>
      <c r="W328" s="44">
        <v>12566.927730986041</v>
      </c>
      <c r="X328" s="65">
        <v>39596</v>
      </c>
      <c r="Y328" s="42">
        <v>3214</v>
      </c>
      <c r="Z328" s="42">
        <v>4362</v>
      </c>
      <c r="AA328" s="42">
        <v>47374.057163790269</v>
      </c>
      <c r="AB328" s="43">
        <v>94546.057163790276</v>
      </c>
      <c r="AC328" s="65">
        <v>-37825.443643662715</v>
      </c>
      <c r="AD328" s="42">
        <v>-32008.345364935634</v>
      </c>
      <c r="AE328" s="42">
        <v>-11803.340424205879</v>
      </c>
      <c r="AF328" s="42">
        <v>-342</v>
      </c>
      <c r="AG328" s="42">
        <v>0</v>
      </c>
      <c r="AH328" s="44">
        <v>0</v>
      </c>
    </row>
    <row r="329" spans="1:34" s="4" customFormat="1">
      <c r="A329" s="46" t="s">
        <v>51</v>
      </c>
      <c r="B329" s="55" t="s">
        <v>119</v>
      </c>
      <c r="C329" s="56">
        <v>6.7999999999999999E-5</v>
      </c>
      <c r="D329" s="56">
        <v>5.923E-5</v>
      </c>
      <c r="E329" s="64">
        <v>10590.052600000001</v>
      </c>
      <c r="F329" s="42">
        <v>1866</v>
      </c>
      <c r="G329" s="43">
        <v>12456.052600000001</v>
      </c>
      <c r="H329" s="65">
        <v>53352</v>
      </c>
      <c r="I329" s="42">
        <v>71754</v>
      </c>
      <c r="J329" s="42">
        <v>37878</v>
      </c>
      <c r="K329" s="42">
        <v>39111</v>
      </c>
      <c r="L329" s="44">
        <v>70592</v>
      </c>
      <c r="M329" s="65">
        <v>-20051</v>
      </c>
      <c r="N329" s="42">
        <v>2652.8853899232226</v>
      </c>
      <c r="O329" s="42">
        <v>-17398.114610076776</v>
      </c>
      <c r="P329" s="42">
        <v>0</v>
      </c>
      <c r="Q329" s="44">
        <v>-17398.114610076776</v>
      </c>
      <c r="R329" s="45">
        <v>1828</v>
      </c>
      <c r="S329" s="65">
        <v>0</v>
      </c>
      <c r="T329" s="42">
        <v>5220</v>
      </c>
      <c r="U329" s="42">
        <v>8002</v>
      </c>
      <c r="V329" s="42">
        <v>25397.55001669257</v>
      </c>
      <c r="W329" s="44">
        <v>38619.55001669257</v>
      </c>
      <c r="X329" s="65">
        <v>72555</v>
      </c>
      <c r="Y329" s="42">
        <v>5890</v>
      </c>
      <c r="Z329" s="42">
        <v>7992</v>
      </c>
      <c r="AA329" s="42">
        <v>26514.599277637681</v>
      </c>
      <c r="AB329" s="43">
        <v>112951.59927763768</v>
      </c>
      <c r="AC329" s="65">
        <v>-34852.601983170069</v>
      </c>
      <c r="AD329" s="42">
        <v>-32231.657516299747</v>
      </c>
      <c r="AE329" s="42">
        <v>-6621.7897614752947</v>
      </c>
      <c r="AF329" s="42">
        <v>-626</v>
      </c>
      <c r="AG329" s="42">
        <v>0</v>
      </c>
      <c r="AH329" s="44">
        <v>0</v>
      </c>
    </row>
    <row r="330" spans="1:34" s="4" customFormat="1">
      <c r="A330" s="46" t="s">
        <v>52</v>
      </c>
      <c r="B330" s="55" t="s">
        <v>120</v>
      </c>
      <c r="C330" s="56">
        <v>2.5500000000000001E-6</v>
      </c>
      <c r="D330" s="56">
        <v>5.5999999999999997E-6</v>
      </c>
      <c r="E330" s="64">
        <v>2887.8276000000001</v>
      </c>
      <c r="F330" s="42">
        <v>70</v>
      </c>
      <c r="G330" s="43">
        <v>2957.8276000000001</v>
      </c>
      <c r="H330" s="65">
        <v>2001</v>
      </c>
      <c r="I330" s="42">
        <v>2691</v>
      </c>
      <c r="J330" s="42">
        <v>1420</v>
      </c>
      <c r="K330" s="42">
        <v>1467</v>
      </c>
      <c r="L330" s="44">
        <v>2647</v>
      </c>
      <c r="M330" s="65">
        <v>-752</v>
      </c>
      <c r="N330" s="42">
        <v>-6341.3136857359214</v>
      </c>
      <c r="O330" s="42">
        <v>-7093.3136857359214</v>
      </c>
      <c r="P330" s="42">
        <v>0</v>
      </c>
      <c r="Q330" s="44">
        <v>-7093.3136857359214</v>
      </c>
      <c r="R330" s="45">
        <v>69</v>
      </c>
      <c r="S330" s="65">
        <v>0</v>
      </c>
      <c r="T330" s="42">
        <v>196</v>
      </c>
      <c r="U330" s="42">
        <v>300</v>
      </c>
      <c r="V330" s="42">
        <v>8074.8746530314429</v>
      </c>
      <c r="W330" s="44">
        <v>8570.874653031442</v>
      </c>
      <c r="X330" s="65">
        <v>2721</v>
      </c>
      <c r="Y330" s="42">
        <v>221</v>
      </c>
      <c r="Z330" s="42">
        <v>300</v>
      </c>
      <c r="AA330" s="42">
        <v>21034.962695739807</v>
      </c>
      <c r="AB330" s="43">
        <v>24276.962695739807</v>
      </c>
      <c r="AC330" s="65">
        <v>-6879.3606208368865</v>
      </c>
      <c r="AD330" s="42">
        <v>-7928.900796300888</v>
      </c>
      <c r="AE330" s="42">
        <v>-874.82662557058802</v>
      </c>
      <c r="AF330" s="42">
        <v>-23</v>
      </c>
      <c r="AG330" s="42">
        <v>0</v>
      </c>
      <c r="AH330" s="44">
        <v>0</v>
      </c>
    </row>
    <row r="331" spans="1:34" s="4" customFormat="1">
      <c r="A331" s="46" t="s">
        <v>53</v>
      </c>
      <c r="B331" s="55" t="s">
        <v>123</v>
      </c>
      <c r="C331" s="56">
        <v>2.7599999999999998E-6</v>
      </c>
      <c r="D331" s="56">
        <v>6.0599999999999996E-6</v>
      </c>
      <c r="E331" s="64">
        <v>3125.7240000000002</v>
      </c>
      <c r="F331" s="42">
        <v>76</v>
      </c>
      <c r="G331" s="43">
        <v>3201.7240000000002</v>
      </c>
      <c r="H331" s="65">
        <v>2165</v>
      </c>
      <c r="I331" s="42">
        <v>2912</v>
      </c>
      <c r="J331" s="42">
        <v>1537</v>
      </c>
      <c r="K331" s="42">
        <v>1587</v>
      </c>
      <c r="L331" s="44">
        <v>2865</v>
      </c>
      <c r="M331" s="65">
        <v>-814</v>
      </c>
      <c r="N331" s="42">
        <v>-30765.338009335603</v>
      </c>
      <c r="O331" s="42">
        <v>-31579.338009335603</v>
      </c>
      <c r="P331" s="42">
        <v>0</v>
      </c>
      <c r="Q331" s="44">
        <v>-31579.338009335603</v>
      </c>
      <c r="R331" s="45">
        <v>74</v>
      </c>
      <c r="S331" s="65">
        <v>0</v>
      </c>
      <c r="T331" s="42">
        <v>212</v>
      </c>
      <c r="U331" s="42">
        <v>325</v>
      </c>
      <c r="V331" s="42">
        <v>8738.5004478515275</v>
      </c>
      <c r="W331" s="44">
        <v>9275.5004478515275</v>
      </c>
      <c r="X331" s="65">
        <v>2945</v>
      </c>
      <c r="Y331" s="42">
        <v>239</v>
      </c>
      <c r="Z331" s="42">
        <v>324</v>
      </c>
      <c r="AA331" s="42">
        <v>22760.217792268235</v>
      </c>
      <c r="AB331" s="43">
        <v>26268.217792268235</v>
      </c>
      <c r="AC331" s="65">
        <v>-7442.8389876602359</v>
      </c>
      <c r="AD331" s="42">
        <v>-8578.8579379517632</v>
      </c>
      <c r="AE331" s="42">
        <v>-946.02041880470563</v>
      </c>
      <c r="AF331" s="42">
        <v>-25</v>
      </c>
      <c r="AG331" s="42">
        <v>0</v>
      </c>
      <c r="AH331" s="44">
        <v>0</v>
      </c>
    </row>
    <row r="332" spans="1:34" s="4" customFormat="1">
      <c r="A332" s="46" t="s">
        <v>54</v>
      </c>
      <c r="B332" s="55" t="s">
        <v>390</v>
      </c>
      <c r="C332" s="56">
        <v>6.5950000000000004E-5</v>
      </c>
      <c r="D332" s="56">
        <v>7.9469999999999996E-5</v>
      </c>
      <c r="E332" s="64">
        <v>9937.8504000000012</v>
      </c>
      <c r="F332" s="42">
        <v>1809</v>
      </c>
      <c r="G332" s="43">
        <v>11746.850400000001</v>
      </c>
      <c r="H332" s="65">
        <v>51744</v>
      </c>
      <c r="I332" s="42">
        <v>69591</v>
      </c>
      <c r="J332" s="42">
        <v>36736</v>
      </c>
      <c r="K332" s="42">
        <v>37932</v>
      </c>
      <c r="L332" s="44">
        <v>68464</v>
      </c>
      <c r="M332" s="65">
        <v>-19446</v>
      </c>
      <c r="N332" s="42">
        <v>-1794.6012595370839</v>
      </c>
      <c r="O332" s="42">
        <v>-21240.601259537085</v>
      </c>
      <c r="P332" s="42">
        <v>0</v>
      </c>
      <c r="Q332" s="44">
        <v>-21240.601259537085</v>
      </c>
      <c r="R332" s="45">
        <v>1773</v>
      </c>
      <c r="S332" s="65">
        <v>0</v>
      </c>
      <c r="T332" s="42">
        <v>5063</v>
      </c>
      <c r="U332" s="42">
        <v>7761</v>
      </c>
      <c r="V332" s="42">
        <v>1275.9161761422922</v>
      </c>
      <c r="W332" s="44">
        <v>14099.916176142293</v>
      </c>
      <c r="X332" s="65">
        <v>70368</v>
      </c>
      <c r="Y332" s="42">
        <v>5712</v>
      </c>
      <c r="Z332" s="42">
        <v>7751</v>
      </c>
      <c r="AA332" s="42">
        <v>28421.315162866937</v>
      </c>
      <c r="AB332" s="43">
        <v>112252.31516286693</v>
      </c>
      <c r="AC332" s="65">
        <v>-44362.226680160406</v>
      </c>
      <c r="AD332" s="42">
        <v>-40730.043369151303</v>
      </c>
      <c r="AE332" s="42">
        <v>-12454.128937412939</v>
      </c>
      <c r="AF332" s="42">
        <v>-605.99999999998545</v>
      </c>
      <c r="AG332" s="42">
        <v>0</v>
      </c>
      <c r="AH332" s="44">
        <v>0</v>
      </c>
    </row>
    <row r="333" spans="1:34" s="4" customFormat="1">
      <c r="A333" s="46" t="s">
        <v>55</v>
      </c>
      <c r="B333" s="55" t="s">
        <v>391</v>
      </c>
      <c r="C333" s="56">
        <v>8.14E-6</v>
      </c>
      <c r="D333" s="56">
        <v>1.7900000000000001E-5</v>
      </c>
      <c r="E333" s="64">
        <v>9225.6864000000005</v>
      </c>
      <c r="F333" s="42">
        <v>223</v>
      </c>
      <c r="G333" s="43">
        <v>9448.6864000000005</v>
      </c>
      <c r="H333" s="65">
        <v>6387</v>
      </c>
      <c r="I333" s="42">
        <v>8589</v>
      </c>
      <c r="J333" s="42">
        <v>4534</v>
      </c>
      <c r="K333" s="42">
        <v>4682</v>
      </c>
      <c r="L333" s="44">
        <v>8450</v>
      </c>
      <c r="M333" s="65">
        <v>-2400</v>
      </c>
      <c r="N333" s="42">
        <v>1307.2629092607679</v>
      </c>
      <c r="O333" s="42">
        <v>-1092.7370907392321</v>
      </c>
      <c r="P333" s="42">
        <v>0</v>
      </c>
      <c r="Q333" s="44">
        <v>-1092.7370907392321</v>
      </c>
      <c r="R333" s="45">
        <v>219</v>
      </c>
      <c r="S333" s="65">
        <v>0</v>
      </c>
      <c r="T333" s="42">
        <v>625</v>
      </c>
      <c r="U333" s="42">
        <v>958</v>
      </c>
      <c r="V333" s="42">
        <v>25495.435078018407</v>
      </c>
      <c r="W333" s="44">
        <v>27078.435078018407</v>
      </c>
      <c r="X333" s="65">
        <v>8685</v>
      </c>
      <c r="Y333" s="42">
        <v>705</v>
      </c>
      <c r="Z333" s="42">
        <v>957</v>
      </c>
      <c r="AA333" s="42">
        <v>67211.793021804697</v>
      </c>
      <c r="AB333" s="43">
        <v>77558.793021804697</v>
      </c>
      <c r="AC333" s="65">
        <v>-22275.418193566886</v>
      </c>
      <c r="AD333" s="42">
        <v>-25332.13795408529</v>
      </c>
      <c r="AE333" s="42">
        <v>-2797.8017961341175</v>
      </c>
      <c r="AF333" s="42">
        <v>-75</v>
      </c>
      <c r="AG333" s="42">
        <v>0</v>
      </c>
      <c r="AH333" s="44">
        <v>0</v>
      </c>
    </row>
    <row r="334" spans="1:34" s="4" customFormat="1">
      <c r="A334" s="46" t="s">
        <v>56</v>
      </c>
      <c r="B334" s="55" t="s">
        <v>392</v>
      </c>
      <c r="C334" s="56">
        <v>1.21E-4</v>
      </c>
      <c r="D334" s="56">
        <v>1.2326000000000001E-4</v>
      </c>
      <c r="E334" s="64">
        <v>14102.2709</v>
      </c>
      <c r="F334" s="42">
        <v>3320</v>
      </c>
      <c r="G334" s="43">
        <v>17422.2709</v>
      </c>
      <c r="H334" s="65">
        <v>94936</v>
      </c>
      <c r="I334" s="42">
        <v>127680</v>
      </c>
      <c r="J334" s="42">
        <v>67400</v>
      </c>
      <c r="K334" s="42">
        <v>69594</v>
      </c>
      <c r="L334" s="44">
        <v>125612</v>
      </c>
      <c r="M334" s="65">
        <v>-35678</v>
      </c>
      <c r="N334" s="42">
        <v>-22141.094417154112</v>
      </c>
      <c r="O334" s="42">
        <v>-57819.094417154112</v>
      </c>
      <c r="P334" s="42">
        <v>0</v>
      </c>
      <c r="Q334" s="44">
        <v>-57819.094417154112</v>
      </c>
      <c r="R334" s="45">
        <v>3253</v>
      </c>
      <c r="S334" s="65">
        <v>0</v>
      </c>
      <c r="T334" s="42">
        <v>9289</v>
      </c>
      <c r="U334" s="42">
        <v>14239</v>
      </c>
      <c r="V334" s="42">
        <v>757.715869755722</v>
      </c>
      <c r="W334" s="44">
        <v>24285.715869755721</v>
      </c>
      <c r="X334" s="65">
        <v>129105</v>
      </c>
      <c r="Y334" s="42">
        <v>10480</v>
      </c>
      <c r="Z334" s="42">
        <v>14222</v>
      </c>
      <c r="AA334" s="42">
        <v>34920.552886136305</v>
      </c>
      <c r="AB334" s="43">
        <v>188727.55288613631</v>
      </c>
      <c r="AC334" s="65">
        <v>-80426.896451404944</v>
      </c>
      <c r="AD334" s="42">
        <v>-65699.277588448575</v>
      </c>
      <c r="AE334" s="42">
        <v>-17201.662976527063</v>
      </c>
      <c r="AF334" s="42">
        <v>-1114</v>
      </c>
      <c r="AG334" s="42">
        <v>0</v>
      </c>
      <c r="AH334" s="44">
        <v>0</v>
      </c>
    </row>
    <row r="335" spans="1:34" s="4" customFormat="1">
      <c r="A335" s="46" t="s">
        <v>472</v>
      </c>
      <c r="B335" s="55" t="s">
        <v>473</v>
      </c>
      <c r="C335" s="56">
        <v>1E-8</v>
      </c>
      <c r="D335" s="56">
        <v>2E-8</v>
      </c>
      <c r="E335" s="64">
        <v>9.6012000000000004</v>
      </c>
      <c r="F335" s="42">
        <v>0</v>
      </c>
      <c r="G335" s="43">
        <v>9.6012000000000004</v>
      </c>
      <c r="H335" s="65">
        <v>8</v>
      </c>
      <c r="I335" s="42">
        <v>11</v>
      </c>
      <c r="J335" s="42">
        <v>6</v>
      </c>
      <c r="K335" s="42">
        <v>6</v>
      </c>
      <c r="L335" s="44">
        <v>10</v>
      </c>
      <c r="M335" s="65">
        <v>-3</v>
      </c>
      <c r="N335" s="42">
        <v>7.8460692863131314</v>
      </c>
      <c r="O335" s="42">
        <v>4.8460692863131314</v>
      </c>
      <c r="P335" s="42">
        <v>0</v>
      </c>
      <c r="Q335" s="44">
        <v>4.8460692863131314</v>
      </c>
      <c r="R335" s="45">
        <v>0</v>
      </c>
      <c r="S335" s="65">
        <v>0</v>
      </c>
      <c r="T335" s="42">
        <v>1</v>
      </c>
      <c r="U335" s="42">
        <v>1</v>
      </c>
      <c r="V335" s="42">
        <v>26.159397208611889</v>
      </c>
      <c r="W335" s="44">
        <v>28.159397208611889</v>
      </c>
      <c r="X335" s="65">
        <v>11</v>
      </c>
      <c r="Y335" s="42">
        <v>1</v>
      </c>
      <c r="Z335" s="42">
        <v>1</v>
      </c>
      <c r="AA335" s="42">
        <v>64.037241388563615</v>
      </c>
      <c r="AB335" s="43">
        <v>77.037241388563615</v>
      </c>
      <c r="AC335" s="65">
        <v>-20.351886728871012</v>
      </c>
      <c r="AD335" s="42">
        <v>-25.750543901668948</v>
      </c>
      <c r="AE335" s="42">
        <v>-2.775413549411764</v>
      </c>
      <c r="AF335" s="42">
        <v>0</v>
      </c>
      <c r="AG335" s="42">
        <v>0</v>
      </c>
      <c r="AH335" s="44">
        <v>0</v>
      </c>
    </row>
    <row r="336" spans="1:34" s="4" customFormat="1">
      <c r="A336" s="46" t="s">
        <v>57</v>
      </c>
      <c r="B336" s="55" t="s">
        <v>393</v>
      </c>
      <c r="C336" s="56">
        <v>1.4573E-4</v>
      </c>
      <c r="D336" s="56">
        <v>1.2118E-4</v>
      </c>
      <c r="E336" s="64">
        <v>14132.684200000002</v>
      </c>
      <c r="F336" s="42">
        <v>3998</v>
      </c>
      <c r="G336" s="43">
        <v>18130.684200000003</v>
      </c>
      <c r="H336" s="65">
        <v>114339</v>
      </c>
      <c r="I336" s="42">
        <v>153776</v>
      </c>
      <c r="J336" s="42">
        <v>81175</v>
      </c>
      <c r="K336" s="42">
        <v>83818</v>
      </c>
      <c r="L336" s="44">
        <v>151285</v>
      </c>
      <c r="M336" s="65">
        <v>-42970</v>
      </c>
      <c r="N336" s="42">
        <v>9971.859773730228</v>
      </c>
      <c r="O336" s="42">
        <v>-32998.140226269774</v>
      </c>
      <c r="P336" s="42">
        <v>0</v>
      </c>
      <c r="Q336" s="44">
        <v>-32998.140226269774</v>
      </c>
      <c r="R336" s="45">
        <v>3918</v>
      </c>
      <c r="S336" s="65">
        <v>0</v>
      </c>
      <c r="T336" s="42">
        <v>11188</v>
      </c>
      <c r="U336" s="42">
        <v>17149</v>
      </c>
      <c r="V336" s="42">
        <v>49933.3592468157</v>
      </c>
      <c r="W336" s="44">
        <v>78270.3592468157</v>
      </c>
      <c r="X336" s="65">
        <v>155492</v>
      </c>
      <c r="Y336" s="42">
        <v>12622</v>
      </c>
      <c r="Z336" s="42">
        <v>17128</v>
      </c>
      <c r="AA336" s="42">
        <v>6338.8630903471958</v>
      </c>
      <c r="AB336" s="43">
        <v>191580.86309034721</v>
      </c>
      <c r="AC336" s="65">
        <v>-52041.401336600349</v>
      </c>
      <c r="AD336" s="42">
        <v>-46294.79180752291</v>
      </c>
      <c r="AE336" s="42">
        <v>-13632.310699408237</v>
      </c>
      <c r="AF336" s="42">
        <v>-1342</v>
      </c>
      <c r="AG336" s="42">
        <v>0</v>
      </c>
      <c r="AH336" s="44">
        <v>0</v>
      </c>
    </row>
    <row r="337" spans="1:34" s="4" customFormat="1">
      <c r="A337" s="46" t="s">
        <v>58</v>
      </c>
      <c r="B337" s="55" t="s">
        <v>394</v>
      </c>
      <c r="C337" s="56">
        <v>4.4261000000000002E-4</v>
      </c>
      <c r="D337" s="56">
        <v>4.6184999999999998E-4</v>
      </c>
      <c r="E337" s="64">
        <v>39400.937600000005</v>
      </c>
      <c r="F337" s="42">
        <v>12143</v>
      </c>
      <c r="G337" s="43">
        <v>51543.937600000005</v>
      </c>
      <c r="H337" s="65">
        <v>347268</v>
      </c>
      <c r="I337" s="42">
        <v>467046</v>
      </c>
      <c r="J337" s="42">
        <v>246544</v>
      </c>
      <c r="K337" s="42">
        <v>254571</v>
      </c>
      <c r="L337" s="44">
        <v>459480</v>
      </c>
      <c r="M337" s="65">
        <v>-130508</v>
      </c>
      <c r="N337" s="42">
        <v>4817.1546098079143</v>
      </c>
      <c r="O337" s="42">
        <v>-125690.84539019209</v>
      </c>
      <c r="P337" s="42">
        <v>0</v>
      </c>
      <c r="Q337" s="44">
        <v>-125690.84539019209</v>
      </c>
      <c r="R337" s="45">
        <v>11899</v>
      </c>
      <c r="S337" s="65">
        <v>0</v>
      </c>
      <c r="T337" s="42">
        <v>33980</v>
      </c>
      <c r="U337" s="42">
        <v>52085</v>
      </c>
      <c r="V337" s="42">
        <v>137012.31361802929</v>
      </c>
      <c r="W337" s="44">
        <v>223077.31361802929</v>
      </c>
      <c r="X337" s="65">
        <v>472258</v>
      </c>
      <c r="Y337" s="42">
        <v>38335</v>
      </c>
      <c r="Z337" s="42">
        <v>52022</v>
      </c>
      <c r="AA337" s="42">
        <v>84874.086479466263</v>
      </c>
      <c r="AB337" s="43">
        <v>647489.08647946629</v>
      </c>
      <c r="AC337" s="65">
        <v>-177199.54635966537</v>
      </c>
      <c r="AD337" s="42">
        <v>-175796.91218540573</v>
      </c>
      <c r="AE337" s="42">
        <v>-67340.314316365868</v>
      </c>
      <c r="AF337" s="42">
        <v>-4075</v>
      </c>
      <c r="AG337" s="42">
        <v>0</v>
      </c>
      <c r="AH337" s="44">
        <v>0</v>
      </c>
    </row>
    <row r="338" spans="1:34" s="4" customFormat="1">
      <c r="A338" s="46" t="s">
        <v>59</v>
      </c>
      <c r="B338" s="55" t="s">
        <v>395</v>
      </c>
      <c r="C338" s="56">
        <v>1.24E-5</v>
      </c>
      <c r="D338" s="56">
        <v>1.1909999999999999E-5</v>
      </c>
      <c r="E338" s="64">
        <v>1163.1080000000002</v>
      </c>
      <c r="F338" s="42">
        <v>340</v>
      </c>
      <c r="G338" s="43">
        <v>1503.1080000000002</v>
      </c>
      <c r="H338" s="65">
        <v>9729</v>
      </c>
      <c r="I338" s="42">
        <v>13085</v>
      </c>
      <c r="J338" s="42">
        <v>6907</v>
      </c>
      <c r="K338" s="42">
        <v>7132</v>
      </c>
      <c r="L338" s="44">
        <v>12873</v>
      </c>
      <c r="M338" s="65">
        <v>-3656</v>
      </c>
      <c r="N338" s="42">
        <v>3346.8413982396983</v>
      </c>
      <c r="O338" s="42">
        <v>-309.15860176030174</v>
      </c>
      <c r="P338" s="42">
        <v>0</v>
      </c>
      <c r="Q338" s="44">
        <v>-309.15860176030174</v>
      </c>
      <c r="R338" s="45">
        <v>333</v>
      </c>
      <c r="S338" s="65">
        <v>0</v>
      </c>
      <c r="T338" s="42">
        <v>952</v>
      </c>
      <c r="U338" s="42">
        <v>1459</v>
      </c>
      <c r="V338" s="42">
        <v>3306.2549788672777</v>
      </c>
      <c r="W338" s="44">
        <v>5717.2549788672777</v>
      </c>
      <c r="X338" s="65">
        <v>13231</v>
      </c>
      <c r="Y338" s="42">
        <v>1074</v>
      </c>
      <c r="Z338" s="42">
        <v>1457</v>
      </c>
      <c r="AA338" s="42">
        <v>1133.8659998660337</v>
      </c>
      <c r="AB338" s="43">
        <v>16895.865999866033</v>
      </c>
      <c r="AC338" s="65">
        <v>-4944.1657689376134</v>
      </c>
      <c r="AD338" s="42">
        <v>-4520.2313546987898</v>
      </c>
      <c r="AE338" s="42">
        <v>-1599.2138973623528</v>
      </c>
      <c r="AF338" s="42">
        <v>-115</v>
      </c>
      <c r="AG338" s="42">
        <v>0</v>
      </c>
      <c r="AH338" s="44">
        <v>0</v>
      </c>
    </row>
    <row r="339" spans="1:34" s="4" customFormat="1">
      <c r="A339" s="46" t="s">
        <v>60</v>
      </c>
      <c r="B339" s="55" t="s">
        <v>396</v>
      </c>
      <c r="C339" s="56">
        <v>1.7368E-4</v>
      </c>
      <c r="D339" s="56">
        <v>1.2640000000000001E-4</v>
      </c>
      <c r="E339" s="64">
        <v>9583.7383000000009</v>
      </c>
      <c r="F339" s="42">
        <v>4765</v>
      </c>
      <c r="G339" s="43">
        <v>14348.738300000001</v>
      </c>
      <c r="H339" s="65">
        <v>136268</v>
      </c>
      <c r="I339" s="42">
        <v>183269</v>
      </c>
      <c r="J339" s="42">
        <v>96744</v>
      </c>
      <c r="K339" s="42">
        <v>99894</v>
      </c>
      <c r="L339" s="44">
        <v>180300</v>
      </c>
      <c r="M339" s="65">
        <v>-51211</v>
      </c>
      <c r="N339" s="42">
        <v>88168.541771025775</v>
      </c>
      <c r="O339" s="42">
        <v>36957.541771025775</v>
      </c>
      <c r="P339" s="42">
        <v>0</v>
      </c>
      <c r="Q339" s="44">
        <v>36957.541771025775</v>
      </c>
      <c r="R339" s="45">
        <v>4669</v>
      </c>
      <c r="S339" s="65">
        <v>0</v>
      </c>
      <c r="T339" s="42">
        <v>13334</v>
      </c>
      <c r="U339" s="42">
        <v>20438</v>
      </c>
      <c r="V339" s="42">
        <v>155171.85275225306</v>
      </c>
      <c r="W339" s="44">
        <v>188943.85275225306</v>
      </c>
      <c r="X339" s="65">
        <v>185314</v>
      </c>
      <c r="Y339" s="42">
        <v>15043</v>
      </c>
      <c r="Z339" s="42">
        <v>20413</v>
      </c>
      <c r="AA339" s="42">
        <v>0</v>
      </c>
      <c r="AB339" s="43">
        <v>220770</v>
      </c>
      <c r="AC339" s="65">
        <v>7028.7465034315392</v>
      </c>
      <c r="AD339" s="42">
        <v>-25058.269958416116</v>
      </c>
      <c r="AE339" s="42">
        <v>-12197.623792762357</v>
      </c>
      <c r="AF339" s="42">
        <v>-1599</v>
      </c>
      <c r="AG339" s="42">
        <v>0</v>
      </c>
      <c r="AH339" s="44">
        <v>0</v>
      </c>
    </row>
    <row r="340" spans="1:34" s="4" customFormat="1">
      <c r="A340" s="46" t="s">
        <v>105</v>
      </c>
      <c r="B340" s="55" t="s">
        <v>450</v>
      </c>
      <c r="C340" s="56">
        <v>2.2999999999999999E-7</v>
      </c>
      <c r="D340" s="56">
        <v>4.9999999999999998E-7</v>
      </c>
      <c r="E340" s="64">
        <v>256.03200000000004</v>
      </c>
      <c r="F340" s="42">
        <v>6</v>
      </c>
      <c r="G340" s="43">
        <v>262.03200000000004</v>
      </c>
      <c r="H340" s="65">
        <v>180</v>
      </c>
      <c r="I340" s="42">
        <v>243</v>
      </c>
      <c r="J340" s="42">
        <v>128</v>
      </c>
      <c r="K340" s="42">
        <v>132</v>
      </c>
      <c r="L340" s="44">
        <v>239</v>
      </c>
      <c r="M340" s="65">
        <v>-68</v>
      </c>
      <c r="N340" s="42">
        <v>137.96939188957617</v>
      </c>
      <c r="O340" s="42">
        <v>69.969391889576173</v>
      </c>
      <c r="P340" s="42">
        <v>0</v>
      </c>
      <c r="Q340" s="44">
        <v>69.969391889576173</v>
      </c>
      <c r="R340" s="45">
        <v>6</v>
      </c>
      <c r="S340" s="65">
        <v>0</v>
      </c>
      <c r="T340" s="42">
        <v>18</v>
      </c>
      <c r="U340" s="42">
        <v>27</v>
      </c>
      <c r="V340" s="42">
        <v>712.7309677023793</v>
      </c>
      <c r="W340" s="44">
        <v>757.7309677023793</v>
      </c>
      <c r="X340" s="65">
        <v>245</v>
      </c>
      <c r="Y340" s="42">
        <v>20</v>
      </c>
      <c r="Z340" s="42">
        <v>27</v>
      </c>
      <c r="AA340" s="42">
        <v>1850.2889700889739</v>
      </c>
      <c r="AB340" s="43">
        <v>2142.2889700889737</v>
      </c>
      <c r="AC340" s="65">
        <v>-605.07505116725133</v>
      </c>
      <c r="AD340" s="42">
        <v>-700.61282500404911</v>
      </c>
      <c r="AE340" s="42">
        <v>-77.870126215294093</v>
      </c>
      <c r="AF340" s="42">
        <v>-0.99999999999977263</v>
      </c>
      <c r="AG340" s="42">
        <v>0</v>
      </c>
      <c r="AH340" s="44">
        <v>0</v>
      </c>
    </row>
    <row r="341" spans="1:34" s="4" customFormat="1">
      <c r="A341" s="46" t="s">
        <v>61</v>
      </c>
      <c r="B341" s="55" t="s">
        <v>397</v>
      </c>
      <c r="C341" s="56">
        <v>4.7469999999999998E-5</v>
      </c>
      <c r="D341" s="56">
        <v>5.7439999999999999E-5</v>
      </c>
      <c r="E341" s="64">
        <v>5710.8799000000008</v>
      </c>
      <c r="F341" s="42">
        <v>1302</v>
      </c>
      <c r="G341" s="43">
        <v>7012.8799000000008</v>
      </c>
      <c r="H341" s="65">
        <v>37245</v>
      </c>
      <c r="I341" s="42">
        <v>50091</v>
      </c>
      <c r="J341" s="42">
        <v>26442</v>
      </c>
      <c r="K341" s="42">
        <v>27303</v>
      </c>
      <c r="L341" s="44">
        <v>49279</v>
      </c>
      <c r="M341" s="65">
        <v>-13997</v>
      </c>
      <c r="N341" s="42">
        <v>-3332.9554476677658</v>
      </c>
      <c r="O341" s="42">
        <v>-17329.955447667766</v>
      </c>
      <c r="P341" s="42">
        <v>0</v>
      </c>
      <c r="Q341" s="44">
        <v>-17329.955447667766</v>
      </c>
      <c r="R341" s="45">
        <v>1276</v>
      </c>
      <c r="S341" s="65">
        <v>0</v>
      </c>
      <c r="T341" s="42">
        <v>3644</v>
      </c>
      <c r="U341" s="42">
        <v>5586</v>
      </c>
      <c r="V341" s="42">
        <v>6388.3667261218616</v>
      </c>
      <c r="W341" s="44">
        <v>15618.366726121862</v>
      </c>
      <c r="X341" s="65">
        <v>50650</v>
      </c>
      <c r="Y341" s="42">
        <v>4111</v>
      </c>
      <c r="Z341" s="42">
        <v>5579</v>
      </c>
      <c r="AA341" s="42">
        <v>18164.405741651368</v>
      </c>
      <c r="AB341" s="43">
        <v>78504.405741651368</v>
      </c>
      <c r="AC341" s="65">
        <v>-26916.601262038177</v>
      </c>
      <c r="AD341" s="42">
        <v>-26333.598125610151</v>
      </c>
      <c r="AE341" s="42">
        <v>-9198.8396278811761</v>
      </c>
      <c r="AF341" s="42">
        <v>-437</v>
      </c>
      <c r="AG341" s="42">
        <v>0</v>
      </c>
      <c r="AH341" s="44">
        <v>0</v>
      </c>
    </row>
    <row r="342" spans="1:34" s="4" customFormat="1">
      <c r="A342" s="46" t="s">
        <v>62</v>
      </c>
      <c r="B342" s="55" t="s">
        <v>398</v>
      </c>
      <c r="C342" s="56">
        <v>4.8850000000000002E-5</v>
      </c>
      <c r="D342" s="56">
        <v>4.9820000000000001E-5</v>
      </c>
      <c r="E342" s="64">
        <v>2959.3635000000004</v>
      </c>
      <c r="F342" s="42">
        <v>1340</v>
      </c>
      <c r="G342" s="43">
        <v>4299.3635000000004</v>
      </c>
      <c r="H342" s="65">
        <v>38327</v>
      </c>
      <c r="I342" s="42">
        <v>51547</v>
      </c>
      <c r="J342" s="42">
        <v>27211</v>
      </c>
      <c r="K342" s="42">
        <v>28097</v>
      </c>
      <c r="L342" s="44">
        <v>50712</v>
      </c>
      <c r="M342" s="65">
        <v>-14404</v>
      </c>
      <c r="N342" s="42">
        <v>3716.3329285598593</v>
      </c>
      <c r="O342" s="42">
        <v>-10687.667071440141</v>
      </c>
      <c r="P342" s="42">
        <v>0</v>
      </c>
      <c r="Q342" s="44">
        <v>-10687.667071440141</v>
      </c>
      <c r="R342" s="45">
        <v>1313</v>
      </c>
      <c r="S342" s="65">
        <v>0</v>
      </c>
      <c r="T342" s="42">
        <v>3750</v>
      </c>
      <c r="U342" s="42">
        <v>5748</v>
      </c>
      <c r="V342" s="42">
        <v>25350.267492719999</v>
      </c>
      <c r="W342" s="44">
        <v>34848.267492719999</v>
      </c>
      <c r="X342" s="65">
        <v>52122</v>
      </c>
      <c r="Y342" s="42">
        <v>4231</v>
      </c>
      <c r="Z342" s="42">
        <v>5742</v>
      </c>
      <c r="AA342" s="42">
        <v>15951.486209478737</v>
      </c>
      <c r="AB342" s="43">
        <v>78046.486209478739</v>
      </c>
      <c r="AC342" s="65">
        <v>-19564.924259715794</v>
      </c>
      <c r="AD342" s="42">
        <v>-15901.52030725353</v>
      </c>
      <c r="AE342" s="42">
        <v>-7281.7741497894112</v>
      </c>
      <c r="AF342" s="42">
        <v>-450</v>
      </c>
      <c r="AG342" s="42">
        <v>0</v>
      </c>
      <c r="AH342" s="44">
        <v>0</v>
      </c>
    </row>
    <row r="343" spans="1:34" s="4" customFormat="1">
      <c r="A343" s="46" t="s">
        <v>63</v>
      </c>
      <c r="B343" s="55" t="s">
        <v>399</v>
      </c>
      <c r="C343" s="56">
        <v>4.5139999999999998E-5</v>
      </c>
      <c r="D343" s="56">
        <v>4.6799999999999999E-5</v>
      </c>
      <c r="E343" s="64">
        <v>5964.8371000000006</v>
      </c>
      <c r="F343" s="42">
        <v>1238</v>
      </c>
      <c r="G343" s="43">
        <v>7202.8371000000006</v>
      </c>
      <c r="H343" s="65">
        <v>35416</v>
      </c>
      <c r="I343" s="42">
        <v>47632</v>
      </c>
      <c r="J343" s="42">
        <v>25144</v>
      </c>
      <c r="K343" s="42">
        <v>25963</v>
      </c>
      <c r="L343" s="44">
        <v>46861</v>
      </c>
      <c r="M343" s="65">
        <v>-13310</v>
      </c>
      <c r="N343" s="42">
        <v>-4852.3113080650965</v>
      </c>
      <c r="O343" s="42">
        <v>-18162.311308065095</v>
      </c>
      <c r="P343" s="42">
        <v>0</v>
      </c>
      <c r="Q343" s="44">
        <v>-18162.311308065095</v>
      </c>
      <c r="R343" s="45">
        <v>1214</v>
      </c>
      <c r="S343" s="65">
        <v>0</v>
      </c>
      <c r="T343" s="42">
        <v>3465</v>
      </c>
      <c r="U343" s="42">
        <v>5312</v>
      </c>
      <c r="V343" s="42">
        <v>888.61432295501447</v>
      </c>
      <c r="W343" s="44">
        <v>9665.6143229550144</v>
      </c>
      <c r="X343" s="65">
        <v>48164</v>
      </c>
      <c r="Y343" s="42">
        <v>3910</v>
      </c>
      <c r="Z343" s="42">
        <v>5305</v>
      </c>
      <c r="AA343" s="42">
        <v>5748.4856219780049</v>
      </c>
      <c r="AB343" s="43">
        <v>63127.485621978005</v>
      </c>
      <c r="AC343" s="65">
        <v>-24110.393801521866</v>
      </c>
      <c r="AD343" s="42">
        <v>-22378.880029696418</v>
      </c>
      <c r="AE343" s="42">
        <v>-6556.597467804706</v>
      </c>
      <c r="AF343" s="42">
        <v>-416</v>
      </c>
      <c r="AG343" s="42">
        <v>0</v>
      </c>
      <c r="AH343" s="44">
        <v>0</v>
      </c>
    </row>
    <row r="344" spans="1:34" s="4" customFormat="1">
      <c r="A344" s="46" t="s">
        <v>64</v>
      </c>
      <c r="B344" s="55" t="s">
        <v>400</v>
      </c>
      <c r="C344" s="56">
        <v>1.0908000000000001E-4</v>
      </c>
      <c r="D344" s="56">
        <v>1.2451000000000001E-4</v>
      </c>
      <c r="E344" s="64">
        <v>10017.331200000001</v>
      </c>
      <c r="F344" s="42">
        <v>2993</v>
      </c>
      <c r="G344" s="43">
        <v>13010.331200000001</v>
      </c>
      <c r="H344" s="65">
        <v>85583</v>
      </c>
      <c r="I344" s="42">
        <v>115102</v>
      </c>
      <c r="J344" s="42">
        <v>60760</v>
      </c>
      <c r="K344" s="42">
        <v>62738</v>
      </c>
      <c r="L344" s="44">
        <v>113238</v>
      </c>
      <c r="M344" s="65">
        <v>-32163</v>
      </c>
      <c r="N344" s="42">
        <v>3803.1530855634783</v>
      </c>
      <c r="O344" s="42">
        <v>-28359.846914436523</v>
      </c>
      <c r="P344" s="42">
        <v>0</v>
      </c>
      <c r="Q344" s="44">
        <v>-28359.846914436523</v>
      </c>
      <c r="R344" s="45">
        <v>2933</v>
      </c>
      <c r="S344" s="65">
        <v>0</v>
      </c>
      <c r="T344" s="42">
        <v>8374</v>
      </c>
      <c r="U344" s="42">
        <v>12836</v>
      </c>
      <c r="V344" s="42">
        <v>35819.002768926992</v>
      </c>
      <c r="W344" s="44">
        <v>57029.002768926992</v>
      </c>
      <c r="X344" s="65">
        <v>116387</v>
      </c>
      <c r="Y344" s="42">
        <v>9448</v>
      </c>
      <c r="Z344" s="42">
        <v>12821</v>
      </c>
      <c r="AA344" s="42">
        <v>40043.313688246155</v>
      </c>
      <c r="AB344" s="43">
        <v>178699.31368824615</v>
      </c>
      <c r="AC344" s="65">
        <v>-51319.339387670509</v>
      </c>
      <c r="AD344" s="42">
        <v>-49877.495296747475</v>
      </c>
      <c r="AE344" s="42">
        <v>-19467.476234901176</v>
      </c>
      <c r="AF344" s="42">
        <v>-1006</v>
      </c>
      <c r="AG344" s="42">
        <v>0</v>
      </c>
      <c r="AH344" s="44">
        <v>0</v>
      </c>
    </row>
    <row r="345" spans="1:34" s="4" customFormat="1">
      <c r="A345" s="46" t="s">
        <v>65</v>
      </c>
      <c r="B345" s="55" t="s">
        <v>401</v>
      </c>
      <c r="C345" s="56">
        <v>2.1590000000000002E-5</v>
      </c>
      <c r="D345" s="56">
        <v>4.1770000000000002E-5</v>
      </c>
      <c r="E345" s="64">
        <v>1740.1552000000001</v>
      </c>
      <c r="F345" s="42">
        <v>592</v>
      </c>
      <c r="G345" s="43">
        <v>2332.1552000000001</v>
      </c>
      <c r="H345" s="65">
        <v>16939</v>
      </c>
      <c r="I345" s="42">
        <v>22782</v>
      </c>
      <c r="J345" s="42">
        <v>12026</v>
      </c>
      <c r="K345" s="42">
        <v>12418</v>
      </c>
      <c r="L345" s="44">
        <v>22413</v>
      </c>
      <c r="M345" s="65">
        <v>-6366</v>
      </c>
      <c r="N345" s="42">
        <v>-2662.0598269471998</v>
      </c>
      <c r="O345" s="42">
        <v>-9028.0598269471993</v>
      </c>
      <c r="P345" s="42">
        <v>0</v>
      </c>
      <c r="Q345" s="44">
        <v>-9028.0598269471993</v>
      </c>
      <c r="R345" s="45">
        <v>580</v>
      </c>
      <c r="S345" s="65">
        <v>0</v>
      </c>
      <c r="T345" s="42">
        <v>1657</v>
      </c>
      <c r="U345" s="42">
        <v>2541</v>
      </c>
      <c r="V345" s="42">
        <v>17854.612376513021</v>
      </c>
      <c r="W345" s="44">
        <v>22052.612376513021</v>
      </c>
      <c r="X345" s="65">
        <v>23036</v>
      </c>
      <c r="Y345" s="42">
        <v>1870</v>
      </c>
      <c r="Z345" s="42">
        <v>2538</v>
      </c>
      <c r="AA345" s="42">
        <v>34086.409966842635</v>
      </c>
      <c r="AB345" s="43">
        <v>61530.409966842635</v>
      </c>
      <c r="AC345" s="65">
        <v>-12434.007203855326</v>
      </c>
      <c r="AD345" s="42">
        <v>-18302.971417786051</v>
      </c>
      <c r="AE345" s="42">
        <v>-8541.8189686882324</v>
      </c>
      <c r="AF345" s="42">
        <v>-199</v>
      </c>
      <c r="AG345" s="42">
        <v>0</v>
      </c>
      <c r="AH345" s="44">
        <v>0</v>
      </c>
    </row>
    <row r="346" spans="1:34" s="4" customFormat="1">
      <c r="A346" s="46" t="s">
        <v>66</v>
      </c>
      <c r="B346" s="55" t="s">
        <v>402</v>
      </c>
      <c r="C346" s="56">
        <v>3.5030000000000002E-5</v>
      </c>
      <c r="D346" s="56">
        <v>4.1810000000000001E-5</v>
      </c>
      <c r="E346" s="64">
        <v>8455.0246000000006</v>
      </c>
      <c r="F346" s="42">
        <v>961</v>
      </c>
      <c r="G346" s="43">
        <v>9416.0246000000006</v>
      </c>
      <c r="H346" s="65">
        <v>27484</v>
      </c>
      <c r="I346" s="42">
        <v>36964</v>
      </c>
      <c r="J346" s="42">
        <v>19513</v>
      </c>
      <c r="K346" s="42">
        <v>20148</v>
      </c>
      <c r="L346" s="44">
        <v>36365</v>
      </c>
      <c r="M346" s="65">
        <v>-10329</v>
      </c>
      <c r="N346" s="42">
        <v>-1397.4148555176787</v>
      </c>
      <c r="O346" s="42">
        <v>-11726.414855517678</v>
      </c>
      <c r="P346" s="42">
        <v>0</v>
      </c>
      <c r="Q346" s="44">
        <v>-11726.414855517678</v>
      </c>
      <c r="R346" s="45">
        <v>942</v>
      </c>
      <c r="S346" s="65">
        <v>0</v>
      </c>
      <c r="T346" s="42">
        <v>2689</v>
      </c>
      <c r="U346" s="42">
        <v>4122</v>
      </c>
      <c r="V346" s="42">
        <v>12968.282187086877</v>
      </c>
      <c r="W346" s="44">
        <v>19779.282187086879</v>
      </c>
      <c r="X346" s="65">
        <v>37376</v>
      </c>
      <c r="Y346" s="42">
        <v>3034</v>
      </c>
      <c r="Z346" s="42">
        <v>4117</v>
      </c>
      <c r="AA346" s="42">
        <v>35231.999967421638</v>
      </c>
      <c r="AB346" s="43">
        <v>79758.999967421638</v>
      </c>
      <c r="AC346" s="65">
        <v>-26060.923893816718</v>
      </c>
      <c r="AD346" s="42">
        <v>-27464.717548634522</v>
      </c>
      <c r="AE346" s="42">
        <v>-6132.076337883529</v>
      </c>
      <c r="AF346" s="42">
        <v>-322</v>
      </c>
      <c r="AG346" s="42">
        <v>0</v>
      </c>
      <c r="AH346" s="44">
        <v>0</v>
      </c>
    </row>
    <row r="347" spans="1:34" s="4" customFormat="1">
      <c r="A347" s="46" t="s">
        <v>67</v>
      </c>
      <c r="B347" s="55" t="s">
        <v>403</v>
      </c>
      <c r="C347" s="56">
        <v>1.0721999999999999E-4</v>
      </c>
      <c r="D347" s="56">
        <v>1.0644E-4</v>
      </c>
      <c r="E347" s="64">
        <v>9020.9292000000005</v>
      </c>
      <c r="F347" s="42">
        <v>2942</v>
      </c>
      <c r="G347" s="43">
        <v>11962.9292</v>
      </c>
      <c r="H347" s="65">
        <v>84124</v>
      </c>
      <c r="I347" s="42">
        <v>113140</v>
      </c>
      <c r="J347" s="42">
        <v>59724</v>
      </c>
      <c r="K347" s="42">
        <v>61669</v>
      </c>
      <c r="L347" s="44">
        <v>111307</v>
      </c>
      <c r="M347" s="65">
        <v>-31615</v>
      </c>
      <c r="N347" s="42">
        <v>-37730.158182530584</v>
      </c>
      <c r="O347" s="42">
        <v>-69345.158182530577</v>
      </c>
      <c r="P347" s="42">
        <v>0</v>
      </c>
      <c r="Q347" s="44">
        <v>-69345.158182530577</v>
      </c>
      <c r="R347" s="45">
        <v>2883</v>
      </c>
      <c r="S347" s="65">
        <v>0</v>
      </c>
      <c r="T347" s="42">
        <v>8231</v>
      </c>
      <c r="U347" s="42">
        <v>12617</v>
      </c>
      <c r="V347" s="42">
        <v>47531.50992990299</v>
      </c>
      <c r="W347" s="44">
        <v>68379.509929902997</v>
      </c>
      <c r="X347" s="65">
        <v>114402</v>
      </c>
      <c r="Y347" s="42">
        <v>9287</v>
      </c>
      <c r="Z347" s="42">
        <v>12602</v>
      </c>
      <c r="AA347" s="42">
        <v>2130.1886602870745</v>
      </c>
      <c r="AB347" s="43">
        <v>138421.18866028707</v>
      </c>
      <c r="AC347" s="65">
        <v>-15681.494235705773</v>
      </c>
      <c r="AD347" s="42">
        <v>-38478.153051297137</v>
      </c>
      <c r="AE347" s="42">
        <v>-14894.031443381178</v>
      </c>
      <c r="AF347" s="42">
        <v>-987.99999999998545</v>
      </c>
      <c r="AG347" s="42">
        <v>0</v>
      </c>
      <c r="AH347" s="44">
        <v>0</v>
      </c>
    </row>
    <row r="348" spans="1:34" s="4" customFormat="1">
      <c r="A348" s="46" t="s">
        <v>68</v>
      </c>
      <c r="B348" s="55" t="s">
        <v>404</v>
      </c>
      <c r="C348" s="56">
        <v>1.6424000000000001E-4</v>
      </c>
      <c r="D348" s="56">
        <v>1.9086999999999999E-4</v>
      </c>
      <c r="E348" s="64">
        <v>27991.5864</v>
      </c>
      <c r="F348" s="42">
        <v>4506</v>
      </c>
      <c r="G348" s="43">
        <v>32497.5864</v>
      </c>
      <c r="H348" s="65">
        <v>128861</v>
      </c>
      <c r="I348" s="42">
        <v>173308</v>
      </c>
      <c r="J348" s="42">
        <v>91486</v>
      </c>
      <c r="K348" s="42">
        <v>94464</v>
      </c>
      <c r="L348" s="44">
        <v>170500</v>
      </c>
      <c r="M348" s="65">
        <v>-48428</v>
      </c>
      <c r="N348" s="42">
        <v>-11572.683688715148</v>
      </c>
      <c r="O348" s="42">
        <v>-60000.683688715144</v>
      </c>
      <c r="P348" s="42">
        <v>0</v>
      </c>
      <c r="Q348" s="44">
        <v>-60000.683688715144</v>
      </c>
      <c r="R348" s="45">
        <v>4415</v>
      </c>
      <c r="S348" s="65">
        <v>0</v>
      </c>
      <c r="T348" s="42">
        <v>12609</v>
      </c>
      <c r="U348" s="42">
        <v>19327</v>
      </c>
      <c r="V348" s="42">
        <v>19728.598633966732</v>
      </c>
      <c r="W348" s="44">
        <v>51664.598633966729</v>
      </c>
      <c r="X348" s="65">
        <v>175241</v>
      </c>
      <c r="Y348" s="42">
        <v>14225</v>
      </c>
      <c r="Z348" s="42">
        <v>19304</v>
      </c>
      <c r="AA348" s="42">
        <v>82202.181634852896</v>
      </c>
      <c r="AB348" s="43">
        <v>290972.1816348529</v>
      </c>
      <c r="AC348" s="65">
        <v>-105687.20609880531</v>
      </c>
      <c r="AD348" s="42">
        <v>-103390.35072722204</v>
      </c>
      <c r="AE348" s="42">
        <v>-28718.026174858816</v>
      </c>
      <c r="AF348" s="42">
        <v>-1512</v>
      </c>
      <c r="AG348" s="42">
        <v>0</v>
      </c>
      <c r="AH348" s="44">
        <v>0</v>
      </c>
    </row>
    <row r="349" spans="1:34" s="4" customFormat="1">
      <c r="A349" s="46" t="s">
        <v>69</v>
      </c>
      <c r="B349" s="55" t="s">
        <v>449</v>
      </c>
      <c r="C349" s="56">
        <v>1.7710000000000002E-5</v>
      </c>
      <c r="D349" s="56">
        <v>0</v>
      </c>
      <c r="E349" s="64">
        <v>651.28</v>
      </c>
      <c r="F349" s="42">
        <v>486</v>
      </c>
      <c r="G349" s="43">
        <v>1137.28</v>
      </c>
      <c r="H349" s="65">
        <v>13895</v>
      </c>
      <c r="I349" s="42">
        <v>18688</v>
      </c>
      <c r="J349" s="42">
        <v>9865</v>
      </c>
      <c r="K349" s="42">
        <v>10186</v>
      </c>
      <c r="L349" s="44">
        <v>18385</v>
      </c>
      <c r="M349" s="65">
        <v>-5222</v>
      </c>
      <c r="N349" s="42">
        <v>11565.419166202941</v>
      </c>
      <c r="O349" s="42">
        <v>6343.4191662029407</v>
      </c>
      <c r="P349" s="42">
        <v>0</v>
      </c>
      <c r="Q349" s="44">
        <v>6343.4191662029407</v>
      </c>
      <c r="R349" s="45">
        <v>476</v>
      </c>
      <c r="S349" s="65">
        <v>0</v>
      </c>
      <c r="T349" s="42">
        <v>1360</v>
      </c>
      <c r="U349" s="42">
        <v>2084</v>
      </c>
      <c r="V349" s="42">
        <v>27757.005998887056</v>
      </c>
      <c r="W349" s="44">
        <v>31201.005998887056</v>
      </c>
      <c r="X349" s="65">
        <v>18896</v>
      </c>
      <c r="Y349" s="42">
        <v>1534</v>
      </c>
      <c r="Z349" s="42">
        <v>2082</v>
      </c>
      <c r="AA349" s="42">
        <v>0</v>
      </c>
      <c r="AB349" s="43">
        <v>22512</v>
      </c>
      <c r="AC349" s="65">
        <v>3038.4191662029407</v>
      </c>
      <c r="AD349" s="42">
        <v>3588.4191662029407</v>
      </c>
      <c r="AE349" s="42">
        <v>2225.1676664811748</v>
      </c>
      <c r="AF349" s="42">
        <v>-163</v>
      </c>
      <c r="AG349" s="42">
        <v>0</v>
      </c>
      <c r="AH349" s="44">
        <v>0</v>
      </c>
    </row>
    <row r="350" spans="1:34" s="4" customFormat="1">
      <c r="A350" s="46" t="s">
        <v>70</v>
      </c>
      <c r="B350" s="55" t="s">
        <v>405</v>
      </c>
      <c r="C350" s="56">
        <v>5.6409999999999997E-5</v>
      </c>
      <c r="D350" s="56">
        <v>5.4030000000000003E-5</v>
      </c>
      <c r="E350" s="64">
        <v>6567.9148000000005</v>
      </c>
      <c r="F350" s="42">
        <v>1548</v>
      </c>
      <c r="G350" s="43">
        <v>8115.9148000000005</v>
      </c>
      <c r="H350" s="65">
        <v>44259</v>
      </c>
      <c r="I350" s="42">
        <v>59524</v>
      </c>
      <c r="J350" s="42">
        <v>31422</v>
      </c>
      <c r="K350" s="42">
        <v>32445</v>
      </c>
      <c r="L350" s="44">
        <v>58560</v>
      </c>
      <c r="M350" s="65">
        <v>-16633</v>
      </c>
      <c r="N350" s="42">
        <v>-1280.2153304856424</v>
      </c>
      <c r="O350" s="42">
        <v>-17913.215330485644</v>
      </c>
      <c r="P350" s="42">
        <v>0</v>
      </c>
      <c r="Q350" s="44">
        <v>-17913.215330485644</v>
      </c>
      <c r="R350" s="45">
        <v>1517</v>
      </c>
      <c r="S350" s="65">
        <v>0</v>
      </c>
      <c r="T350" s="42">
        <v>4331</v>
      </c>
      <c r="U350" s="42">
        <v>6638</v>
      </c>
      <c r="V350" s="42">
        <v>4303.7874340121161</v>
      </c>
      <c r="W350" s="44">
        <v>15272.787434012116</v>
      </c>
      <c r="X350" s="65">
        <v>60189</v>
      </c>
      <c r="Y350" s="42">
        <v>4886</v>
      </c>
      <c r="Z350" s="42">
        <v>6630</v>
      </c>
      <c r="AA350" s="42">
        <v>1079.793970537112</v>
      </c>
      <c r="AB350" s="43">
        <v>72784.79397053711</v>
      </c>
      <c r="AC350" s="65">
        <v>-26189.165325829348</v>
      </c>
      <c r="AD350" s="42">
        <v>-23717.308788042705</v>
      </c>
      <c r="AE350" s="42">
        <v>-7085.5324226529428</v>
      </c>
      <c r="AF350" s="42">
        <v>-519.99999999999272</v>
      </c>
      <c r="AG350" s="42">
        <v>0</v>
      </c>
      <c r="AH350" s="44">
        <v>0</v>
      </c>
    </row>
    <row r="351" spans="1:34" s="4" customFormat="1">
      <c r="A351" s="46" t="s">
        <v>71</v>
      </c>
      <c r="B351" s="55" t="s">
        <v>406</v>
      </c>
      <c r="C351" s="56">
        <v>2.921E-5</v>
      </c>
      <c r="D351" s="56">
        <v>2.7719999999999999E-5</v>
      </c>
      <c r="E351" s="64">
        <v>2718.9724000000001</v>
      </c>
      <c r="F351" s="42">
        <v>801</v>
      </c>
      <c r="G351" s="43">
        <v>3519.9724000000001</v>
      </c>
      <c r="H351" s="65">
        <v>22918</v>
      </c>
      <c r="I351" s="42">
        <v>30823</v>
      </c>
      <c r="J351" s="42">
        <v>16271</v>
      </c>
      <c r="K351" s="42">
        <v>16800</v>
      </c>
      <c r="L351" s="44">
        <v>30323</v>
      </c>
      <c r="M351" s="65">
        <v>-8613</v>
      </c>
      <c r="N351" s="42">
        <v>5200.7258320106193</v>
      </c>
      <c r="O351" s="42">
        <v>-3412.2741679893807</v>
      </c>
      <c r="P351" s="42">
        <v>0</v>
      </c>
      <c r="Q351" s="44">
        <v>-3412.2741679893807</v>
      </c>
      <c r="R351" s="45">
        <v>785</v>
      </c>
      <c r="S351" s="65">
        <v>0</v>
      </c>
      <c r="T351" s="42">
        <v>2242</v>
      </c>
      <c r="U351" s="42">
        <v>3437</v>
      </c>
      <c r="V351" s="42">
        <v>7541.1304957810689</v>
      </c>
      <c r="W351" s="44">
        <v>13220.130495781068</v>
      </c>
      <c r="X351" s="65">
        <v>31167</v>
      </c>
      <c r="Y351" s="42">
        <v>2530</v>
      </c>
      <c r="Z351" s="42">
        <v>3433</v>
      </c>
      <c r="AA351" s="42">
        <v>1234.0491032226912</v>
      </c>
      <c r="AB351" s="43">
        <v>38364.049103222693</v>
      </c>
      <c r="AC351" s="65">
        <v>-10530.413611289106</v>
      </c>
      <c r="AD351" s="42">
        <v>-10664.06140756781</v>
      </c>
      <c r="AE351" s="42">
        <v>-3679.4435885847056</v>
      </c>
      <c r="AF351" s="42">
        <v>-270.00000000000364</v>
      </c>
      <c r="AG351" s="42">
        <v>0</v>
      </c>
      <c r="AH351" s="44">
        <v>0</v>
      </c>
    </row>
    <row r="352" spans="1:34" s="4" customFormat="1">
      <c r="A352" s="46" t="s">
        <v>72</v>
      </c>
      <c r="B352" s="55" t="s">
        <v>407</v>
      </c>
      <c r="C352" s="56">
        <v>8.9309999999999997E-5</v>
      </c>
      <c r="D352" s="56">
        <v>1.3155999999999999E-4</v>
      </c>
      <c r="E352" s="64">
        <v>18104.524400000002</v>
      </c>
      <c r="F352" s="42">
        <v>2450</v>
      </c>
      <c r="G352" s="43">
        <v>20554.524400000002</v>
      </c>
      <c r="H352" s="65">
        <v>70072</v>
      </c>
      <c r="I352" s="42">
        <v>94241</v>
      </c>
      <c r="J352" s="42">
        <v>49748</v>
      </c>
      <c r="K352" s="42">
        <v>51367</v>
      </c>
      <c r="L352" s="44">
        <v>92714</v>
      </c>
      <c r="M352" s="65">
        <v>-26334</v>
      </c>
      <c r="N352" s="42">
        <v>-29896.608405015249</v>
      </c>
      <c r="O352" s="42">
        <v>-56230.608405015249</v>
      </c>
      <c r="P352" s="42">
        <v>0</v>
      </c>
      <c r="Q352" s="44">
        <v>-56230.608405015249</v>
      </c>
      <c r="R352" s="45">
        <v>2401</v>
      </c>
      <c r="S352" s="65">
        <v>0</v>
      </c>
      <c r="T352" s="42">
        <v>6856</v>
      </c>
      <c r="U352" s="42">
        <v>10510</v>
      </c>
      <c r="V352" s="42">
        <v>12828.428890124271</v>
      </c>
      <c r="W352" s="44">
        <v>30194.428890124269</v>
      </c>
      <c r="X352" s="65">
        <v>95292</v>
      </c>
      <c r="Y352" s="42">
        <v>7735</v>
      </c>
      <c r="Z352" s="42">
        <v>10497</v>
      </c>
      <c r="AA352" s="42">
        <v>91423.577076857735</v>
      </c>
      <c r="AB352" s="43">
        <v>204947.57707685773</v>
      </c>
      <c r="AC352" s="65">
        <v>-75790.162774414508</v>
      </c>
      <c r="AD352" s="42">
        <v>-75308.983295684826</v>
      </c>
      <c r="AE352" s="42">
        <v>-22833.002116634118</v>
      </c>
      <c r="AF352" s="42">
        <v>-821.00000000005821</v>
      </c>
      <c r="AG352" s="42">
        <v>0</v>
      </c>
      <c r="AH352" s="44">
        <v>0</v>
      </c>
    </row>
    <row r="353" spans="1:34" s="4" customFormat="1">
      <c r="A353" s="46" t="s">
        <v>73</v>
      </c>
      <c r="B353" s="55" t="s">
        <v>408</v>
      </c>
      <c r="C353" s="56">
        <v>1.609E-5</v>
      </c>
      <c r="D353" s="56">
        <v>1.8810000000000001E-5</v>
      </c>
      <c r="E353" s="64">
        <v>2344.5886</v>
      </c>
      <c r="F353" s="42">
        <v>441</v>
      </c>
      <c r="G353" s="43">
        <v>2785.5886</v>
      </c>
      <c r="H353" s="65">
        <v>12624</v>
      </c>
      <c r="I353" s="42">
        <v>16978</v>
      </c>
      <c r="J353" s="42">
        <v>8963</v>
      </c>
      <c r="K353" s="42">
        <v>9254</v>
      </c>
      <c r="L353" s="44">
        <v>16703</v>
      </c>
      <c r="M353" s="65">
        <v>-4744</v>
      </c>
      <c r="N353" s="42">
        <v>-83.750720605684137</v>
      </c>
      <c r="O353" s="42">
        <v>-4827.7507206056844</v>
      </c>
      <c r="P353" s="42">
        <v>0</v>
      </c>
      <c r="Q353" s="44">
        <v>-4827.7507206056844</v>
      </c>
      <c r="R353" s="45">
        <v>433</v>
      </c>
      <c r="S353" s="65">
        <v>0</v>
      </c>
      <c r="T353" s="42">
        <v>1235</v>
      </c>
      <c r="U353" s="42">
        <v>1893</v>
      </c>
      <c r="V353" s="42">
        <v>1589.0113504542487</v>
      </c>
      <c r="W353" s="44">
        <v>4717.0113504542487</v>
      </c>
      <c r="X353" s="65">
        <v>17168</v>
      </c>
      <c r="Y353" s="42">
        <v>1394</v>
      </c>
      <c r="Z353" s="42">
        <v>1891</v>
      </c>
      <c r="AA353" s="42">
        <v>4931.7819373735983</v>
      </c>
      <c r="AB353" s="43">
        <v>25384.781937373598</v>
      </c>
      <c r="AC353" s="65">
        <v>-8401.7236018192471</v>
      </c>
      <c r="AD353" s="42">
        <v>-9226.3788158918687</v>
      </c>
      <c r="AE353" s="42">
        <v>-2890.6681692082357</v>
      </c>
      <c r="AF353" s="42">
        <v>-148.99999999999636</v>
      </c>
      <c r="AG353" s="42">
        <v>0</v>
      </c>
      <c r="AH353" s="44">
        <v>0</v>
      </c>
    </row>
    <row r="354" spans="1:34" s="4" customFormat="1">
      <c r="A354" s="46" t="s">
        <v>74</v>
      </c>
      <c r="B354" s="55" t="s">
        <v>409</v>
      </c>
      <c r="C354" s="56">
        <v>4.1959999999999998E-5</v>
      </c>
      <c r="D354" s="56">
        <v>4.1E-5</v>
      </c>
      <c r="E354" s="64">
        <v>2064.9085</v>
      </c>
      <c r="F354" s="42">
        <v>1151</v>
      </c>
      <c r="G354" s="43">
        <v>3215.9085</v>
      </c>
      <c r="H354" s="65">
        <v>32921</v>
      </c>
      <c r="I354" s="42">
        <v>44277</v>
      </c>
      <c r="J354" s="42">
        <v>23373</v>
      </c>
      <c r="K354" s="42">
        <v>24134</v>
      </c>
      <c r="L354" s="44">
        <v>43559</v>
      </c>
      <c r="M354" s="65">
        <v>-12372</v>
      </c>
      <c r="N354" s="42">
        <v>-15525.603103308669</v>
      </c>
      <c r="O354" s="42">
        <v>-27897.603103308669</v>
      </c>
      <c r="P354" s="42">
        <v>0</v>
      </c>
      <c r="Q354" s="44">
        <v>-27897.603103308669</v>
      </c>
      <c r="R354" s="45">
        <v>1128</v>
      </c>
      <c r="S354" s="65">
        <v>0</v>
      </c>
      <c r="T354" s="42">
        <v>3221</v>
      </c>
      <c r="U354" s="42">
        <v>4938</v>
      </c>
      <c r="V354" s="42">
        <v>22141.205135824188</v>
      </c>
      <c r="W354" s="44">
        <v>30300.205135824188</v>
      </c>
      <c r="X354" s="65">
        <v>44771</v>
      </c>
      <c r="Y354" s="42">
        <v>3634</v>
      </c>
      <c r="Z354" s="42">
        <v>4932</v>
      </c>
      <c r="AA354" s="42">
        <v>13133.8734772773</v>
      </c>
      <c r="AB354" s="43">
        <v>66470.873477277302</v>
      </c>
      <c r="AC354" s="65">
        <v>-17493.720300333509</v>
      </c>
      <c r="AD354" s="42">
        <v>-12466.714819100782</v>
      </c>
      <c r="AE354" s="42">
        <v>-5823.2332220188237</v>
      </c>
      <c r="AF354" s="42">
        <v>-387</v>
      </c>
      <c r="AG354" s="42">
        <v>0</v>
      </c>
      <c r="AH354" s="44">
        <v>0</v>
      </c>
    </row>
    <row r="355" spans="1:34" s="4" customFormat="1">
      <c r="A355" s="46" t="s">
        <v>75</v>
      </c>
      <c r="B355" s="55" t="s">
        <v>410</v>
      </c>
      <c r="C355" s="56">
        <v>3.5410000000000001E-5</v>
      </c>
      <c r="D355" s="56">
        <v>4.2570000000000001E-5</v>
      </c>
      <c r="E355" s="64">
        <v>5975.9492000000009</v>
      </c>
      <c r="F355" s="42">
        <v>972</v>
      </c>
      <c r="G355" s="43">
        <v>6947.9492000000009</v>
      </c>
      <c r="H355" s="65">
        <v>27782</v>
      </c>
      <c r="I355" s="42">
        <v>37365</v>
      </c>
      <c r="J355" s="42">
        <v>19724</v>
      </c>
      <c r="K355" s="42">
        <v>20366</v>
      </c>
      <c r="L355" s="44">
        <v>36760</v>
      </c>
      <c r="M355" s="65">
        <v>-10441</v>
      </c>
      <c r="N355" s="42">
        <v>5893.6869438197991</v>
      </c>
      <c r="O355" s="42">
        <v>-4547.3130561802009</v>
      </c>
      <c r="P355" s="42">
        <v>0</v>
      </c>
      <c r="Q355" s="44">
        <v>-4547.3130561802009</v>
      </c>
      <c r="R355" s="45">
        <v>952</v>
      </c>
      <c r="S355" s="65">
        <v>0</v>
      </c>
      <c r="T355" s="42">
        <v>2718</v>
      </c>
      <c r="U355" s="42">
        <v>4167</v>
      </c>
      <c r="V355" s="42">
        <v>7053.9751408420943</v>
      </c>
      <c r="W355" s="44">
        <v>13938.975140842094</v>
      </c>
      <c r="X355" s="65">
        <v>37782</v>
      </c>
      <c r="Y355" s="42">
        <v>3067</v>
      </c>
      <c r="Z355" s="42">
        <v>4162</v>
      </c>
      <c r="AA355" s="42">
        <v>19132.390041006314</v>
      </c>
      <c r="AB355" s="43">
        <v>64143.390041006314</v>
      </c>
      <c r="AC355" s="65">
        <v>-20310.02870492798</v>
      </c>
      <c r="AD355" s="42">
        <v>-22983.559318945656</v>
      </c>
      <c r="AE355" s="42">
        <v>-6584.8268762905873</v>
      </c>
      <c r="AF355" s="42">
        <v>-326</v>
      </c>
      <c r="AG355" s="42">
        <v>0</v>
      </c>
      <c r="AH355" s="44">
        <v>0</v>
      </c>
    </row>
    <row r="356" spans="1:34" s="4" customFormat="1">
      <c r="A356" s="46" t="s">
        <v>76</v>
      </c>
      <c r="B356" s="55" t="s">
        <v>411</v>
      </c>
      <c r="C356" s="56">
        <v>2.2859000000000001E-4</v>
      </c>
      <c r="D356" s="56">
        <v>2.3865E-4</v>
      </c>
      <c r="E356" s="64">
        <v>16336.8076</v>
      </c>
      <c r="F356" s="42">
        <v>6272</v>
      </c>
      <c r="G356" s="43">
        <v>22608.8076</v>
      </c>
      <c r="H356" s="65">
        <v>179350</v>
      </c>
      <c r="I356" s="42">
        <v>241210</v>
      </c>
      <c r="J356" s="42">
        <v>127330</v>
      </c>
      <c r="K356" s="42">
        <v>131476</v>
      </c>
      <c r="L356" s="44">
        <v>237303</v>
      </c>
      <c r="M356" s="65">
        <v>-67402</v>
      </c>
      <c r="N356" s="42">
        <v>8851.8342408699573</v>
      </c>
      <c r="O356" s="42">
        <v>-58550.165759130046</v>
      </c>
      <c r="P356" s="42">
        <v>0</v>
      </c>
      <c r="Q356" s="44">
        <v>-58550.165759130046</v>
      </c>
      <c r="R356" s="45">
        <v>6145</v>
      </c>
      <c r="S356" s="65">
        <v>0</v>
      </c>
      <c r="T356" s="42">
        <v>17549</v>
      </c>
      <c r="U356" s="42">
        <v>26900</v>
      </c>
      <c r="V356" s="42">
        <v>112269.82502306094</v>
      </c>
      <c r="W356" s="44">
        <v>156718.82502306096</v>
      </c>
      <c r="X356" s="65">
        <v>243902</v>
      </c>
      <c r="Y356" s="42">
        <v>19799</v>
      </c>
      <c r="Z356" s="42">
        <v>26867</v>
      </c>
      <c r="AA356" s="42">
        <v>48846.061334546124</v>
      </c>
      <c r="AB356" s="43">
        <v>339414.06133454613</v>
      </c>
      <c r="AC356" s="65">
        <v>-65933.789803494525</v>
      </c>
      <c r="AD356" s="42">
        <v>-79372.270717980078</v>
      </c>
      <c r="AE356" s="42">
        <v>-35284.175790010588</v>
      </c>
      <c r="AF356" s="42">
        <v>-2105</v>
      </c>
      <c r="AG356" s="42">
        <v>0</v>
      </c>
      <c r="AH356" s="44">
        <v>0</v>
      </c>
    </row>
    <row r="357" spans="1:34" s="4" customFormat="1">
      <c r="A357" s="46" t="s">
        <v>77</v>
      </c>
      <c r="B357" s="55" t="s">
        <v>412</v>
      </c>
      <c r="C357" s="56">
        <v>7.4399999999999999E-6</v>
      </c>
      <c r="D357" s="56">
        <v>8.9199999999999993E-6</v>
      </c>
      <c r="E357" s="64">
        <v>3451.2838000000002</v>
      </c>
      <c r="F357" s="42">
        <v>204</v>
      </c>
      <c r="G357" s="43">
        <v>3655.2838000000002</v>
      </c>
      <c r="H357" s="65">
        <v>5837</v>
      </c>
      <c r="I357" s="42">
        <v>7851</v>
      </c>
      <c r="J357" s="42">
        <v>4144</v>
      </c>
      <c r="K357" s="42">
        <v>4279</v>
      </c>
      <c r="L357" s="44">
        <v>7724</v>
      </c>
      <c r="M357" s="65">
        <v>-2194</v>
      </c>
      <c r="N357" s="42">
        <v>605.1337407347022</v>
      </c>
      <c r="O357" s="42">
        <v>-1588.8662592652977</v>
      </c>
      <c r="P357" s="42">
        <v>0</v>
      </c>
      <c r="Q357" s="44">
        <v>-1588.8662592652977</v>
      </c>
      <c r="R357" s="45">
        <v>200</v>
      </c>
      <c r="S357" s="65">
        <v>0</v>
      </c>
      <c r="T357" s="42">
        <v>571</v>
      </c>
      <c r="U357" s="42">
        <v>876</v>
      </c>
      <c r="V357" s="42">
        <v>8736.0902000178157</v>
      </c>
      <c r="W357" s="44">
        <v>10183.090200017816</v>
      </c>
      <c r="X357" s="65">
        <v>7938</v>
      </c>
      <c r="Y357" s="42">
        <v>644</v>
      </c>
      <c r="Z357" s="42">
        <v>874</v>
      </c>
      <c r="AA357" s="42">
        <v>18895.586454426975</v>
      </c>
      <c r="AB357" s="43">
        <v>28351.586454426975</v>
      </c>
      <c r="AC357" s="65">
        <v>-7785.0678137786981</v>
      </c>
      <c r="AD357" s="42">
        <v>-9197.7622262304649</v>
      </c>
      <c r="AE357" s="42">
        <v>-1118.6662143999997</v>
      </c>
      <c r="AF357" s="42">
        <v>-67</v>
      </c>
      <c r="AG357" s="42">
        <v>0</v>
      </c>
      <c r="AH357" s="44">
        <v>0</v>
      </c>
    </row>
    <row r="358" spans="1:34" s="4" customFormat="1">
      <c r="A358" s="46" t="s">
        <v>78</v>
      </c>
      <c r="B358" s="55" t="s">
        <v>413</v>
      </c>
      <c r="C358" s="56">
        <v>3.1321000000000002E-4</v>
      </c>
      <c r="D358" s="56">
        <v>2.3957000000000001E-4</v>
      </c>
      <c r="E358" s="64">
        <v>88851.0628</v>
      </c>
      <c r="F358" s="42">
        <v>8593</v>
      </c>
      <c r="G358" s="43">
        <v>97444.0628</v>
      </c>
      <c r="H358" s="65">
        <v>245742</v>
      </c>
      <c r="I358" s="42">
        <v>330502</v>
      </c>
      <c r="J358" s="42">
        <v>174466</v>
      </c>
      <c r="K358" s="42">
        <v>180146</v>
      </c>
      <c r="L358" s="44">
        <v>325148</v>
      </c>
      <c r="M358" s="65">
        <v>-92353</v>
      </c>
      <c r="N358" s="42">
        <v>144493.21063722399</v>
      </c>
      <c r="O358" s="42">
        <v>52140.210637223994</v>
      </c>
      <c r="P358" s="42">
        <v>0</v>
      </c>
      <c r="Q358" s="44">
        <v>52140.210637223994</v>
      </c>
      <c r="R358" s="45">
        <v>8420</v>
      </c>
      <c r="S358" s="65">
        <v>0</v>
      </c>
      <c r="T358" s="42">
        <v>24045</v>
      </c>
      <c r="U358" s="42">
        <v>36857</v>
      </c>
      <c r="V358" s="42">
        <v>370108.07651795715</v>
      </c>
      <c r="W358" s="44">
        <v>431010.07651795715</v>
      </c>
      <c r="X358" s="65">
        <v>334190</v>
      </c>
      <c r="Y358" s="42">
        <v>27128</v>
      </c>
      <c r="Z358" s="42">
        <v>36813</v>
      </c>
      <c r="AA358" s="42">
        <v>423415.66053348419</v>
      </c>
      <c r="AB358" s="43">
        <v>821546.66053348419</v>
      </c>
      <c r="AC358" s="65">
        <v>-164791.22343630221</v>
      </c>
      <c r="AD358" s="42">
        <v>-206120.9739523695</v>
      </c>
      <c r="AE358" s="42">
        <v>-16740.386626855299</v>
      </c>
      <c r="AF358" s="42">
        <v>-2884</v>
      </c>
      <c r="AG358" s="42">
        <v>0</v>
      </c>
      <c r="AH358" s="44">
        <v>0</v>
      </c>
    </row>
    <row r="359" spans="1:34" s="4" customFormat="1">
      <c r="A359" s="46" t="s">
        <v>106</v>
      </c>
      <c r="B359" s="55" t="s">
        <v>470</v>
      </c>
      <c r="C359" s="56">
        <v>9.5999999999999991E-7</v>
      </c>
      <c r="D359" s="56">
        <v>2.0999999999999998E-6</v>
      </c>
      <c r="E359" s="64">
        <v>1083.8688000000002</v>
      </c>
      <c r="F359" s="42">
        <v>26</v>
      </c>
      <c r="G359" s="43">
        <v>1109.8688000000002</v>
      </c>
      <c r="H359" s="65">
        <v>753</v>
      </c>
      <c r="I359" s="42">
        <v>1013</v>
      </c>
      <c r="J359" s="42">
        <v>535</v>
      </c>
      <c r="K359" s="42">
        <v>552</v>
      </c>
      <c r="L359" s="44">
        <v>997</v>
      </c>
      <c r="M359" s="65">
        <v>-283</v>
      </c>
      <c r="N359" s="42">
        <v>568.17026136059394</v>
      </c>
      <c r="O359" s="42">
        <v>285.17026136059394</v>
      </c>
      <c r="P359" s="42">
        <v>0</v>
      </c>
      <c r="Q359" s="44">
        <v>285.17026136059394</v>
      </c>
      <c r="R359" s="45">
        <v>26</v>
      </c>
      <c r="S359" s="65">
        <v>0</v>
      </c>
      <c r="T359" s="42">
        <v>74</v>
      </c>
      <c r="U359" s="42">
        <v>113</v>
      </c>
      <c r="V359" s="42">
        <v>3027.1619832707638</v>
      </c>
      <c r="W359" s="44">
        <v>3214.1619832707638</v>
      </c>
      <c r="X359" s="65">
        <v>1024</v>
      </c>
      <c r="Y359" s="42">
        <v>83</v>
      </c>
      <c r="Z359" s="42">
        <v>113</v>
      </c>
      <c r="AA359" s="42">
        <v>7880.0448386887529</v>
      </c>
      <c r="AB359" s="43">
        <v>9100.0448386887529</v>
      </c>
      <c r="AC359" s="65">
        <v>-2578.2941388983872</v>
      </c>
      <c r="AD359" s="42">
        <v>-2971.3103737007791</v>
      </c>
      <c r="AE359" s="42">
        <v>-327.27834281882343</v>
      </c>
      <c r="AF359" s="42">
        <v>-9</v>
      </c>
      <c r="AG359" s="42">
        <v>0</v>
      </c>
      <c r="AH359" s="44">
        <v>0</v>
      </c>
    </row>
    <row r="360" spans="1:34" s="4" customFormat="1">
      <c r="A360" s="46" t="s">
        <v>107</v>
      </c>
      <c r="B360" s="55" t="s">
        <v>451</v>
      </c>
      <c r="C360" s="56">
        <v>2E-8</v>
      </c>
      <c r="D360" s="56">
        <v>4.9999999999999998E-8</v>
      </c>
      <c r="E360" s="64">
        <v>27.736800000000002</v>
      </c>
      <c r="F360" s="42">
        <v>1</v>
      </c>
      <c r="G360" s="43">
        <v>28.736800000000002</v>
      </c>
      <c r="H360" s="65">
        <v>16</v>
      </c>
      <c r="I360" s="42">
        <v>21</v>
      </c>
      <c r="J360" s="42">
        <v>11</v>
      </c>
      <c r="K360" s="42">
        <v>12</v>
      </c>
      <c r="L360" s="44">
        <v>21</v>
      </c>
      <c r="M360" s="65">
        <v>-6</v>
      </c>
      <c r="N360" s="42">
        <v>12.209773800137867</v>
      </c>
      <c r="O360" s="42">
        <v>6.2097738001378673</v>
      </c>
      <c r="P360" s="42">
        <v>0</v>
      </c>
      <c r="Q360" s="44">
        <v>6.2097738001378673</v>
      </c>
      <c r="R360" s="45">
        <v>1</v>
      </c>
      <c r="S360" s="65">
        <v>0</v>
      </c>
      <c r="T360" s="42">
        <v>2</v>
      </c>
      <c r="U360" s="42">
        <v>2</v>
      </c>
      <c r="V360" s="42">
        <v>75.264570090906489</v>
      </c>
      <c r="W360" s="44">
        <v>79.264570090906489</v>
      </c>
      <c r="X360" s="65">
        <v>21</v>
      </c>
      <c r="Y360" s="42">
        <v>2</v>
      </c>
      <c r="Z360" s="42">
        <v>2</v>
      </c>
      <c r="AA360" s="42">
        <v>199.27017636303694</v>
      </c>
      <c r="AB360" s="43">
        <v>224.27017636303694</v>
      </c>
      <c r="AC360" s="65">
        <v>-64.534278921986811</v>
      </c>
      <c r="AD360" s="42">
        <v>-73.321396606614229</v>
      </c>
      <c r="AE360" s="42">
        <v>-8.1499307435294099</v>
      </c>
      <c r="AF360" s="42">
        <v>1</v>
      </c>
      <c r="AG360" s="42">
        <v>0</v>
      </c>
      <c r="AH360" s="44">
        <v>0</v>
      </c>
    </row>
    <row r="361" spans="1:34" s="4" customFormat="1">
      <c r="A361" s="46" t="s">
        <v>79</v>
      </c>
      <c r="B361" s="55" t="s">
        <v>414</v>
      </c>
      <c r="C361" s="56">
        <v>4.8250000000000001E-5</v>
      </c>
      <c r="D361" s="56">
        <v>6.2269999999999998E-5</v>
      </c>
      <c r="E361" s="64">
        <v>6507.4024000000009</v>
      </c>
      <c r="F361" s="42">
        <v>1324</v>
      </c>
      <c r="G361" s="43">
        <v>7831.4024000000009</v>
      </c>
      <c r="H361" s="65">
        <v>37857</v>
      </c>
      <c r="I361" s="42">
        <v>50914</v>
      </c>
      <c r="J361" s="42">
        <v>26876</v>
      </c>
      <c r="K361" s="42">
        <v>27751</v>
      </c>
      <c r="L361" s="44">
        <v>50089</v>
      </c>
      <c r="M361" s="65">
        <v>-14227</v>
      </c>
      <c r="N361" s="42">
        <v>-15406.656454596536</v>
      </c>
      <c r="O361" s="42">
        <v>-29633.656454596538</v>
      </c>
      <c r="P361" s="42">
        <v>0</v>
      </c>
      <c r="Q361" s="44">
        <v>-29633.656454596538</v>
      </c>
      <c r="R361" s="45">
        <v>1297</v>
      </c>
      <c r="S361" s="65">
        <v>0</v>
      </c>
      <c r="T361" s="42">
        <v>3704</v>
      </c>
      <c r="U361" s="42">
        <v>5678</v>
      </c>
      <c r="V361" s="42">
        <v>2154.2474652237197</v>
      </c>
      <c r="W361" s="44">
        <v>11536.24746522372</v>
      </c>
      <c r="X361" s="65">
        <v>51482</v>
      </c>
      <c r="Y361" s="42">
        <v>4179</v>
      </c>
      <c r="Z361" s="42">
        <v>5671</v>
      </c>
      <c r="AA361" s="42">
        <v>27142.427177395988</v>
      </c>
      <c r="AB361" s="43">
        <v>88474.427177395992</v>
      </c>
      <c r="AC361" s="65">
        <v>-35641.01308115579</v>
      </c>
      <c r="AD361" s="42">
        <v>-30528.335513285889</v>
      </c>
      <c r="AE361" s="42">
        <v>-10324.831117730588</v>
      </c>
      <c r="AF361" s="42">
        <v>-444</v>
      </c>
      <c r="AG361" s="42">
        <v>0</v>
      </c>
      <c r="AH361" s="44">
        <v>0</v>
      </c>
    </row>
    <row r="362" spans="1:34" s="4" customFormat="1">
      <c r="A362" s="46" t="s">
        <v>80</v>
      </c>
      <c r="B362" s="55" t="s">
        <v>415</v>
      </c>
      <c r="C362" s="56">
        <v>1.5569999999999998E-5</v>
      </c>
      <c r="D362" s="56">
        <v>1.8729999999999999E-5</v>
      </c>
      <c r="E362" s="64">
        <v>2174.5436</v>
      </c>
      <c r="F362" s="42">
        <v>427</v>
      </c>
      <c r="G362" s="43">
        <v>2601.5436</v>
      </c>
      <c r="H362" s="65">
        <v>12216</v>
      </c>
      <c r="I362" s="42">
        <v>16430</v>
      </c>
      <c r="J362" s="42">
        <v>8673</v>
      </c>
      <c r="K362" s="42">
        <v>8955</v>
      </c>
      <c r="L362" s="44">
        <v>16163</v>
      </c>
      <c r="M362" s="65">
        <v>-4591</v>
      </c>
      <c r="N362" s="42">
        <v>-2797.3263829060434</v>
      </c>
      <c r="O362" s="42">
        <v>-7388.3263829060434</v>
      </c>
      <c r="P362" s="42">
        <v>0</v>
      </c>
      <c r="Q362" s="44">
        <v>-7388.3263829060434</v>
      </c>
      <c r="R362" s="45">
        <v>419</v>
      </c>
      <c r="S362" s="65">
        <v>0</v>
      </c>
      <c r="T362" s="42">
        <v>1195</v>
      </c>
      <c r="U362" s="42">
        <v>1832</v>
      </c>
      <c r="V362" s="42">
        <v>0</v>
      </c>
      <c r="W362" s="44">
        <v>3027</v>
      </c>
      <c r="X362" s="65">
        <v>16613</v>
      </c>
      <c r="Y362" s="42">
        <v>1349</v>
      </c>
      <c r="Z362" s="42">
        <v>1830</v>
      </c>
      <c r="AA362" s="42">
        <v>6394.5854216248144</v>
      </c>
      <c r="AB362" s="43">
        <v>26186.585421624815</v>
      </c>
      <c r="AC362" s="65">
        <v>-10948.204767949623</v>
      </c>
      <c r="AD362" s="42">
        <v>-9114.921803850486</v>
      </c>
      <c r="AE362" s="42">
        <v>-2951.4588498247058</v>
      </c>
      <c r="AF362" s="42">
        <v>-145</v>
      </c>
      <c r="AG362" s="42">
        <v>0</v>
      </c>
      <c r="AH362" s="44">
        <v>0</v>
      </c>
    </row>
    <row r="363" spans="1:34" s="4" customFormat="1">
      <c r="A363" s="46" t="s">
        <v>81</v>
      </c>
      <c r="B363" s="55" t="s">
        <v>416</v>
      </c>
      <c r="C363" s="56">
        <v>3.3760000000000002E-5</v>
      </c>
      <c r="D363" s="56">
        <v>3.6029999999999999E-5</v>
      </c>
      <c r="E363" s="64">
        <v>5296.4003000000012</v>
      </c>
      <c r="F363" s="42">
        <v>926</v>
      </c>
      <c r="G363" s="43">
        <v>6222.4003000000012</v>
      </c>
      <c r="H363" s="65">
        <v>26488</v>
      </c>
      <c r="I363" s="42">
        <v>35624</v>
      </c>
      <c r="J363" s="42">
        <v>18805</v>
      </c>
      <c r="K363" s="42">
        <v>19417</v>
      </c>
      <c r="L363" s="44">
        <v>35047</v>
      </c>
      <c r="M363" s="65">
        <v>-9955</v>
      </c>
      <c r="N363" s="42">
        <v>-3104.0048226063295</v>
      </c>
      <c r="O363" s="42">
        <v>-13059.00482260633</v>
      </c>
      <c r="P363" s="42">
        <v>0</v>
      </c>
      <c r="Q363" s="44">
        <v>-13059.00482260633</v>
      </c>
      <c r="R363" s="45">
        <v>908</v>
      </c>
      <c r="S363" s="65">
        <v>0</v>
      </c>
      <c r="T363" s="42">
        <v>2592</v>
      </c>
      <c r="U363" s="42">
        <v>3973</v>
      </c>
      <c r="V363" s="42">
        <v>4099.2632003883291</v>
      </c>
      <c r="W363" s="44">
        <v>10664.26320038833</v>
      </c>
      <c r="X363" s="65">
        <v>36021</v>
      </c>
      <c r="Y363" s="42">
        <v>2924</v>
      </c>
      <c r="Z363" s="42">
        <v>3968</v>
      </c>
      <c r="AA363" s="42">
        <v>10435.317942594333</v>
      </c>
      <c r="AB363" s="43">
        <v>53348.317942594331</v>
      </c>
      <c r="AC363" s="65">
        <v>-18555.939330093031</v>
      </c>
      <c r="AD363" s="42">
        <v>-18732.78778765415</v>
      </c>
      <c r="AE363" s="42">
        <v>-5085.3276244588224</v>
      </c>
      <c r="AF363" s="42">
        <v>-310</v>
      </c>
      <c r="AG363" s="42">
        <v>0</v>
      </c>
      <c r="AH363" s="44">
        <v>0</v>
      </c>
    </row>
    <row r="364" spans="1:34" s="4" customFormat="1">
      <c r="A364" s="46" t="s">
        <v>82</v>
      </c>
      <c r="B364" s="55" t="s">
        <v>417</v>
      </c>
      <c r="C364" s="56">
        <v>3.3019999999999999E-5</v>
      </c>
      <c r="D364" s="56">
        <v>3.981E-5</v>
      </c>
      <c r="E364" s="64">
        <v>6163.7760000000007</v>
      </c>
      <c r="F364" s="42">
        <v>906</v>
      </c>
      <c r="G364" s="43">
        <v>7069.7760000000007</v>
      </c>
      <c r="H364" s="65">
        <v>25907</v>
      </c>
      <c r="I364" s="42">
        <v>34843</v>
      </c>
      <c r="J364" s="42">
        <v>18393</v>
      </c>
      <c r="K364" s="42">
        <v>18992</v>
      </c>
      <c r="L364" s="44">
        <v>34279</v>
      </c>
      <c r="M364" s="65">
        <v>-9736</v>
      </c>
      <c r="N364" s="42">
        <v>607.7109450943517</v>
      </c>
      <c r="O364" s="42">
        <v>-9128.2890549056483</v>
      </c>
      <c r="P364" s="42">
        <v>0</v>
      </c>
      <c r="Q364" s="44">
        <v>-9128.2890549056483</v>
      </c>
      <c r="R364" s="45">
        <v>888</v>
      </c>
      <c r="S364" s="65">
        <v>0</v>
      </c>
      <c r="T364" s="42">
        <v>2535</v>
      </c>
      <c r="U364" s="42">
        <v>3886</v>
      </c>
      <c r="V364" s="42">
        <v>6316.7298554499112</v>
      </c>
      <c r="W364" s="44">
        <v>12737.72985544991</v>
      </c>
      <c r="X364" s="65">
        <v>35232</v>
      </c>
      <c r="Y364" s="42">
        <v>2860</v>
      </c>
      <c r="Z364" s="42">
        <v>3881</v>
      </c>
      <c r="AA364" s="42">
        <v>21670.716417641121</v>
      </c>
      <c r="AB364" s="43">
        <v>63643.716417641117</v>
      </c>
      <c r="AC364" s="65">
        <v>-21924.031320696293</v>
      </c>
      <c r="AD364" s="42">
        <v>-22577.146773165507</v>
      </c>
      <c r="AE364" s="42">
        <v>-6101.808468329411</v>
      </c>
      <c r="AF364" s="42">
        <v>-302.99999999999272</v>
      </c>
      <c r="AG364" s="42">
        <v>0</v>
      </c>
      <c r="AH364" s="44">
        <v>0</v>
      </c>
    </row>
    <row r="365" spans="1:34" s="4" customFormat="1">
      <c r="A365" s="46" t="s">
        <v>83</v>
      </c>
      <c r="B365" s="55" t="s">
        <v>418</v>
      </c>
      <c r="C365" s="56">
        <v>7.8259999999999999E-5</v>
      </c>
      <c r="D365" s="56">
        <v>8.6089999999999997E-5</v>
      </c>
      <c r="E365" s="64">
        <v>11574.460000000001</v>
      </c>
      <c r="F365" s="42">
        <v>2147</v>
      </c>
      <c r="G365" s="43">
        <v>13721.460000000001</v>
      </c>
      <c r="H365" s="65">
        <v>61402</v>
      </c>
      <c r="I365" s="42">
        <v>82581</v>
      </c>
      <c r="J365" s="42">
        <v>43593</v>
      </c>
      <c r="K365" s="42">
        <v>45012</v>
      </c>
      <c r="L365" s="44">
        <v>81243</v>
      </c>
      <c r="M365" s="65">
        <v>-23076</v>
      </c>
      <c r="N365" s="42">
        <v>-4883.2393177908671</v>
      </c>
      <c r="O365" s="42">
        <v>-27959.239317790867</v>
      </c>
      <c r="P365" s="42">
        <v>0</v>
      </c>
      <c r="Q365" s="44">
        <v>-27959.239317790867</v>
      </c>
      <c r="R365" s="45">
        <v>2104</v>
      </c>
      <c r="S365" s="65">
        <v>0</v>
      </c>
      <c r="T365" s="42">
        <v>6008</v>
      </c>
      <c r="U365" s="42">
        <v>9209</v>
      </c>
      <c r="V365" s="42">
        <v>3650.166982257846</v>
      </c>
      <c r="W365" s="44">
        <v>18867.166982257848</v>
      </c>
      <c r="X365" s="65">
        <v>83502</v>
      </c>
      <c r="Y365" s="42">
        <v>6778</v>
      </c>
      <c r="Z365" s="42">
        <v>9198</v>
      </c>
      <c r="AA365" s="42">
        <v>24787.612603843743</v>
      </c>
      <c r="AB365" s="43">
        <v>124265.61260384374</v>
      </c>
      <c r="AC365" s="65">
        <v>-47980.120042644106</v>
      </c>
      <c r="AD365" s="42">
        <v>-44127.925875614739</v>
      </c>
      <c r="AE365" s="42">
        <v>-12569.399703327057</v>
      </c>
      <c r="AF365" s="42">
        <v>-721</v>
      </c>
      <c r="AG365" s="42">
        <v>0</v>
      </c>
      <c r="AH365" s="44">
        <v>0</v>
      </c>
    </row>
    <row r="366" spans="1:34" s="4" customFormat="1">
      <c r="A366" s="46" t="s">
        <v>84</v>
      </c>
      <c r="B366" s="55" t="s">
        <v>419</v>
      </c>
      <c r="C366" s="56">
        <v>3.0812E-4</v>
      </c>
      <c r="D366" s="56">
        <v>3.2941999999999997E-4</v>
      </c>
      <c r="E366" s="64">
        <v>40714.684000000001</v>
      </c>
      <c r="F366" s="42">
        <v>8454</v>
      </c>
      <c r="G366" s="43">
        <v>49168.684000000001</v>
      </c>
      <c r="H366" s="65">
        <v>241748</v>
      </c>
      <c r="I366" s="42">
        <v>325131</v>
      </c>
      <c r="J366" s="42">
        <v>171630</v>
      </c>
      <c r="K366" s="42">
        <v>177218</v>
      </c>
      <c r="L366" s="44">
        <v>319864</v>
      </c>
      <c r="M366" s="65">
        <v>-90853</v>
      </c>
      <c r="N366" s="42">
        <v>-38728.467073171756</v>
      </c>
      <c r="O366" s="42">
        <v>-129581.46707317175</v>
      </c>
      <c r="P366" s="42">
        <v>0</v>
      </c>
      <c r="Q366" s="44">
        <v>-129581.46707317175</v>
      </c>
      <c r="R366" s="45">
        <v>8284</v>
      </c>
      <c r="S366" s="65">
        <v>0</v>
      </c>
      <c r="T366" s="42">
        <v>23655</v>
      </c>
      <c r="U366" s="42">
        <v>36258</v>
      </c>
      <c r="V366" s="42">
        <v>3149.701677368334</v>
      </c>
      <c r="W366" s="44">
        <v>63062.701677368335</v>
      </c>
      <c r="X366" s="65">
        <v>328759</v>
      </c>
      <c r="Y366" s="42">
        <v>26687</v>
      </c>
      <c r="Z366" s="42">
        <v>36214</v>
      </c>
      <c r="AA366" s="42">
        <v>84633.020747657851</v>
      </c>
      <c r="AB366" s="43">
        <v>476293.02074765787</v>
      </c>
      <c r="AC366" s="65">
        <v>-210895.98531334268</v>
      </c>
      <c r="AD366" s="42">
        <v>-152030.97872757271</v>
      </c>
      <c r="AE366" s="42">
        <v>-47466.355029374106</v>
      </c>
      <c r="AF366" s="42">
        <v>-2837</v>
      </c>
      <c r="AG366" s="42">
        <v>0</v>
      </c>
      <c r="AH366" s="44">
        <v>0</v>
      </c>
    </row>
    <row r="367" spans="1:34" s="4" customFormat="1">
      <c r="A367" s="46" t="s">
        <v>85</v>
      </c>
      <c r="B367" s="55" t="s">
        <v>420</v>
      </c>
      <c r="C367" s="56">
        <v>4.8180000000000003E-5</v>
      </c>
      <c r="D367" s="56">
        <v>4.9599999999999999E-5</v>
      </c>
      <c r="E367" s="64">
        <v>2658.6012000000001</v>
      </c>
      <c r="F367" s="42">
        <v>1322</v>
      </c>
      <c r="G367" s="43">
        <v>3980.6012000000001</v>
      </c>
      <c r="H367" s="65">
        <v>37802</v>
      </c>
      <c r="I367" s="42">
        <v>50840</v>
      </c>
      <c r="J367" s="42">
        <v>26837</v>
      </c>
      <c r="K367" s="42">
        <v>27711</v>
      </c>
      <c r="L367" s="44">
        <v>50016</v>
      </c>
      <c r="M367" s="65">
        <v>-14206</v>
      </c>
      <c r="N367" s="42">
        <v>-3631.4256916835984</v>
      </c>
      <c r="O367" s="42">
        <v>-17837.425691683598</v>
      </c>
      <c r="P367" s="42">
        <v>0</v>
      </c>
      <c r="Q367" s="44">
        <v>-17837.425691683598</v>
      </c>
      <c r="R367" s="45">
        <v>1295</v>
      </c>
      <c r="S367" s="65">
        <v>0</v>
      </c>
      <c r="T367" s="42">
        <v>3699</v>
      </c>
      <c r="U367" s="42">
        <v>5670</v>
      </c>
      <c r="V367" s="42">
        <v>25575.858901808369</v>
      </c>
      <c r="W367" s="44">
        <v>34944.858901808373</v>
      </c>
      <c r="X367" s="65">
        <v>51407</v>
      </c>
      <c r="Y367" s="42">
        <v>4173</v>
      </c>
      <c r="Z367" s="42">
        <v>5663</v>
      </c>
      <c r="AA367" s="42">
        <v>15570.761330925467</v>
      </c>
      <c r="AB367" s="43">
        <v>76813.761330925467</v>
      </c>
      <c r="AC367" s="65">
        <v>-18187.945534901424</v>
      </c>
      <c r="AD367" s="42">
        <v>-15899.584702853324</v>
      </c>
      <c r="AE367" s="42">
        <v>-7338.3721913623522</v>
      </c>
      <c r="AF367" s="42">
        <v>-442.99999999999272</v>
      </c>
      <c r="AG367" s="42">
        <v>0</v>
      </c>
      <c r="AH367" s="44">
        <v>0</v>
      </c>
    </row>
    <row r="368" spans="1:34" s="4" customFormat="1">
      <c r="A368" s="46" t="s">
        <v>86</v>
      </c>
      <c r="B368" s="55" t="s">
        <v>421</v>
      </c>
      <c r="C368" s="56">
        <v>6.5300000000000002E-5</v>
      </c>
      <c r="D368" s="56">
        <v>6.9209999999999996E-5</v>
      </c>
      <c r="E368" s="64">
        <v>9130.4992000000002</v>
      </c>
      <c r="F368" s="42">
        <v>1792</v>
      </c>
      <c r="G368" s="43">
        <v>10922.4992</v>
      </c>
      <c r="H368" s="65">
        <v>51234</v>
      </c>
      <c r="I368" s="42">
        <v>68905</v>
      </c>
      <c r="J368" s="42">
        <v>36374</v>
      </c>
      <c r="K368" s="42">
        <v>37558</v>
      </c>
      <c r="L368" s="44">
        <v>67789</v>
      </c>
      <c r="M368" s="65">
        <v>-19254</v>
      </c>
      <c r="N368" s="42">
        <v>1265.8766030599559</v>
      </c>
      <c r="O368" s="42">
        <v>-17988.123396940045</v>
      </c>
      <c r="P368" s="42">
        <v>0</v>
      </c>
      <c r="Q368" s="44">
        <v>-17988.123396940045</v>
      </c>
      <c r="R368" s="45">
        <v>1756</v>
      </c>
      <c r="S368" s="65">
        <v>0</v>
      </c>
      <c r="T368" s="42">
        <v>5013</v>
      </c>
      <c r="U368" s="42">
        <v>7684</v>
      </c>
      <c r="V368" s="42">
        <v>3541.0474892619277</v>
      </c>
      <c r="W368" s="44">
        <v>16238.047489261928</v>
      </c>
      <c r="X368" s="65">
        <v>69674</v>
      </c>
      <c r="Y368" s="42">
        <v>5656</v>
      </c>
      <c r="Z368" s="42">
        <v>7675</v>
      </c>
      <c r="AA368" s="42">
        <v>12389.251063241449</v>
      </c>
      <c r="AB368" s="43">
        <v>95394.251063241449</v>
      </c>
      <c r="AC368" s="65">
        <v>-34866.842724809998</v>
      </c>
      <c r="AD368" s="42">
        <v>-33851.90703459541</v>
      </c>
      <c r="AE368" s="42">
        <v>-9836.4538145741153</v>
      </c>
      <c r="AF368" s="42">
        <v>-601</v>
      </c>
      <c r="AG368" s="42">
        <v>0</v>
      </c>
      <c r="AH368" s="44">
        <v>0</v>
      </c>
    </row>
    <row r="369" spans="1:34" s="4" customFormat="1">
      <c r="A369" s="46" t="s">
        <v>87</v>
      </c>
      <c r="B369" s="55" t="s">
        <v>422</v>
      </c>
      <c r="C369" s="56">
        <v>1.3920000000000001E-5</v>
      </c>
      <c r="D369" s="56">
        <v>1.7249999999999999E-5</v>
      </c>
      <c r="E369" s="64">
        <v>3085.2323999999999</v>
      </c>
      <c r="F369" s="42">
        <v>382</v>
      </c>
      <c r="G369" s="43">
        <v>3467.2323999999999</v>
      </c>
      <c r="H369" s="65">
        <v>10922</v>
      </c>
      <c r="I369" s="42">
        <v>14689</v>
      </c>
      <c r="J369" s="42">
        <v>7754</v>
      </c>
      <c r="K369" s="42">
        <v>8006</v>
      </c>
      <c r="L369" s="44">
        <v>14451</v>
      </c>
      <c r="M369" s="65">
        <v>-4104</v>
      </c>
      <c r="N369" s="42">
        <v>649.50713126081382</v>
      </c>
      <c r="O369" s="42">
        <v>-3454.4928687391862</v>
      </c>
      <c r="P369" s="42">
        <v>0</v>
      </c>
      <c r="Q369" s="44">
        <v>-3454.4928687391862</v>
      </c>
      <c r="R369" s="45">
        <v>374</v>
      </c>
      <c r="S369" s="65">
        <v>0</v>
      </c>
      <c r="T369" s="42">
        <v>1069</v>
      </c>
      <c r="U369" s="42">
        <v>1638</v>
      </c>
      <c r="V369" s="42">
        <v>4022.0170781721231</v>
      </c>
      <c r="W369" s="44">
        <v>6729.0170781721226</v>
      </c>
      <c r="X369" s="65">
        <v>14852</v>
      </c>
      <c r="Y369" s="42">
        <v>1206</v>
      </c>
      <c r="Z369" s="42">
        <v>1636</v>
      </c>
      <c r="AA369" s="42">
        <v>13109.040580464376</v>
      </c>
      <c r="AB369" s="43">
        <v>30803.040580464374</v>
      </c>
      <c r="AC369" s="65">
        <v>-10526.018607512453</v>
      </c>
      <c r="AD369" s="42">
        <v>-10778.526064330388</v>
      </c>
      <c r="AE369" s="42">
        <v>-2642.4788304494114</v>
      </c>
      <c r="AF369" s="42">
        <v>-126.99999999999636</v>
      </c>
      <c r="AG369" s="42">
        <v>0</v>
      </c>
      <c r="AH369" s="44">
        <v>0</v>
      </c>
    </row>
    <row r="370" spans="1:34" s="4" customFormat="1">
      <c r="A370" s="46" t="s">
        <v>88</v>
      </c>
      <c r="B370" s="55" t="s">
        <v>423</v>
      </c>
      <c r="C370" s="56">
        <v>2.4110000000000001E-5</v>
      </c>
      <c r="D370" s="56">
        <v>2.9620000000000001E-5</v>
      </c>
      <c r="E370" s="64">
        <v>3187.6772000000001</v>
      </c>
      <c r="F370" s="42">
        <v>661</v>
      </c>
      <c r="G370" s="43">
        <v>3848.6772000000001</v>
      </c>
      <c r="H370" s="65">
        <v>18916</v>
      </c>
      <c r="I370" s="42">
        <v>25441</v>
      </c>
      <c r="J370" s="42">
        <v>13430</v>
      </c>
      <c r="K370" s="42">
        <v>13867</v>
      </c>
      <c r="L370" s="44">
        <v>25029</v>
      </c>
      <c r="M370" s="65">
        <v>-7109</v>
      </c>
      <c r="N370" s="42">
        <v>829.61994518826566</v>
      </c>
      <c r="O370" s="42">
        <v>-6279.3800548117342</v>
      </c>
      <c r="P370" s="42">
        <v>0</v>
      </c>
      <c r="Q370" s="44">
        <v>-6279.3800548117342</v>
      </c>
      <c r="R370" s="45">
        <v>648</v>
      </c>
      <c r="S370" s="65">
        <v>0</v>
      </c>
      <c r="T370" s="42">
        <v>1851</v>
      </c>
      <c r="U370" s="42">
        <v>2837</v>
      </c>
      <c r="V370" s="42">
        <v>3567.5295725298665</v>
      </c>
      <c r="W370" s="44">
        <v>8255.5295725298674</v>
      </c>
      <c r="X370" s="65">
        <v>25725</v>
      </c>
      <c r="Y370" s="42">
        <v>2088</v>
      </c>
      <c r="Z370" s="42">
        <v>2834</v>
      </c>
      <c r="AA370" s="42">
        <v>8942.4289073435302</v>
      </c>
      <c r="AB370" s="43">
        <v>39589.428907343528</v>
      </c>
      <c r="AC370" s="65">
        <v>-12623.309755287069</v>
      </c>
      <c r="AD370" s="42">
        <v>-13728.184761636006</v>
      </c>
      <c r="AE370" s="42">
        <v>-4759.4048178905878</v>
      </c>
      <c r="AF370" s="42">
        <v>-222.99999999999636</v>
      </c>
      <c r="AG370" s="42">
        <v>0</v>
      </c>
      <c r="AH370" s="44">
        <v>0</v>
      </c>
    </row>
    <row r="371" spans="1:34" s="4" customFormat="1">
      <c r="A371" s="46" t="s">
        <v>89</v>
      </c>
      <c r="B371" s="55" t="s">
        <v>424</v>
      </c>
      <c r="C371" s="56">
        <v>5.8619999999999998E-5</v>
      </c>
      <c r="D371" s="56">
        <v>7.4179999999999998E-5</v>
      </c>
      <c r="E371" s="64">
        <v>9787.8891999999996</v>
      </c>
      <c r="F371" s="42">
        <v>1608</v>
      </c>
      <c r="G371" s="43">
        <v>11395.8892</v>
      </c>
      <c r="H371" s="65">
        <v>45993</v>
      </c>
      <c r="I371" s="42">
        <v>61856</v>
      </c>
      <c r="J371" s="42">
        <v>32653</v>
      </c>
      <c r="K371" s="42">
        <v>33716</v>
      </c>
      <c r="L371" s="44">
        <v>60854</v>
      </c>
      <c r="M371" s="65">
        <v>-17285</v>
      </c>
      <c r="N371" s="42">
        <v>-17110.239096965357</v>
      </c>
      <c r="O371" s="42">
        <v>-34395.239096965357</v>
      </c>
      <c r="P371" s="42">
        <v>0</v>
      </c>
      <c r="Q371" s="44">
        <v>-34395.239096965357</v>
      </c>
      <c r="R371" s="45">
        <v>1576</v>
      </c>
      <c r="S371" s="65">
        <v>0</v>
      </c>
      <c r="T371" s="42">
        <v>4500</v>
      </c>
      <c r="U371" s="42">
        <v>6898</v>
      </c>
      <c r="V371" s="42">
        <v>0</v>
      </c>
      <c r="W371" s="44">
        <v>11398</v>
      </c>
      <c r="X371" s="65">
        <v>62547</v>
      </c>
      <c r="Y371" s="42">
        <v>5077</v>
      </c>
      <c r="Z371" s="42">
        <v>6890</v>
      </c>
      <c r="AA371" s="42">
        <v>33425.605074394596</v>
      </c>
      <c r="AB371" s="43">
        <v>107939.6050743946</v>
      </c>
      <c r="AC371" s="65">
        <v>-44934.57916598353</v>
      </c>
      <c r="AD371" s="42">
        <v>-39144.560352333421</v>
      </c>
      <c r="AE371" s="42">
        <v>-11921.465556077646</v>
      </c>
      <c r="AF371" s="42">
        <v>-541</v>
      </c>
      <c r="AG371" s="42">
        <v>0</v>
      </c>
      <c r="AH371" s="44">
        <v>0</v>
      </c>
    </row>
    <row r="372" spans="1:34" s="4" customFormat="1">
      <c r="A372" s="46" t="s">
        <v>90</v>
      </c>
      <c r="B372" s="55" t="s">
        <v>425</v>
      </c>
      <c r="C372" s="56">
        <v>6.813E-5</v>
      </c>
      <c r="D372" s="56">
        <v>7.8449999999999996E-5</v>
      </c>
      <c r="E372" s="64">
        <v>10771.584200000001</v>
      </c>
      <c r="F372" s="42">
        <v>1869</v>
      </c>
      <c r="G372" s="43">
        <v>12640.584200000001</v>
      </c>
      <c r="H372" s="65">
        <v>53454</v>
      </c>
      <c r="I372" s="42">
        <v>71891</v>
      </c>
      <c r="J372" s="42">
        <v>37950</v>
      </c>
      <c r="K372" s="42">
        <v>39186</v>
      </c>
      <c r="L372" s="44">
        <v>70727</v>
      </c>
      <c r="M372" s="65">
        <v>-20089</v>
      </c>
      <c r="N372" s="42">
        <v>-2581.7845043113175</v>
      </c>
      <c r="O372" s="42">
        <v>-22670.784504311319</v>
      </c>
      <c r="P372" s="42">
        <v>0</v>
      </c>
      <c r="Q372" s="44">
        <v>-22670.784504311319</v>
      </c>
      <c r="R372" s="45">
        <v>1832</v>
      </c>
      <c r="S372" s="65">
        <v>0</v>
      </c>
      <c r="T372" s="42">
        <v>5230</v>
      </c>
      <c r="U372" s="42">
        <v>8017</v>
      </c>
      <c r="V372" s="42">
        <v>5798.0058820678742</v>
      </c>
      <c r="W372" s="44">
        <v>19045.005882067875</v>
      </c>
      <c r="X372" s="65">
        <v>72694</v>
      </c>
      <c r="Y372" s="42">
        <v>5901</v>
      </c>
      <c r="Z372" s="42">
        <v>8008</v>
      </c>
      <c r="AA372" s="42">
        <v>27663.000488282378</v>
      </c>
      <c r="AB372" s="43">
        <v>114266.00048828239</v>
      </c>
      <c r="AC372" s="65">
        <v>-41921.948984893577</v>
      </c>
      <c r="AD372" s="42">
        <v>-40855.568338046804</v>
      </c>
      <c r="AE372" s="42">
        <v>-11814.477283274116</v>
      </c>
      <c r="AF372" s="42">
        <v>-629.0000000000291</v>
      </c>
      <c r="AG372" s="42">
        <v>0</v>
      </c>
      <c r="AH372" s="44">
        <v>0</v>
      </c>
    </row>
    <row r="373" spans="1:34" s="4" customFormat="1">
      <c r="A373" s="46" t="s">
        <v>108</v>
      </c>
      <c r="B373" s="55" t="s">
        <v>452</v>
      </c>
      <c r="C373" s="56">
        <v>8.85E-6</v>
      </c>
      <c r="D373" s="56">
        <v>7.7800000000000001E-6</v>
      </c>
      <c r="E373" s="64">
        <v>325.52999999999997</v>
      </c>
      <c r="F373" s="42">
        <v>243</v>
      </c>
      <c r="G373" s="43">
        <v>568.53</v>
      </c>
      <c r="H373" s="65">
        <v>6944</v>
      </c>
      <c r="I373" s="42">
        <v>9339</v>
      </c>
      <c r="J373" s="42">
        <v>4930</v>
      </c>
      <c r="K373" s="42">
        <v>5090</v>
      </c>
      <c r="L373" s="44">
        <v>9187</v>
      </c>
      <c r="M373" s="65">
        <v>-2610</v>
      </c>
      <c r="N373" s="42">
        <v>5843.3663563052232</v>
      </c>
      <c r="O373" s="42">
        <v>3233.3663563052232</v>
      </c>
      <c r="P373" s="42">
        <v>0</v>
      </c>
      <c r="Q373" s="44">
        <v>3233.3663563052232</v>
      </c>
      <c r="R373" s="45">
        <v>238</v>
      </c>
      <c r="S373" s="65">
        <v>0</v>
      </c>
      <c r="T373" s="42">
        <v>679</v>
      </c>
      <c r="U373" s="42">
        <v>1041</v>
      </c>
      <c r="V373" s="42">
        <v>7208.6863258020358</v>
      </c>
      <c r="W373" s="44">
        <v>8928.6863258020348</v>
      </c>
      <c r="X373" s="65">
        <v>9443</v>
      </c>
      <c r="Y373" s="42">
        <v>767</v>
      </c>
      <c r="Z373" s="42">
        <v>1040</v>
      </c>
      <c r="AA373" s="42">
        <v>0</v>
      </c>
      <c r="AB373" s="43">
        <v>11250</v>
      </c>
      <c r="AC373" s="65">
        <v>717.86910266043469</v>
      </c>
      <c r="AD373" s="42">
        <v>-1951.2046952948701</v>
      </c>
      <c r="AE373" s="42">
        <v>-1004.9780815635295</v>
      </c>
      <c r="AF373" s="42">
        <v>-83</v>
      </c>
      <c r="AG373" s="42">
        <v>0</v>
      </c>
      <c r="AH373" s="44">
        <v>0</v>
      </c>
    </row>
    <row r="374" spans="1:34" s="4" customFormat="1">
      <c r="A374" s="46" t="s">
        <v>91</v>
      </c>
      <c r="B374" s="55" t="s">
        <v>426</v>
      </c>
      <c r="C374" s="56">
        <v>1.9195E-4</v>
      </c>
      <c r="D374" s="56">
        <v>1.6647E-4</v>
      </c>
      <c r="E374" s="64">
        <v>14739.603000000001</v>
      </c>
      <c r="F374" s="42">
        <v>5266</v>
      </c>
      <c r="G374" s="43">
        <v>20005.603000000003</v>
      </c>
      <c r="H374" s="65">
        <v>150602</v>
      </c>
      <c r="I374" s="42">
        <v>202547</v>
      </c>
      <c r="J374" s="42">
        <v>106921</v>
      </c>
      <c r="K374" s="42">
        <v>110402</v>
      </c>
      <c r="L374" s="44">
        <v>199266</v>
      </c>
      <c r="M374" s="65">
        <v>-56599</v>
      </c>
      <c r="N374" s="42">
        <v>4259.6370175290267</v>
      </c>
      <c r="O374" s="42">
        <v>-52339.362982470971</v>
      </c>
      <c r="P374" s="42">
        <v>0</v>
      </c>
      <c r="Q374" s="44">
        <v>-52339.362982470971</v>
      </c>
      <c r="R374" s="45">
        <v>5160</v>
      </c>
      <c r="S374" s="65">
        <v>0</v>
      </c>
      <c r="T374" s="42">
        <v>14736</v>
      </c>
      <c r="U374" s="42">
        <v>22588</v>
      </c>
      <c r="V374" s="42">
        <v>86608.370348485128</v>
      </c>
      <c r="W374" s="44">
        <v>123932.37034848513</v>
      </c>
      <c r="X374" s="65">
        <v>204807</v>
      </c>
      <c r="Y374" s="42">
        <v>16625</v>
      </c>
      <c r="Z374" s="42">
        <v>22561</v>
      </c>
      <c r="AA374" s="42">
        <v>18543.389166865461</v>
      </c>
      <c r="AB374" s="43">
        <v>262536.38916686544</v>
      </c>
      <c r="AC374" s="65">
        <v>-60400.811390873016</v>
      </c>
      <c r="AD374" s="42">
        <v>-56158.281740447324</v>
      </c>
      <c r="AE374" s="42">
        <v>-20277.92568706</v>
      </c>
      <c r="AF374" s="42">
        <v>-1767</v>
      </c>
      <c r="AG374" s="42">
        <v>0</v>
      </c>
      <c r="AH374" s="44">
        <v>0</v>
      </c>
    </row>
    <row r="375" spans="1:34" s="4" customFormat="1">
      <c r="A375" s="46" t="s">
        <v>92</v>
      </c>
      <c r="B375" s="55" t="s">
        <v>427</v>
      </c>
      <c r="C375" s="56">
        <v>3.8729999999999997E-5</v>
      </c>
      <c r="D375" s="56">
        <v>3.595E-5</v>
      </c>
      <c r="E375" s="64">
        <v>3654.6225000000004</v>
      </c>
      <c r="F375" s="42">
        <v>1063</v>
      </c>
      <c r="G375" s="43">
        <v>4717.6225000000004</v>
      </c>
      <c r="H375" s="65">
        <v>30387</v>
      </c>
      <c r="I375" s="42">
        <v>40868</v>
      </c>
      <c r="J375" s="42">
        <v>21574</v>
      </c>
      <c r="K375" s="42">
        <v>22276</v>
      </c>
      <c r="L375" s="44">
        <v>40206</v>
      </c>
      <c r="M375" s="65">
        <v>-11420</v>
      </c>
      <c r="N375" s="42">
        <v>-123.16465497885946</v>
      </c>
      <c r="O375" s="42">
        <v>-11543.16465497886</v>
      </c>
      <c r="P375" s="42">
        <v>0</v>
      </c>
      <c r="Q375" s="44">
        <v>-11543.16465497886</v>
      </c>
      <c r="R375" s="45">
        <v>1041</v>
      </c>
      <c r="S375" s="65">
        <v>0</v>
      </c>
      <c r="T375" s="42">
        <v>2973</v>
      </c>
      <c r="U375" s="42">
        <v>4558</v>
      </c>
      <c r="V375" s="42">
        <v>9370.8554946951263</v>
      </c>
      <c r="W375" s="44">
        <v>16901.855494695126</v>
      </c>
      <c r="X375" s="65">
        <v>41324</v>
      </c>
      <c r="Y375" s="42">
        <v>3354</v>
      </c>
      <c r="Z375" s="42">
        <v>4552</v>
      </c>
      <c r="AA375" s="42">
        <v>2988.4237316053241</v>
      </c>
      <c r="AB375" s="43">
        <v>52218.423731605326</v>
      </c>
      <c r="AC375" s="65">
        <v>-16124.736369028478</v>
      </c>
      <c r="AD375" s="42">
        <v>-14181.942573125249</v>
      </c>
      <c r="AE375" s="42">
        <v>-4653.8892947564709</v>
      </c>
      <c r="AF375" s="42">
        <v>-356</v>
      </c>
      <c r="AG375" s="42">
        <v>0</v>
      </c>
      <c r="AH375" s="44">
        <v>0</v>
      </c>
    </row>
    <row r="376" spans="1:34" s="4" customFormat="1">
      <c r="A376" s="46" t="s">
        <v>93</v>
      </c>
      <c r="B376" s="55" t="s">
        <v>428</v>
      </c>
      <c r="C376" s="56">
        <v>6.4000000000000001E-7</v>
      </c>
      <c r="D376" s="56">
        <v>1.42E-6</v>
      </c>
      <c r="E376" s="64">
        <v>730.75800000000004</v>
      </c>
      <c r="F376" s="42">
        <v>18</v>
      </c>
      <c r="G376" s="43">
        <v>748.75800000000004</v>
      </c>
      <c r="H376" s="65">
        <v>502</v>
      </c>
      <c r="I376" s="42">
        <v>675</v>
      </c>
      <c r="J376" s="42">
        <v>356</v>
      </c>
      <c r="K376" s="42">
        <v>368</v>
      </c>
      <c r="L376" s="44">
        <v>664</v>
      </c>
      <c r="M376" s="65">
        <v>-189</v>
      </c>
      <c r="N376" s="42">
        <v>-12690.05685042621</v>
      </c>
      <c r="O376" s="42">
        <v>-12879.05685042621</v>
      </c>
      <c r="P376" s="42">
        <v>0</v>
      </c>
      <c r="Q376" s="44">
        <v>-12879.05685042621</v>
      </c>
      <c r="R376" s="45">
        <v>17</v>
      </c>
      <c r="S376" s="65">
        <v>0</v>
      </c>
      <c r="T376" s="42">
        <v>49</v>
      </c>
      <c r="U376" s="42">
        <v>75</v>
      </c>
      <c r="V376" s="42">
        <v>2043.1961788774784</v>
      </c>
      <c r="W376" s="44">
        <v>2167.1961788774784</v>
      </c>
      <c r="X376" s="65">
        <v>683</v>
      </c>
      <c r="Y376" s="42">
        <v>55</v>
      </c>
      <c r="Z376" s="42">
        <v>75</v>
      </c>
      <c r="AA376" s="42">
        <v>5335.4549659925588</v>
      </c>
      <c r="AB376" s="43">
        <v>6148.4549659925588</v>
      </c>
      <c r="AC376" s="65">
        <v>-1743.4478015062427</v>
      </c>
      <c r="AD376" s="42">
        <v>-2008.8911380088371</v>
      </c>
      <c r="AE376" s="42">
        <v>-222.91984759999994</v>
      </c>
      <c r="AF376" s="42">
        <v>-6</v>
      </c>
      <c r="AG376" s="42">
        <v>0</v>
      </c>
      <c r="AH376" s="44">
        <v>0</v>
      </c>
    </row>
    <row r="377" spans="1:34" s="4" customFormat="1">
      <c r="A377" s="46" t="s">
        <v>109</v>
      </c>
      <c r="B377" s="55" t="s">
        <v>453</v>
      </c>
      <c r="C377" s="56">
        <v>1.1000000000000001E-7</v>
      </c>
      <c r="D377" s="56">
        <v>2.3999999999999998E-7</v>
      </c>
      <c r="E377" s="64">
        <v>124.8156</v>
      </c>
      <c r="F377" s="42">
        <v>3</v>
      </c>
      <c r="G377" s="43">
        <v>127.8156</v>
      </c>
      <c r="H377" s="65">
        <v>86</v>
      </c>
      <c r="I377" s="42">
        <v>116</v>
      </c>
      <c r="J377" s="42">
        <v>61</v>
      </c>
      <c r="K377" s="42">
        <v>63</v>
      </c>
      <c r="L377" s="44">
        <v>114</v>
      </c>
      <c r="M377" s="65">
        <v>-32</v>
      </c>
      <c r="N377" s="42">
        <v>66.668006034873542</v>
      </c>
      <c r="O377" s="42">
        <v>34.668006034873542</v>
      </c>
      <c r="P377" s="42">
        <v>0</v>
      </c>
      <c r="Q377" s="44">
        <v>34.668006034873542</v>
      </c>
      <c r="R377" s="45">
        <v>3</v>
      </c>
      <c r="S377" s="65">
        <v>0</v>
      </c>
      <c r="T377" s="42">
        <v>8</v>
      </c>
      <c r="U377" s="42">
        <v>13</v>
      </c>
      <c r="V377" s="42">
        <v>343.28578524688368</v>
      </c>
      <c r="W377" s="44">
        <v>364.28578524688368</v>
      </c>
      <c r="X377" s="65">
        <v>117</v>
      </c>
      <c r="Y377" s="42">
        <v>10</v>
      </c>
      <c r="Z377" s="42">
        <v>13</v>
      </c>
      <c r="AA377" s="42">
        <v>890.36090675786579</v>
      </c>
      <c r="AB377" s="43">
        <v>1030.3609067578659</v>
      </c>
      <c r="AC377" s="65">
        <v>-290.75523748594804</v>
      </c>
      <c r="AD377" s="42">
        <v>-336.96078651562237</v>
      </c>
      <c r="AE377" s="42">
        <v>-37.359097509411754</v>
      </c>
      <c r="AF377" s="42">
        <v>-1</v>
      </c>
      <c r="AG377" s="42">
        <v>0</v>
      </c>
      <c r="AH377" s="44">
        <v>0</v>
      </c>
    </row>
    <row r="378" spans="1:34" s="4" customFormat="1">
      <c r="A378" s="46" t="s">
        <v>94</v>
      </c>
      <c r="B378" s="55" t="s">
        <v>429</v>
      </c>
      <c r="C378" s="56">
        <v>1.6096E-4</v>
      </c>
      <c r="D378" s="56">
        <v>1.4291E-4</v>
      </c>
      <c r="E378" s="64">
        <v>13197.976700000001</v>
      </c>
      <c r="F378" s="42">
        <v>4416</v>
      </c>
      <c r="G378" s="43">
        <v>17613.976699999999</v>
      </c>
      <c r="H378" s="65">
        <v>126288</v>
      </c>
      <c r="I378" s="42">
        <v>169846</v>
      </c>
      <c r="J378" s="42">
        <v>89659</v>
      </c>
      <c r="K378" s="42">
        <v>92578</v>
      </c>
      <c r="L378" s="44">
        <v>167095</v>
      </c>
      <c r="M378" s="65">
        <v>-47461</v>
      </c>
      <c r="N378" s="42">
        <v>-9334.4441679000556</v>
      </c>
      <c r="O378" s="42">
        <v>-56795.444167900059</v>
      </c>
      <c r="P378" s="42">
        <v>0</v>
      </c>
      <c r="Q378" s="44">
        <v>-56795.444167900059</v>
      </c>
      <c r="R378" s="45">
        <v>4327</v>
      </c>
      <c r="S378" s="65">
        <v>0</v>
      </c>
      <c r="T378" s="42">
        <v>12357</v>
      </c>
      <c r="U378" s="42">
        <v>18941</v>
      </c>
      <c r="V378" s="42">
        <v>61320.977228375792</v>
      </c>
      <c r="W378" s="44">
        <v>92618.977228375792</v>
      </c>
      <c r="X378" s="65">
        <v>171742</v>
      </c>
      <c r="Y378" s="42">
        <v>13941</v>
      </c>
      <c r="Z378" s="42">
        <v>18918</v>
      </c>
      <c r="AA378" s="42">
        <v>18828.534115585058</v>
      </c>
      <c r="AB378" s="43">
        <v>223429.53411558506</v>
      </c>
      <c r="AC378" s="65">
        <v>-60439.67659195677</v>
      </c>
      <c r="AD378" s="42">
        <v>-51081.772959565438</v>
      </c>
      <c r="AE378" s="42">
        <v>-17807.107335687058</v>
      </c>
      <c r="AF378" s="42">
        <v>-1482</v>
      </c>
      <c r="AG378" s="42">
        <v>0</v>
      </c>
      <c r="AH378" s="44">
        <v>0</v>
      </c>
    </row>
    <row r="379" spans="1:34" s="4" customFormat="1">
      <c r="A379" s="46" t="s">
        <v>95</v>
      </c>
      <c r="B379" s="55" t="s">
        <v>430</v>
      </c>
      <c r="C379" s="56">
        <v>6.9460000000000002E-5</v>
      </c>
      <c r="D379" s="56">
        <v>7.3239999999999997E-5</v>
      </c>
      <c r="E379" s="64">
        <v>6074.8769000000002</v>
      </c>
      <c r="F379" s="42">
        <v>1906</v>
      </c>
      <c r="G379" s="43">
        <v>7980.8769000000002</v>
      </c>
      <c r="H379" s="65">
        <v>54498</v>
      </c>
      <c r="I379" s="42">
        <v>73295</v>
      </c>
      <c r="J379" s="42">
        <v>38691</v>
      </c>
      <c r="K379" s="42">
        <v>39951</v>
      </c>
      <c r="L379" s="44">
        <v>72108</v>
      </c>
      <c r="M379" s="65">
        <v>-20481</v>
      </c>
      <c r="N379" s="42">
        <v>-8023.4621188162573</v>
      </c>
      <c r="O379" s="42">
        <v>-28504.462118816256</v>
      </c>
      <c r="P379" s="42">
        <v>0</v>
      </c>
      <c r="Q379" s="44">
        <v>-28504.462118816256</v>
      </c>
      <c r="R379" s="45">
        <v>1867</v>
      </c>
      <c r="S379" s="65">
        <v>0</v>
      </c>
      <c r="T379" s="42">
        <v>5333</v>
      </c>
      <c r="U379" s="42">
        <v>8174</v>
      </c>
      <c r="V379" s="42">
        <v>20427.126302394416</v>
      </c>
      <c r="W379" s="44">
        <v>33934.126302394419</v>
      </c>
      <c r="X379" s="65">
        <v>74113</v>
      </c>
      <c r="Y379" s="42">
        <v>6016</v>
      </c>
      <c r="Z379" s="42">
        <v>8164</v>
      </c>
      <c r="AA379" s="42">
        <v>17703.611386968805</v>
      </c>
      <c r="AB379" s="43">
        <v>105996.61138696881</v>
      </c>
      <c r="AC379" s="65">
        <v>-32170.409047996603</v>
      </c>
      <c r="AD379" s="42">
        <v>-28465.305190203664</v>
      </c>
      <c r="AE379" s="42">
        <v>-10787.770846374116</v>
      </c>
      <c r="AF379" s="42">
        <v>-639</v>
      </c>
      <c r="AG379" s="42">
        <v>0</v>
      </c>
      <c r="AH379" s="44">
        <v>0</v>
      </c>
    </row>
    <row r="380" spans="1:34" s="4" customFormat="1">
      <c r="A380" s="46" t="s">
        <v>96</v>
      </c>
      <c r="B380" s="55" t="s">
        <v>431</v>
      </c>
      <c r="C380" s="56">
        <v>1.7620000000000001E-5</v>
      </c>
      <c r="D380" s="56">
        <v>4.5840000000000002E-5</v>
      </c>
      <c r="E380" s="64">
        <v>4372.5444000000007</v>
      </c>
      <c r="F380" s="42">
        <v>483</v>
      </c>
      <c r="G380" s="43">
        <v>4855.5444000000007</v>
      </c>
      <c r="H380" s="65">
        <v>13825</v>
      </c>
      <c r="I380" s="42">
        <v>18593</v>
      </c>
      <c r="J380" s="42">
        <v>9815</v>
      </c>
      <c r="K380" s="42">
        <v>10134</v>
      </c>
      <c r="L380" s="44">
        <v>18292</v>
      </c>
      <c r="M380" s="65">
        <v>-5195</v>
      </c>
      <c r="N380" s="42">
        <v>-36772.989682705433</v>
      </c>
      <c r="O380" s="42">
        <v>-41967.989682705433</v>
      </c>
      <c r="P380" s="42">
        <v>0</v>
      </c>
      <c r="Q380" s="44">
        <v>-41967.989682705433</v>
      </c>
      <c r="R380" s="45">
        <v>474</v>
      </c>
      <c r="S380" s="65">
        <v>0</v>
      </c>
      <c r="T380" s="42">
        <v>1353</v>
      </c>
      <c r="U380" s="42">
        <v>2073</v>
      </c>
      <c r="V380" s="42">
        <v>0</v>
      </c>
      <c r="W380" s="44">
        <v>3426</v>
      </c>
      <c r="X380" s="65">
        <v>18800</v>
      </c>
      <c r="Y380" s="42">
        <v>1526</v>
      </c>
      <c r="Z380" s="42">
        <v>2071</v>
      </c>
      <c r="AA380" s="42">
        <v>53721.930178296614</v>
      </c>
      <c r="AB380" s="43">
        <v>76118.930178296607</v>
      </c>
      <c r="AC380" s="65">
        <v>-35985.638402026823</v>
      </c>
      <c r="AD380" s="42">
        <v>-26723.935709406262</v>
      </c>
      <c r="AE380" s="42">
        <v>-9820.3560668635255</v>
      </c>
      <c r="AF380" s="42">
        <v>-163</v>
      </c>
      <c r="AG380" s="42">
        <v>0</v>
      </c>
      <c r="AH380" s="44">
        <v>0</v>
      </c>
    </row>
    <row r="381" spans="1:34" s="4" customFormat="1">
      <c r="A381" s="46" t="s">
        <v>110</v>
      </c>
      <c r="B381" s="55" t="s">
        <v>454</v>
      </c>
      <c r="C381" s="56">
        <v>6.8399999999999997E-6</v>
      </c>
      <c r="D381" s="56">
        <v>0</v>
      </c>
      <c r="E381" s="64">
        <v>251.55</v>
      </c>
      <c r="F381" s="42">
        <v>188</v>
      </c>
      <c r="G381" s="43">
        <v>439.55</v>
      </c>
      <c r="H381" s="65">
        <v>5367</v>
      </c>
      <c r="I381" s="42">
        <v>7218</v>
      </c>
      <c r="J381" s="42">
        <v>3810</v>
      </c>
      <c r="K381" s="42">
        <v>3934</v>
      </c>
      <c r="L381" s="44">
        <v>7101</v>
      </c>
      <c r="M381" s="65">
        <v>-2017</v>
      </c>
      <c r="N381" s="42">
        <v>4466.9150601058827</v>
      </c>
      <c r="O381" s="42">
        <v>2449.9150601058827</v>
      </c>
      <c r="P381" s="42">
        <v>0</v>
      </c>
      <c r="Q381" s="44">
        <v>2449.9150601058827</v>
      </c>
      <c r="R381" s="45">
        <v>184</v>
      </c>
      <c r="S381" s="65">
        <v>0</v>
      </c>
      <c r="T381" s="42">
        <v>525</v>
      </c>
      <c r="U381" s="42">
        <v>805</v>
      </c>
      <c r="V381" s="42">
        <v>10720.596144254117</v>
      </c>
      <c r="W381" s="44">
        <v>12050.596144254117</v>
      </c>
      <c r="X381" s="65">
        <v>7298</v>
      </c>
      <c r="Y381" s="42">
        <v>592</v>
      </c>
      <c r="Z381" s="42">
        <v>804</v>
      </c>
      <c r="AA381" s="42">
        <v>0</v>
      </c>
      <c r="AB381" s="43">
        <v>8694</v>
      </c>
      <c r="AC381" s="65">
        <v>1173.9150601058827</v>
      </c>
      <c r="AD381" s="42">
        <v>1385.9150601058827</v>
      </c>
      <c r="AE381" s="42">
        <v>858.76602404235268</v>
      </c>
      <c r="AF381" s="42">
        <v>-62.000000000000909</v>
      </c>
      <c r="AG381" s="42">
        <v>0</v>
      </c>
      <c r="AH381" s="44">
        <v>0</v>
      </c>
    </row>
    <row r="382" spans="1:34" s="4" customFormat="1">
      <c r="A382" s="46" t="s">
        <v>97</v>
      </c>
      <c r="B382" s="55" t="s">
        <v>432</v>
      </c>
      <c r="C382" s="56">
        <v>4.1510000000000001E-5</v>
      </c>
      <c r="D382" s="56">
        <v>4.409E-5</v>
      </c>
      <c r="E382" s="64">
        <v>3342.1912000000002</v>
      </c>
      <c r="F382" s="42">
        <v>1139</v>
      </c>
      <c r="G382" s="43">
        <v>4481.1912000000002</v>
      </c>
      <c r="H382" s="65">
        <v>32568</v>
      </c>
      <c r="I382" s="42">
        <v>43802</v>
      </c>
      <c r="J382" s="42">
        <v>23122</v>
      </c>
      <c r="K382" s="42">
        <v>23875</v>
      </c>
      <c r="L382" s="44">
        <v>43092</v>
      </c>
      <c r="M382" s="65">
        <v>-12240</v>
      </c>
      <c r="N382" s="42">
        <v>-4703.1491765141909</v>
      </c>
      <c r="O382" s="42">
        <v>-16943.149176514191</v>
      </c>
      <c r="P382" s="42">
        <v>0</v>
      </c>
      <c r="Q382" s="44">
        <v>-16943.149176514191</v>
      </c>
      <c r="R382" s="45">
        <v>1116</v>
      </c>
      <c r="S382" s="65">
        <v>0</v>
      </c>
      <c r="T382" s="42">
        <v>3187</v>
      </c>
      <c r="U382" s="42">
        <v>4885</v>
      </c>
      <c r="V382" s="42">
        <v>15138.980332179071</v>
      </c>
      <c r="W382" s="44">
        <v>23210.980332179071</v>
      </c>
      <c r="X382" s="65">
        <v>44290</v>
      </c>
      <c r="Y382" s="42">
        <v>3595</v>
      </c>
      <c r="Z382" s="42">
        <v>4879</v>
      </c>
      <c r="AA382" s="42">
        <v>11640.702158099935</v>
      </c>
      <c r="AB382" s="43">
        <v>64404.702158099935</v>
      </c>
      <c r="AC382" s="65">
        <v>-17826.142000763881</v>
      </c>
      <c r="AD382" s="42">
        <v>-16419.328576271098</v>
      </c>
      <c r="AE382" s="42">
        <v>-6568.251248885882</v>
      </c>
      <c r="AF382" s="42">
        <v>-379.99999999999272</v>
      </c>
      <c r="AG382" s="42">
        <v>0</v>
      </c>
      <c r="AH382" s="44">
        <v>0</v>
      </c>
    </row>
    <row r="383" spans="1:34" s="4" customFormat="1">
      <c r="A383" s="46" t="s">
        <v>98</v>
      </c>
      <c r="B383" s="55" t="s">
        <v>433</v>
      </c>
      <c r="C383" s="56">
        <v>2.4539999999999999E-5</v>
      </c>
      <c r="D383" s="56">
        <v>1.9239999999999999E-5</v>
      </c>
      <c r="E383" s="64">
        <v>3263.0916000000002</v>
      </c>
      <c r="F383" s="42">
        <v>673</v>
      </c>
      <c r="G383" s="43">
        <v>3936.0916000000002</v>
      </c>
      <c r="H383" s="65">
        <v>19254</v>
      </c>
      <c r="I383" s="42">
        <v>25895</v>
      </c>
      <c r="J383" s="42">
        <v>13669</v>
      </c>
      <c r="K383" s="42">
        <v>14114</v>
      </c>
      <c r="L383" s="44">
        <v>25475</v>
      </c>
      <c r="M383" s="65">
        <v>-7236</v>
      </c>
      <c r="N383" s="42">
        <v>-12878.974031156722</v>
      </c>
      <c r="O383" s="42">
        <v>-20114.974031156722</v>
      </c>
      <c r="P383" s="42">
        <v>0</v>
      </c>
      <c r="Q383" s="44">
        <v>-20114.974031156722</v>
      </c>
      <c r="R383" s="45">
        <v>660</v>
      </c>
      <c r="S383" s="65">
        <v>0</v>
      </c>
      <c r="T383" s="42">
        <v>1884</v>
      </c>
      <c r="U383" s="42">
        <v>2888</v>
      </c>
      <c r="V383" s="42">
        <v>8718.8541297458833</v>
      </c>
      <c r="W383" s="44">
        <v>13490.854129745883</v>
      </c>
      <c r="X383" s="65">
        <v>26184</v>
      </c>
      <c r="Y383" s="42">
        <v>2125</v>
      </c>
      <c r="Z383" s="42">
        <v>2884</v>
      </c>
      <c r="AA383" s="42">
        <v>13746.814156773984</v>
      </c>
      <c r="AB383" s="43">
        <v>44939.81415677398</v>
      </c>
      <c r="AC383" s="65">
        <v>-19810.724665727073</v>
      </c>
      <c r="AD383" s="42">
        <v>-9538.3777162586721</v>
      </c>
      <c r="AE383" s="42">
        <v>-1874.8576450423529</v>
      </c>
      <c r="AF383" s="42">
        <v>-225</v>
      </c>
      <c r="AG383" s="42">
        <v>0</v>
      </c>
      <c r="AH383" s="44">
        <v>0</v>
      </c>
    </row>
    <row r="384" spans="1:34" s="4" customFormat="1">
      <c r="A384" s="46" t="s">
        <v>99</v>
      </c>
      <c r="B384" s="55" t="s">
        <v>434</v>
      </c>
      <c r="C384" s="56">
        <v>3.6730000000000002E-5</v>
      </c>
      <c r="D384" s="56">
        <v>4.3109999999999999E-5</v>
      </c>
      <c r="E384" s="64">
        <v>6801.1062000000002</v>
      </c>
      <c r="F384" s="42">
        <v>1008</v>
      </c>
      <c r="G384" s="43">
        <v>7809.1062000000002</v>
      </c>
      <c r="H384" s="65">
        <v>28818</v>
      </c>
      <c r="I384" s="42">
        <v>38758</v>
      </c>
      <c r="J384" s="42">
        <v>20459</v>
      </c>
      <c r="K384" s="42">
        <v>21126</v>
      </c>
      <c r="L384" s="44">
        <v>38130</v>
      </c>
      <c r="M384" s="65">
        <v>-10830</v>
      </c>
      <c r="N384" s="42">
        <v>-10109.230674343054</v>
      </c>
      <c r="O384" s="42">
        <v>-20939.230674343053</v>
      </c>
      <c r="P384" s="42">
        <v>0</v>
      </c>
      <c r="Q384" s="44">
        <v>-20939.230674343053</v>
      </c>
      <c r="R384" s="45">
        <v>987</v>
      </c>
      <c r="S384" s="65">
        <v>0</v>
      </c>
      <c r="T384" s="42">
        <v>2820</v>
      </c>
      <c r="U384" s="42">
        <v>4322</v>
      </c>
      <c r="V384" s="42">
        <v>5786.8154644791475</v>
      </c>
      <c r="W384" s="44">
        <v>12928.815464479147</v>
      </c>
      <c r="X384" s="65">
        <v>39190</v>
      </c>
      <c r="Y384" s="42">
        <v>3181</v>
      </c>
      <c r="Z384" s="42">
        <v>4317</v>
      </c>
      <c r="AA384" s="42">
        <v>22475.987669285492</v>
      </c>
      <c r="AB384" s="43">
        <v>69163.987669285489</v>
      </c>
      <c r="AC384" s="65">
        <v>-25016.172081326629</v>
      </c>
      <c r="AD384" s="42">
        <v>-24407.397788760893</v>
      </c>
      <c r="AE384" s="42">
        <v>-6474.602334718822</v>
      </c>
      <c r="AF384" s="42">
        <v>-336.99999999998545</v>
      </c>
      <c r="AG384" s="42">
        <v>0</v>
      </c>
      <c r="AH384" s="44">
        <v>0</v>
      </c>
    </row>
    <row r="385" spans="1:34" s="4" customFormat="1">
      <c r="A385" s="46" t="s">
        <v>100</v>
      </c>
      <c r="B385" s="55" t="s">
        <v>435</v>
      </c>
      <c r="C385" s="56">
        <v>0</v>
      </c>
      <c r="D385" s="56">
        <v>0</v>
      </c>
      <c r="E385" s="64">
        <v>0</v>
      </c>
      <c r="F385" s="42">
        <v>0</v>
      </c>
      <c r="G385" s="43">
        <v>0</v>
      </c>
      <c r="H385" s="65">
        <v>0</v>
      </c>
      <c r="I385" s="42">
        <v>0</v>
      </c>
      <c r="J385" s="42">
        <v>0</v>
      </c>
      <c r="K385" s="42">
        <v>0</v>
      </c>
      <c r="L385" s="44">
        <v>0</v>
      </c>
      <c r="M385" s="65">
        <v>0</v>
      </c>
      <c r="N385" s="42">
        <v>-4699.6285317207312</v>
      </c>
      <c r="O385" s="42">
        <v>-4699.6285317207312</v>
      </c>
      <c r="P385" s="42">
        <v>0</v>
      </c>
      <c r="Q385" s="44">
        <v>-4699.6285317207312</v>
      </c>
      <c r="R385" s="45">
        <v>0</v>
      </c>
      <c r="S385" s="65">
        <v>0</v>
      </c>
      <c r="T385" s="42">
        <v>0</v>
      </c>
      <c r="U385" s="42">
        <v>0</v>
      </c>
      <c r="V385" s="42">
        <v>0</v>
      </c>
      <c r="W385" s="44">
        <v>0</v>
      </c>
      <c r="X385" s="65">
        <v>0</v>
      </c>
      <c r="Y385" s="42">
        <v>0</v>
      </c>
      <c r="Z385" s="42">
        <v>0</v>
      </c>
      <c r="AA385" s="42">
        <v>0</v>
      </c>
      <c r="AB385" s="43">
        <v>0</v>
      </c>
      <c r="AC385" s="65">
        <v>0</v>
      </c>
      <c r="AD385" s="42">
        <v>0</v>
      </c>
      <c r="AE385" s="42">
        <v>0</v>
      </c>
      <c r="AF385" s="42">
        <v>0</v>
      </c>
      <c r="AG385" s="42">
        <v>0</v>
      </c>
      <c r="AH385" s="44">
        <v>0</v>
      </c>
    </row>
    <row r="386" spans="1:34" s="4" customFormat="1">
      <c r="A386" s="46" t="s">
        <v>101</v>
      </c>
      <c r="B386" s="55" t="s">
        <v>436</v>
      </c>
      <c r="C386" s="56">
        <v>4.5300000000000003E-5</v>
      </c>
      <c r="D386" s="56">
        <v>5.2979999999999998E-5</v>
      </c>
      <c r="E386" s="64">
        <v>5890.8523999999998</v>
      </c>
      <c r="F386" s="42">
        <v>1243</v>
      </c>
      <c r="G386" s="43">
        <v>7133.8523999999998</v>
      </c>
      <c r="H386" s="65">
        <v>35542</v>
      </c>
      <c r="I386" s="42">
        <v>47801</v>
      </c>
      <c r="J386" s="42">
        <v>25233</v>
      </c>
      <c r="K386" s="42">
        <v>26055</v>
      </c>
      <c r="L386" s="44">
        <v>47027</v>
      </c>
      <c r="M386" s="65">
        <v>-13357</v>
      </c>
      <c r="N386" s="42">
        <v>-13927.841592945333</v>
      </c>
      <c r="O386" s="42">
        <v>-27284.841592945333</v>
      </c>
      <c r="P386" s="42">
        <v>0</v>
      </c>
      <c r="Q386" s="44">
        <v>-27284.841592945333</v>
      </c>
      <c r="R386" s="45">
        <v>1218</v>
      </c>
      <c r="S386" s="65">
        <v>0</v>
      </c>
      <c r="T386" s="42">
        <v>3478</v>
      </c>
      <c r="U386" s="42">
        <v>5331</v>
      </c>
      <c r="V386" s="42">
        <v>2138.8559100530201</v>
      </c>
      <c r="W386" s="44">
        <v>10947.85591005302</v>
      </c>
      <c r="X386" s="65">
        <v>48334</v>
      </c>
      <c r="Y386" s="42">
        <v>3924</v>
      </c>
      <c r="Z386" s="42">
        <v>5324</v>
      </c>
      <c r="AA386" s="42">
        <v>12905.700065533811</v>
      </c>
      <c r="AB386" s="43">
        <v>70487.700065533805</v>
      </c>
      <c r="AC386" s="65">
        <v>-25934.352525249153</v>
      </c>
      <c r="AD386" s="42">
        <v>-24961.911362779876</v>
      </c>
      <c r="AE386" s="42">
        <v>-8227.5802674517636</v>
      </c>
      <c r="AF386" s="42">
        <v>-415.99999999999272</v>
      </c>
      <c r="AG386" s="42">
        <v>0</v>
      </c>
      <c r="AH386" s="44">
        <v>0</v>
      </c>
    </row>
    <row r="387" spans="1:34" s="4" customFormat="1">
      <c r="A387" s="46" t="s">
        <v>102</v>
      </c>
      <c r="B387" s="55" t="s">
        <v>437</v>
      </c>
      <c r="C387" s="56">
        <v>3.2079999999999998E-5</v>
      </c>
      <c r="D387" s="56">
        <v>3.892E-5</v>
      </c>
      <c r="E387" s="64">
        <v>4578.8824000000004</v>
      </c>
      <c r="F387" s="42">
        <v>880</v>
      </c>
      <c r="G387" s="43">
        <v>5458.8824000000004</v>
      </c>
      <c r="H387" s="65">
        <v>25170</v>
      </c>
      <c r="I387" s="42">
        <v>33851</v>
      </c>
      <c r="J387" s="42">
        <v>17869</v>
      </c>
      <c r="K387" s="42">
        <v>18451</v>
      </c>
      <c r="L387" s="44">
        <v>33303</v>
      </c>
      <c r="M387" s="65">
        <v>-9459</v>
      </c>
      <c r="N387" s="42">
        <v>-6653.274564567474</v>
      </c>
      <c r="O387" s="42">
        <v>-16112.274564567473</v>
      </c>
      <c r="P387" s="42">
        <v>0</v>
      </c>
      <c r="Q387" s="44">
        <v>-16112.274564567473</v>
      </c>
      <c r="R387" s="45">
        <v>862</v>
      </c>
      <c r="S387" s="65">
        <v>0</v>
      </c>
      <c r="T387" s="42">
        <v>2463</v>
      </c>
      <c r="U387" s="42">
        <v>3775</v>
      </c>
      <c r="V387" s="42">
        <v>0</v>
      </c>
      <c r="W387" s="44">
        <v>6238</v>
      </c>
      <c r="X387" s="65">
        <v>34229</v>
      </c>
      <c r="Y387" s="42">
        <v>2779</v>
      </c>
      <c r="Z387" s="42">
        <v>3770</v>
      </c>
      <c r="AA387" s="42">
        <v>17106.058842245468</v>
      </c>
      <c r="AB387" s="43">
        <v>57884.058842245468</v>
      </c>
      <c r="AC387" s="65">
        <v>-24951.246327443416</v>
      </c>
      <c r="AD387" s="42">
        <v>-20239.195023997345</v>
      </c>
      <c r="AE387" s="42">
        <v>-6159.617490804706</v>
      </c>
      <c r="AF387" s="42">
        <v>-296</v>
      </c>
      <c r="AG387" s="42">
        <v>0</v>
      </c>
      <c r="AH387" s="44">
        <v>0</v>
      </c>
    </row>
    <row r="388" spans="1:34" s="4" customFormat="1">
      <c r="A388" s="46" t="s">
        <v>103</v>
      </c>
      <c r="B388" s="55" t="s">
        <v>438</v>
      </c>
      <c r="C388" s="56">
        <v>6.5660000000000005E-5</v>
      </c>
      <c r="D388" s="56">
        <v>6.4350000000000006E-5</v>
      </c>
      <c r="E388" s="64">
        <v>3744.4683999999997</v>
      </c>
      <c r="F388" s="42">
        <v>1801</v>
      </c>
      <c r="G388" s="43">
        <v>5545.4683999999997</v>
      </c>
      <c r="H388" s="65">
        <v>51516</v>
      </c>
      <c r="I388" s="42">
        <v>69285</v>
      </c>
      <c r="J388" s="42">
        <v>36574</v>
      </c>
      <c r="K388" s="42">
        <v>37765</v>
      </c>
      <c r="L388" s="44">
        <v>68163</v>
      </c>
      <c r="M388" s="65">
        <v>-19361</v>
      </c>
      <c r="N388" s="42">
        <v>2632.9860893845639</v>
      </c>
      <c r="O388" s="42">
        <v>-16728.013910615435</v>
      </c>
      <c r="P388" s="42">
        <v>0</v>
      </c>
      <c r="Q388" s="44">
        <v>-16728.013910615435</v>
      </c>
      <c r="R388" s="45">
        <v>1765</v>
      </c>
      <c r="S388" s="65">
        <v>0</v>
      </c>
      <c r="T388" s="42">
        <v>5041</v>
      </c>
      <c r="U388" s="42">
        <v>7727</v>
      </c>
      <c r="V388" s="42">
        <v>32972.307368806047</v>
      </c>
      <c r="W388" s="44">
        <v>45740.307368806047</v>
      </c>
      <c r="X388" s="65">
        <v>70058</v>
      </c>
      <c r="Y388" s="42">
        <v>5687</v>
      </c>
      <c r="Z388" s="42">
        <v>7717</v>
      </c>
      <c r="AA388" s="42">
        <v>13255.959640117193</v>
      </c>
      <c r="AB388" s="43">
        <v>96717.959640117188</v>
      </c>
      <c r="AC388" s="65">
        <v>-21270.056362504627</v>
      </c>
      <c r="AD388" s="42">
        <v>-20000.176593140637</v>
      </c>
      <c r="AE388" s="42">
        <v>-9104.4193156658821</v>
      </c>
      <c r="AF388" s="42">
        <v>-603</v>
      </c>
      <c r="AG388" s="42">
        <v>0</v>
      </c>
      <c r="AH388" s="44">
        <v>0</v>
      </c>
    </row>
    <row r="389" spans="1:34" s="4" customFormat="1">
      <c r="A389" s="46" t="s">
        <v>104</v>
      </c>
      <c r="B389" s="55" t="s">
        <v>439</v>
      </c>
      <c r="C389" s="56">
        <v>4.9549999999999998E-5</v>
      </c>
      <c r="D389" s="56">
        <v>5.6830000000000003E-5</v>
      </c>
      <c r="E389" s="64">
        <v>8237.5708000000013</v>
      </c>
      <c r="F389" s="42">
        <v>1359</v>
      </c>
      <c r="G389" s="43">
        <v>9596.5708000000013</v>
      </c>
      <c r="H389" s="65">
        <v>38877</v>
      </c>
      <c r="I389" s="42">
        <v>52286</v>
      </c>
      <c r="J389" s="42">
        <v>27601</v>
      </c>
      <c r="K389" s="42">
        <v>28499</v>
      </c>
      <c r="L389" s="44">
        <v>51439</v>
      </c>
      <c r="M389" s="65">
        <v>-14610</v>
      </c>
      <c r="N389" s="42">
        <v>-11916.191122055718</v>
      </c>
      <c r="O389" s="42">
        <v>-26526.191122055716</v>
      </c>
      <c r="P389" s="42">
        <v>0</v>
      </c>
      <c r="Q389" s="44">
        <v>-26526.191122055716</v>
      </c>
      <c r="R389" s="45">
        <v>1332</v>
      </c>
      <c r="S389" s="65">
        <v>0</v>
      </c>
      <c r="T389" s="42">
        <v>3804</v>
      </c>
      <c r="U389" s="42">
        <v>5831</v>
      </c>
      <c r="V389" s="42">
        <v>601.67999072626196</v>
      </c>
      <c r="W389" s="44">
        <v>10236.679990726261</v>
      </c>
      <c r="X389" s="65">
        <v>52869</v>
      </c>
      <c r="Y389" s="42">
        <v>4292</v>
      </c>
      <c r="Z389" s="42">
        <v>5824</v>
      </c>
      <c r="AA389" s="42">
        <v>27607.861535072596</v>
      </c>
      <c r="AB389" s="43">
        <v>90592.861535072589</v>
      </c>
      <c r="AC389" s="65">
        <v>-39486.965258651275</v>
      </c>
      <c r="AD389" s="42">
        <v>-31929.927795707998</v>
      </c>
      <c r="AE389" s="42">
        <v>-8483.2884899870605</v>
      </c>
      <c r="AF389" s="42">
        <v>-456</v>
      </c>
      <c r="AG389" s="42">
        <v>0</v>
      </c>
      <c r="AH389" s="44">
        <v>0</v>
      </c>
    </row>
    <row r="390" spans="1:34" s="4" customFormat="1">
      <c r="A390" s="46" t="s">
        <v>111</v>
      </c>
      <c r="B390" s="55" t="s">
        <v>440</v>
      </c>
      <c r="C390" s="56">
        <v>9.5530000000000002E-5</v>
      </c>
      <c r="D390" s="56">
        <v>1.1408000000000001E-4</v>
      </c>
      <c r="E390" s="64">
        <v>12661.601600000002</v>
      </c>
      <c r="F390" s="42">
        <v>2621</v>
      </c>
      <c r="G390" s="43">
        <v>15282.601600000002</v>
      </c>
      <c r="H390" s="65">
        <v>74952</v>
      </c>
      <c r="I390" s="42">
        <v>100804</v>
      </c>
      <c r="J390" s="42">
        <v>53213</v>
      </c>
      <c r="K390" s="42">
        <v>54945</v>
      </c>
      <c r="L390" s="44">
        <v>99171</v>
      </c>
      <c r="M390" s="65">
        <v>-28168</v>
      </c>
      <c r="N390" s="42">
        <v>-21119.296536142276</v>
      </c>
      <c r="O390" s="42">
        <v>-49287.296536142276</v>
      </c>
      <c r="P390" s="42">
        <v>0</v>
      </c>
      <c r="Q390" s="44">
        <v>-49287.296536142276</v>
      </c>
      <c r="R390" s="45">
        <v>2568</v>
      </c>
      <c r="S390" s="65">
        <v>0</v>
      </c>
      <c r="T390" s="42">
        <v>7334</v>
      </c>
      <c r="U390" s="42">
        <v>11242</v>
      </c>
      <c r="V390" s="42">
        <v>1391.8978529497681</v>
      </c>
      <c r="W390" s="44">
        <v>19967.897852949769</v>
      </c>
      <c r="X390" s="65">
        <v>101929</v>
      </c>
      <c r="Y390" s="42">
        <v>8274</v>
      </c>
      <c r="Z390" s="42">
        <v>11228</v>
      </c>
      <c r="AA390" s="42">
        <v>33871.454711295002</v>
      </c>
      <c r="AB390" s="43">
        <v>155302.45471129499</v>
      </c>
      <c r="AC390" s="65">
        <v>-61369.141948033415</v>
      </c>
      <c r="AD390" s="42">
        <v>-55123.924329727117</v>
      </c>
      <c r="AE390" s="42">
        <v>-17962.490580584705</v>
      </c>
      <c r="AF390" s="42">
        <v>-879</v>
      </c>
      <c r="AG390" s="42">
        <v>0</v>
      </c>
      <c r="AH390" s="44">
        <v>0</v>
      </c>
    </row>
    <row r="391" spans="1:34" s="4" customFormat="1">
      <c r="A391" s="46" t="s">
        <v>112</v>
      </c>
      <c r="B391" s="55" t="s">
        <v>441</v>
      </c>
      <c r="C391" s="56">
        <v>4.6390000000000001E-5</v>
      </c>
      <c r="D391" s="56">
        <v>6.4060000000000007E-5</v>
      </c>
      <c r="E391" s="64">
        <v>15945.299200000001</v>
      </c>
      <c r="F391" s="42">
        <v>1273</v>
      </c>
      <c r="G391" s="43">
        <v>17218.299200000001</v>
      </c>
      <c r="H391" s="65">
        <v>36397</v>
      </c>
      <c r="I391" s="42">
        <v>48951</v>
      </c>
      <c r="J391" s="42">
        <v>25840</v>
      </c>
      <c r="K391" s="42">
        <v>26682</v>
      </c>
      <c r="L391" s="44">
        <v>48158</v>
      </c>
      <c r="M391" s="65">
        <v>-13679</v>
      </c>
      <c r="N391" s="42">
        <v>-15761.930871037328</v>
      </c>
      <c r="O391" s="42">
        <v>-29440.93087103733</v>
      </c>
      <c r="P391" s="42">
        <v>0</v>
      </c>
      <c r="Q391" s="44">
        <v>-29440.93087103733</v>
      </c>
      <c r="R391" s="45">
        <v>1247</v>
      </c>
      <c r="S391" s="65">
        <v>0</v>
      </c>
      <c r="T391" s="42">
        <v>3561</v>
      </c>
      <c r="U391" s="42">
        <v>5459</v>
      </c>
      <c r="V391" s="42">
        <v>29908.400487504015</v>
      </c>
      <c r="W391" s="44">
        <v>38928.400487504012</v>
      </c>
      <c r="X391" s="65">
        <v>49497</v>
      </c>
      <c r="Y391" s="42">
        <v>4018</v>
      </c>
      <c r="Z391" s="42">
        <v>5452</v>
      </c>
      <c r="AA391" s="42">
        <v>90024.583953404479</v>
      </c>
      <c r="AB391" s="43">
        <v>148991.58395340448</v>
      </c>
      <c r="AC391" s="65">
        <v>-48883.128173130797</v>
      </c>
      <c r="AD391" s="42">
        <v>-50826.729175232023</v>
      </c>
      <c r="AE391" s="42">
        <v>-9927.3261175376465</v>
      </c>
      <c r="AF391" s="42">
        <v>-426</v>
      </c>
      <c r="AG391" s="42">
        <v>0</v>
      </c>
      <c r="AH391" s="44">
        <v>0</v>
      </c>
    </row>
    <row r="392" spans="1:34" s="4" customFormat="1">
      <c r="A392" s="46" t="s">
        <v>113</v>
      </c>
      <c r="B392" s="55" t="s">
        <v>442</v>
      </c>
      <c r="C392" s="56">
        <v>5.5109999999999999E-5</v>
      </c>
      <c r="D392" s="56">
        <v>5.7049999999999998E-5</v>
      </c>
      <c r="E392" s="64">
        <v>6653.3276000000005</v>
      </c>
      <c r="F392" s="42">
        <v>1512</v>
      </c>
      <c r="G392" s="43">
        <v>8165.3276000000005</v>
      </c>
      <c r="H392" s="65">
        <v>43239</v>
      </c>
      <c r="I392" s="42">
        <v>58153</v>
      </c>
      <c r="J392" s="42">
        <v>30698</v>
      </c>
      <c r="K392" s="42">
        <v>31697</v>
      </c>
      <c r="L392" s="44">
        <v>57211</v>
      </c>
      <c r="M392" s="65">
        <v>-16250</v>
      </c>
      <c r="N392" s="42">
        <v>2619.7006260773796</v>
      </c>
      <c r="O392" s="42">
        <v>-13630.29937392262</v>
      </c>
      <c r="P392" s="42">
        <v>0</v>
      </c>
      <c r="Q392" s="44">
        <v>-13630.29937392262</v>
      </c>
      <c r="R392" s="45">
        <v>1482</v>
      </c>
      <c r="S392" s="65">
        <v>0</v>
      </c>
      <c r="T392" s="42">
        <v>4231</v>
      </c>
      <c r="U392" s="42">
        <v>6485</v>
      </c>
      <c r="V392" s="42">
        <v>2799.7684908973788</v>
      </c>
      <c r="W392" s="44">
        <v>13515.768490897379</v>
      </c>
      <c r="X392" s="65">
        <v>58801</v>
      </c>
      <c r="Y392" s="42">
        <v>4773</v>
      </c>
      <c r="Z392" s="42">
        <v>6477</v>
      </c>
      <c r="AA392" s="42">
        <v>3492.9711043835259</v>
      </c>
      <c r="AB392" s="43">
        <v>73543.971104383527</v>
      </c>
      <c r="AC392" s="65">
        <v>-25870.588154298508</v>
      </c>
      <c r="AD392" s="42">
        <v>-25596.452608457053</v>
      </c>
      <c r="AE392" s="42">
        <v>-8055.1618507305875</v>
      </c>
      <c r="AF392" s="42">
        <v>-506</v>
      </c>
      <c r="AG392" s="42">
        <v>0</v>
      </c>
      <c r="AH392" s="44">
        <v>0</v>
      </c>
    </row>
    <row r="393" spans="1:34" s="4" customFormat="1" ht="13.5" thickBot="1">
      <c r="A393" s="96"/>
      <c r="B393" s="97"/>
      <c r="C393" s="88"/>
      <c r="D393" s="89"/>
      <c r="E393" s="90"/>
      <c r="F393" s="91"/>
      <c r="G393" s="92"/>
      <c r="H393" s="93"/>
      <c r="I393" s="91"/>
      <c r="J393" s="91"/>
      <c r="K393" s="91"/>
      <c r="L393" s="94"/>
      <c r="M393" s="93"/>
      <c r="N393" s="91"/>
      <c r="O393" s="91"/>
      <c r="P393" s="91"/>
      <c r="Q393" s="94"/>
      <c r="R393" s="95"/>
      <c r="S393" s="93"/>
      <c r="T393" s="91"/>
      <c r="U393" s="91"/>
      <c r="V393" s="91"/>
      <c r="W393" s="94"/>
      <c r="X393" s="93"/>
      <c r="Y393" s="91"/>
      <c r="Z393" s="91"/>
      <c r="AA393" s="91"/>
      <c r="AB393" s="92"/>
      <c r="AC393" s="93"/>
      <c r="AD393" s="91"/>
      <c r="AE393" s="91"/>
      <c r="AF393" s="91"/>
      <c r="AG393" s="91"/>
      <c r="AH393" s="94"/>
    </row>
    <row r="394" spans="1:34" s="4" customFormat="1" ht="13.5" thickBot="1">
      <c r="A394" s="78" t="s">
        <v>455</v>
      </c>
      <c r="B394" s="79"/>
      <c r="C394" s="80">
        <f t="shared" ref="C394:AH394" si="1">SUM(C13:C393)</f>
        <v>1.0000000000000002</v>
      </c>
      <c r="D394" s="80">
        <f t="shared" si="1"/>
        <v>1.0000000000000002</v>
      </c>
      <c r="E394" s="82">
        <f t="shared" si="1"/>
        <v>121545219.20550001</v>
      </c>
      <c r="F394" s="81">
        <f t="shared" si="1"/>
        <v>27435836</v>
      </c>
      <c r="G394" s="83">
        <f t="shared" si="1"/>
        <v>148981055.20550001</v>
      </c>
      <c r="H394" s="82">
        <f t="shared" si="1"/>
        <v>784591380</v>
      </c>
      <c r="I394" s="84">
        <f t="shared" si="1"/>
        <v>1055209080</v>
      </c>
      <c r="J394" s="84">
        <f t="shared" si="1"/>
        <v>557024070</v>
      </c>
      <c r="K394" s="84">
        <f t="shared" si="1"/>
        <v>575159392</v>
      </c>
      <c r="L394" s="85">
        <f t="shared" si="1"/>
        <v>1038115598</v>
      </c>
      <c r="M394" s="86">
        <f t="shared" si="1"/>
        <v>-294860914</v>
      </c>
      <c r="N394" s="84">
        <f t="shared" si="1"/>
        <v>-19890521.103017189</v>
      </c>
      <c r="O394" s="84">
        <f t="shared" si="1"/>
        <v>-314751435.10301715</v>
      </c>
      <c r="P394" s="84">
        <f t="shared" si="1"/>
        <v>0</v>
      </c>
      <c r="Q394" s="85">
        <f t="shared" si="1"/>
        <v>-314751435.10301715</v>
      </c>
      <c r="R394" s="87">
        <f t="shared" si="1"/>
        <v>26884316</v>
      </c>
      <c r="S394" s="86">
        <f t="shared" si="1"/>
        <v>0</v>
      </c>
      <c r="T394" s="84">
        <f t="shared" si="1"/>
        <v>76770838</v>
      </c>
      <c r="U394" s="84">
        <f t="shared" si="1"/>
        <v>117676139</v>
      </c>
      <c r="V394" s="84">
        <f t="shared" si="1"/>
        <v>183597096.86865571</v>
      </c>
      <c r="W394" s="85">
        <f t="shared" si="1"/>
        <v>378044073.86865574</v>
      </c>
      <c r="X394" s="86">
        <f t="shared" si="1"/>
        <v>1066983477</v>
      </c>
      <c r="Y394" s="84">
        <f t="shared" si="1"/>
        <v>86612258</v>
      </c>
      <c r="Z394" s="84">
        <f t="shared" si="1"/>
        <v>117533627</v>
      </c>
      <c r="AA394" s="84">
        <f t="shared" si="1"/>
        <v>198685915.09745842</v>
      </c>
      <c r="AB394" s="85">
        <f t="shared" si="1"/>
        <v>1469815277.0974596</v>
      </c>
      <c r="AC394" s="82">
        <f t="shared" si="1"/>
        <v>-492264804.01860178</v>
      </c>
      <c r="AD394" s="84">
        <f t="shared" si="1"/>
        <v>-453809011.35202467</v>
      </c>
      <c r="AE394" s="84">
        <f t="shared" si="1"/>
        <v>-136491007.85817638</v>
      </c>
      <c r="AF394" s="84">
        <f t="shared" si="1"/>
        <v>-9206380.0000000075</v>
      </c>
      <c r="AG394" s="84">
        <f t="shared" si="1"/>
        <v>0</v>
      </c>
      <c r="AH394" s="85">
        <f t="shared" si="1"/>
        <v>0</v>
      </c>
    </row>
    <row r="395" spans="1:34" s="4" customFormat="1">
      <c r="A395" s="51"/>
      <c r="B395" s="52"/>
      <c r="C395" s="28"/>
      <c r="D395" s="29"/>
      <c r="F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C395" s="3"/>
      <c r="AD395" s="3"/>
      <c r="AE395" s="3"/>
      <c r="AF395" s="3"/>
      <c r="AG395" s="3"/>
      <c r="AH395" s="3"/>
    </row>
    <row r="396" spans="1:34" s="4" customFormat="1">
      <c r="A396" s="51"/>
      <c r="B396" s="52"/>
      <c r="C396" s="28"/>
      <c r="D396" s="29"/>
      <c r="F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C396" s="3"/>
      <c r="AD396" s="3"/>
      <c r="AE396" s="3"/>
      <c r="AF396" s="3"/>
      <c r="AG396" s="3"/>
      <c r="AH396" s="3"/>
    </row>
    <row r="397" spans="1:34" s="4" customFormat="1">
      <c r="A397" s="51"/>
      <c r="B397" s="52"/>
      <c r="C397" s="28"/>
      <c r="D397" s="29"/>
      <c r="F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C397" s="3"/>
      <c r="AD397" s="3"/>
      <c r="AE397" s="3"/>
      <c r="AF397" s="3"/>
      <c r="AG397" s="3"/>
      <c r="AH397" s="3"/>
    </row>
    <row r="398" spans="1:34" s="4" customFormat="1">
      <c r="A398" s="51"/>
      <c r="B398" s="52"/>
      <c r="C398" s="28"/>
      <c r="D398" s="29"/>
      <c r="F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C398" s="3"/>
      <c r="AD398" s="3"/>
      <c r="AE398" s="3"/>
      <c r="AF398" s="3"/>
      <c r="AG398" s="3"/>
      <c r="AH398" s="3"/>
    </row>
    <row r="399" spans="1:34" s="4" customFormat="1">
      <c r="A399" s="51"/>
      <c r="B399" s="52"/>
      <c r="C399" s="28"/>
      <c r="D399" s="29"/>
      <c r="F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C399" s="3"/>
      <c r="AD399" s="3"/>
      <c r="AE399" s="3"/>
      <c r="AF399" s="3"/>
      <c r="AG399" s="3"/>
      <c r="AH399" s="3"/>
    </row>
    <row r="400" spans="1:34" s="4" customFormat="1">
      <c r="A400" s="51"/>
      <c r="B400" s="52"/>
      <c r="C400" s="28"/>
      <c r="D400" s="29"/>
      <c r="F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C400" s="3"/>
      <c r="AD400" s="3"/>
      <c r="AE400" s="3"/>
      <c r="AF400" s="3"/>
      <c r="AG400" s="3"/>
      <c r="AH400" s="3"/>
    </row>
    <row r="401" spans="1:34" s="4" customFormat="1">
      <c r="A401" s="51"/>
      <c r="B401" s="52"/>
      <c r="C401" s="28"/>
      <c r="D401" s="29"/>
      <c r="F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C401" s="3"/>
      <c r="AD401" s="3"/>
      <c r="AE401" s="3"/>
      <c r="AF401" s="3"/>
      <c r="AG401" s="3"/>
      <c r="AH401" s="3"/>
    </row>
    <row r="402" spans="1:34" s="4" customFormat="1">
      <c r="A402" s="51"/>
      <c r="B402" s="52"/>
      <c r="C402" s="28"/>
      <c r="D402" s="29"/>
      <c r="F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C402" s="3"/>
      <c r="AD402" s="3"/>
      <c r="AE402" s="3"/>
      <c r="AF402" s="3"/>
      <c r="AG402" s="3"/>
      <c r="AH402" s="3"/>
    </row>
    <row r="403" spans="1:34" s="4" customFormat="1">
      <c r="A403" s="51"/>
      <c r="B403" s="52"/>
      <c r="C403" s="28"/>
      <c r="D403" s="29"/>
      <c r="F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C403" s="3"/>
      <c r="AD403" s="3"/>
      <c r="AE403" s="3"/>
      <c r="AF403" s="3"/>
      <c r="AG403" s="3"/>
      <c r="AH403" s="3"/>
    </row>
    <row r="404" spans="1:34" s="4" customFormat="1">
      <c r="A404" s="51"/>
      <c r="B404" s="52"/>
      <c r="C404" s="28"/>
      <c r="D404" s="29"/>
      <c r="F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C404" s="3"/>
      <c r="AD404" s="3"/>
      <c r="AE404" s="3"/>
      <c r="AF404" s="3"/>
      <c r="AG404" s="3"/>
      <c r="AH404" s="3"/>
    </row>
    <row r="405" spans="1:34" s="4" customFormat="1">
      <c r="A405" s="51"/>
      <c r="B405" s="52"/>
      <c r="C405" s="28"/>
      <c r="D405" s="29"/>
      <c r="F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C405" s="3"/>
      <c r="AD405" s="3"/>
      <c r="AE405" s="3"/>
      <c r="AF405" s="3"/>
      <c r="AG405" s="3"/>
      <c r="AH405" s="3"/>
    </row>
    <row r="406" spans="1:34" s="4" customFormat="1">
      <c r="A406" s="51"/>
      <c r="B406" s="52"/>
      <c r="C406" s="28"/>
      <c r="D406" s="29"/>
      <c r="F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C406" s="3"/>
      <c r="AD406" s="3"/>
      <c r="AE406" s="3"/>
      <c r="AF406" s="3"/>
      <c r="AG406" s="3"/>
      <c r="AH406" s="3"/>
    </row>
    <row r="407" spans="1:34" s="4" customFormat="1">
      <c r="A407" s="51"/>
      <c r="B407" s="52"/>
      <c r="C407" s="28"/>
      <c r="D407" s="29"/>
      <c r="F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C407" s="3"/>
      <c r="AD407" s="3"/>
      <c r="AE407" s="3"/>
      <c r="AF407" s="3"/>
      <c r="AG407" s="3"/>
      <c r="AH407" s="3"/>
    </row>
    <row r="408" spans="1:34" s="4" customFormat="1">
      <c r="A408" s="51"/>
      <c r="B408" s="52"/>
      <c r="C408" s="28"/>
      <c r="D408" s="29"/>
      <c r="F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C408" s="3"/>
      <c r="AD408" s="3"/>
      <c r="AE408" s="3"/>
      <c r="AF408" s="3"/>
      <c r="AG408" s="3"/>
      <c r="AH408" s="3"/>
    </row>
    <row r="409" spans="1:34" s="4" customFormat="1">
      <c r="A409" s="51"/>
      <c r="B409" s="52"/>
      <c r="C409" s="28"/>
      <c r="D409" s="29"/>
      <c r="F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C409" s="3"/>
      <c r="AD409" s="3"/>
      <c r="AE409" s="3"/>
      <c r="AF409" s="3"/>
      <c r="AG409" s="3"/>
      <c r="AH409" s="3"/>
    </row>
    <row r="410" spans="1:34" s="4" customFormat="1">
      <c r="A410" s="51"/>
      <c r="B410" s="52"/>
      <c r="C410" s="28"/>
      <c r="D410" s="29"/>
      <c r="F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C410" s="3"/>
      <c r="AD410" s="3"/>
      <c r="AE410" s="3"/>
      <c r="AF410" s="3"/>
      <c r="AG410" s="3"/>
      <c r="AH410" s="3"/>
    </row>
    <row r="411" spans="1:34" s="4" customFormat="1">
      <c r="A411" s="51"/>
      <c r="B411" s="52"/>
      <c r="C411" s="28"/>
      <c r="D411" s="29"/>
      <c r="F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C411" s="3"/>
      <c r="AD411" s="3"/>
      <c r="AE411" s="3"/>
      <c r="AF411" s="3"/>
      <c r="AG411" s="3"/>
      <c r="AH411" s="3"/>
    </row>
    <row r="412" spans="1:34" s="4" customFormat="1">
      <c r="A412" s="51"/>
      <c r="B412" s="52"/>
      <c r="C412" s="28"/>
      <c r="D412" s="29"/>
      <c r="F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C412" s="3"/>
      <c r="AD412" s="3"/>
      <c r="AE412" s="3"/>
      <c r="AF412" s="3"/>
      <c r="AG412" s="3"/>
      <c r="AH412" s="3"/>
    </row>
    <row r="413" spans="1:34" s="4" customFormat="1">
      <c r="A413" s="51"/>
      <c r="B413" s="52"/>
      <c r="C413" s="28"/>
      <c r="D413" s="29"/>
      <c r="F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C413" s="3"/>
      <c r="AD413" s="3"/>
      <c r="AE413" s="3"/>
      <c r="AF413" s="3"/>
      <c r="AG413" s="3"/>
      <c r="AH413" s="3"/>
    </row>
    <row r="414" spans="1:34" s="4" customFormat="1">
      <c r="A414" s="51"/>
      <c r="B414" s="52"/>
      <c r="C414" s="28"/>
      <c r="D414" s="29"/>
      <c r="F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C414" s="3"/>
      <c r="AD414" s="3"/>
      <c r="AE414" s="3"/>
      <c r="AF414" s="3"/>
      <c r="AG414" s="3"/>
      <c r="AH414" s="3"/>
    </row>
    <row r="415" spans="1:34" s="4" customFormat="1">
      <c r="A415" s="51"/>
      <c r="B415" s="52"/>
      <c r="C415" s="28"/>
      <c r="D415" s="29"/>
      <c r="F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C415" s="3"/>
      <c r="AD415" s="3"/>
      <c r="AE415" s="3"/>
      <c r="AF415" s="3"/>
      <c r="AG415" s="3"/>
      <c r="AH415" s="3"/>
    </row>
    <row r="416" spans="1:34" s="4" customFormat="1">
      <c r="A416" s="51"/>
      <c r="B416" s="52"/>
      <c r="C416" s="28"/>
      <c r="D416" s="29"/>
      <c r="F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C416" s="3"/>
      <c r="AD416" s="3"/>
      <c r="AE416" s="3"/>
      <c r="AF416" s="3"/>
      <c r="AG416" s="3"/>
      <c r="AH416" s="3"/>
    </row>
    <row r="417" spans="1:34" s="4" customFormat="1">
      <c r="A417" s="51"/>
      <c r="B417" s="52"/>
      <c r="C417" s="28"/>
      <c r="D417" s="29"/>
      <c r="F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C417" s="3"/>
      <c r="AD417" s="3"/>
      <c r="AE417" s="3"/>
      <c r="AF417" s="3"/>
      <c r="AG417" s="3"/>
      <c r="AH417" s="3"/>
    </row>
    <row r="418" spans="1:34" s="4" customFormat="1">
      <c r="A418" s="51"/>
      <c r="B418" s="52"/>
      <c r="C418" s="28"/>
      <c r="D418" s="29"/>
      <c r="F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C418" s="3"/>
      <c r="AD418" s="3"/>
      <c r="AE418" s="3"/>
      <c r="AF418" s="3"/>
      <c r="AG418" s="3"/>
      <c r="AH418" s="3"/>
    </row>
    <row r="419" spans="1:34" s="4" customFormat="1">
      <c r="A419" s="51"/>
      <c r="B419" s="52"/>
      <c r="C419" s="28"/>
      <c r="D419" s="29"/>
      <c r="F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C419" s="3"/>
      <c r="AD419" s="3"/>
      <c r="AE419" s="3"/>
      <c r="AF419" s="3"/>
      <c r="AG419" s="3"/>
      <c r="AH419" s="3"/>
    </row>
    <row r="420" spans="1:34" s="4" customFormat="1">
      <c r="A420" s="51"/>
      <c r="B420" s="52"/>
      <c r="C420" s="28"/>
      <c r="D420" s="29"/>
      <c r="F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C420" s="3"/>
      <c r="AD420" s="3"/>
      <c r="AE420" s="3"/>
      <c r="AF420" s="3"/>
      <c r="AG420" s="3"/>
      <c r="AH420" s="3"/>
    </row>
    <row r="421" spans="1:34" s="4" customFormat="1">
      <c r="A421" s="51"/>
      <c r="B421" s="52"/>
      <c r="C421" s="28"/>
      <c r="D421" s="29"/>
      <c r="F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C421" s="3"/>
      <c r="AD421" s="3"/>
      <c r="AE421" s="3"/>
      <c r="AF421" s="3"/>
      <c r="AG421" s="3"/>
      <c r="AH421" s="3"/>
    </row>
    <row r="422" spans="1:34" s="4" customFormat="1">
      <c r="A422" s="51"/>
      <c r="B422" s="52"/>
      <c r="C422" s="28"/>
      <c r="D422" s="29"/>
      <c r="F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C422" s="3"/>
      <c r="AD422" s="3"/>
      <c r="AE422" s="3"/>
      <c r="AF422" s="3"/>
      <c r="AG422" s="3"/>
      <c r="AH422" s="3"/>
    </row>
    <row r="423" spans="1:34" s="4" customFormat="1">
      <c r="A423" s="51"/>
      <c r="B423" s="52"/>
      <c r="C423" s="28"/>
      <c r="D423" s="29"/>
      <c r="F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C423" s="3"/>
      <c r="AD423" s="3"/>
      <c r="AE423" s="3"/>
      <c r="AF423" s="3"/>
      <c r="AG423" s="3"/>
      <c r="AH423" s="3"/>
    </row>
    <row r="424" spans="1:34" s="4" customFormat="1">
      <c r="A424" s="51"/>
      <c r="B424" s="52"/>
      <c r="C424" s="28"/>
      <c r="D424" s="29"/>
      <c r="F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C424" s="3"/>
      <c r="AD424" s="3"/>
      <c r="AE424" s="3"/>
      <c r="AF424" s="3"/>
      <c r="AG424" s="3"/>
      <c r="AH424" s="3"/>
    </row>
    <row r="425" spans="1:34" s="4" customFormat="1">
      <c r="A425" s="51"/>
      <c r="B425" s="52"/>
      <c r="C425" s="28"/>
      <c r="D425" s="29"/>
      <c r="F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C425" s="3"/>
      <c r="AD425" s="3"/>
      <c r="AE425" s="3"/>
      <c r="AF425" s="3"/>
      <c r="AG425" s="3"/>
      <c r="AH425" s="3"/>
    </row>
    <row r="426" spans="1:34" s="4" customFormat="1">
      <c r="A426" s="51"/>
      <c r="B426" s="52"/>
      <c r="C426" s="28"/>
      <c r="D426" s="29"/>
      <c r="F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C426" s="3"/>
      <c r="AD426" s="3"/>
      <c r="AE426" s="3"/>
      <c r="AF426" s="3"/>
      <c r="AG426" s="3"/>
      <c r="AH426" s="3"/>
    </row>
    <row r="427" spans="1:34" s="4" customFormat="1">
      <c r="A427" s="51"/>
      <c r="B427" s="52"/>
      <c r="C427" s="28"/>
      <c r="D427" s="29"/>
      <c r="F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C427" s="3"/>
      <c r="AD427" s="3"/>
      <c r="AE427" s="3"/>
      <c r="AF427" s="3"/>
      <c r="AG427" s="3"/>
      <c r="AH427" s="3"/>
    </row>
    <row r="428" spans="1:34" s="4" customFormat="1">
      <c r="A428" s="51"/>
      <c r="B428" s="52"/>
      <c r="C428" s="28"/>
      <c r="D428" s="29"/>
      <c r="F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C428" s="3"/>
      <c r="AD428" s="3"/>
      <c r="AE428" s="3"/>
      <c r="AF428" s="3"/>
      <c r="AG428" s="3"/>
      <c r="AH428" s="3"/>
    </row>
    <row r="429" spans="1:34" s="4" customFormat="1">
      <c r="A429" s="51"/>
      <c r="B429" s="52"/>
      <c r="C429" s="28"/>
      <c r="D429" s="29"/>
      <c r="F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C429" s="3"/>
      <c r="AD429" s="3"/>
      <c r="AE429" s="3"/>
      <c r="AF429" s="3"/>
      <c r="AG429" s="3"/>
      <c r="AH429" s="3"/>
    </row>
    <row r="430" spans="1:34" s="4" customFormat="1">
      <c r="A430" s="51"/>
      <c r="B430" s="52"/>
      <c r="C430" s="28"/>
      <c r="D430" s="29"/>
      <c r="F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C430" s="3"/>
      <c r="AD430" s="3"/>
      <c r="AE430" s="3"/>
      <c r="AF430" s="3"/>
      <c r="AG430" s="3"/>
      <c r="AH430" s="3"/>
    </row>
    <row r="431" spans="1:34" s="4" customFormat="1">
      <c r="A431" s="51"/>
      <c r="B431" s="52"/>
      <c r="C431" s="28"/>
      <c r="D431" s="29"/>
      <c r="F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C431" s="3"/>
      <c r="AD431" s="3"/>
      <c r="AE431" s="3"/>
      <c r="AF431" s="3"/>
      <c r="AG431" s="3"/>
      <c r="AH431" s="3"/>
    </row>
    <row r="432" spans="1:34" s="4" customFormat="1">
      <c r="A432" s="51"/>
      <c r="B432" s="52"/>
      <c r="C432" s="28"/>
      <c r="D432" s="29"/>
      <c r="F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C432" s="3"/>
      <c r="AD432" s="3"/>
      <c r="AE432" s="3"/>
      <c r="AF432" s="3"/>
      <c r="AG432" s="3"/>
      <c r="AH432" s="3"/>
    </row>
    <row r="433" spans="1:34" s="4" customFormat="1">
      <c r="A433" s="51"/>
      <c r="B433" s="52"/>
      <c r="C433" s="28"/>
      <c r="D433" s="29"/>
      <c r="F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C433" s="3"/>
      <c r="AD433" s="3"/>
      <c r="AE433" s="3"/>
      <c r="AF433" s="3"/>
      <c r="AG433" s="3"/>
      <c r="AH433" s="3"/>
    </row>
    <row r="434" spans="1:34" s="4" customFormat="1">
      <c r="A434" s="51"/>
      <c r="B434" s="52"/>
      <c r="C434" s="28"/>
      <c r="D434" s="29"/>
      <c r="F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C434" s="3"/>
      <c r="AD434" s="3"/>
      <c r="AE434" s="3"/>
      <c r="AF434" s="3"/>
      <c r="AG434" s="3"/>
      <c r="AH434" s="3"/>
    </row>
    <row r="435" spans="1:34" s="4" customFormat="1">
      <c r="A435" s="51"/>
      <c r="B435" s="52"/>
      <c r="C435" s="28"/>
      <c r="D435" s="29"/>
      <c r="F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C435" s="3"/>
      <c r="AD435" s="3"/>
      <c r="AE435" s="3"/>
      <c r="AF435" s="3"/>
      <c r="AG435" s="3"/>
      <c r="AH435" s="3"/>
    </row>
    <row r="436" spans="1:34" s="4" customFormat="1">
      <c r="A436" s="51"/>
      <c r="B436" s="52"/>
      <c r="C436" s="28"/>
      <c r="D436" s="29"/>
      <c r="F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C436" s="3"/>
      <c r="AD436" s="3"/>
      <c r="AE436" s="3"/>
      <c r="AF436" s="3"/>
      <c r="AG436" s="3"/>
      <c r="AH436" s="3"/>
    </row>
    <row r="437" spans="1:34" s="4" customFormat="1">
      <c r="A437" s="51"/>
      <c r="B437" s="52"/>
      <c r="C437" s="28"/>
      <c r="D437" s="29"/>
      <c r="F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C437" s="3"/>
      <c r="AD437" s="3"/>
      <c r="AE437" s="3"/>
      <c r="AF437" s="3"/>
      <c r="AG437" s="3"/>
      <c r="AH437" s="3"/>
    </row>
    <row r="438" spans="1:34" s="4" customFormat="1">
      <c r="A438" s="51"/>
      <c r="B438" s="52"/>
      <c r="C438" s="28"/>
      <c r="D438" s="29"/>
      <c r="F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C438" s="3"/>
      <c r="AD438" s="3"/>
      <c r="AE438" s="3"/>
      <c r="AF438" s="3"/>
      <c r="AG438" s="3"/>
      <c r="AH438" s="3"/>
    </row>
    <row r="439" spans="1:34" s="4" customFormat="1">
      <c r="A439" s="51"/>
      <c r="B439" s="52"/>
      <c r="C439" s="28"/>
      <c r="D439" s="29"/>
      <c r="F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C439" s="3"/>
      <c r="AD439" s="3"/>
      <c r="AE439" s="3"/>
      <c r="AF439" s="3"/>
      <c r="AG439" s="3"/>
      <c r="AH439" s="3"/>
    </row>
    <row r="440" spans="1:34" s="4" customFormat="1">
      <c r="A440" s="51"/>
      <c r="B440" s="52"/>
      <c r="C440" s="28"/>
      <c r="D440" s="29"/>
      <c r="F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C440" s="3"/>
      <c r="AD440" s="3"/>
      <c r="AE440" s="3"/>
      <c r="AF440" s="3"/>
      <c r="AG440" s="3"/>
      <c r="AH440" s="3"/>
    </row>
    <row r="441" spans="1:34" s="4" customFormat="1">
      <c r="A441" s="51"/>
      <c r="B441" s="52"/>
      <c r="C441" s="28"/>
      <c r="D441" s="29"/>
      <c r="F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C441" s="3"/>
      <c r="AD441" s="3"/>
      <c r="AE441" s="3"/>
      <c r="AF441" s="3"/>
      <c r="AG441" s="3"/>
      <c r="AH441" s="3"/>
    </row>
    <row r="442" spans="1:34" s="4" customFormat="1">
      <c r="A442" s="51"/>
      <c r="B442" s="52"/>
      <c r="C442" s="28"/>
      <c r="D442" s="29"/>
      <c r="F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C442" s="3"/>
      <c r="AD442" s="3"/>
      <c r="AE442" s="3"/>
      <c r="AF442" s="3"/>
      <c r="AG442" s="3"/>
      <c r="AH442" s="3"/>
    </row>
    <row r="443" spans="1:34" s="4" customFormat="1">
      <c r="A443" s="51"/>
      <c r="B443" s="52"/>
      <c r="C443" s="28"/>
      <c r="D443" s="29"/>
      <c r="F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C443" s="3"/>
      <c r="AD443" s="3"/>
      <c r="AE443" s="3"/>
      <c r="AF443" s="3"/>
      <c r="AG443" s="3"/>
      <c r="AH443" s="3"/>
    </row>
    <row r="444" spans="1:34" s="4" customFormat="1">
      <c r="A444" s="51"/>
      <c r="B444" s="52"/>
      <c r="C444" s="28"/>
      <c r="D444" s="29"/>
      <c r="F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C444" s="3"/>
      <c r="AD444" s="3"/>
      <c r="AE444" s="3"/>
      <c r="AF444" s="3"/>
      <c r="AG444" s="3"/>
      <c r="AH444" s="3"/>
    </row>
    <row r="445" spans="1:34" s="4" customFormat="1">
      <c r="A445" s="51"/>
      <c r="B445" s="52"/>
      <c r="C445" s="28"/>
      <c r="D445" s="29"/>
      <c r="F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C445" s="3"/>
      <c r="AD445" s="3"/>
      <c r="AE445" s="3"/>
      <c r="AF445" s="3"/>
      <c r="AG445" s="3"/>
      <c r="AH445" s="3"/>
    </row>
    <row r="446" spans="1:34" s="4" customFormat="1">
      <c r="A446" s="51"/>
      <c r="B446" s="52"/>
      <c r="C446" s="28"/>
      <c r="D446" s="29"/>
      <c r="F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C446" s="3"/>
      <c r="AD446" s="3"/>
      <c r="AE446" s="3"/>
      <c r="AF446" s="3"/>
      <c r="AG446" s="3"/>
      <c r="AH446" s="3"/>
    </row>
    <row r="447" spans="1:34" s="4" customFormat="1">
      <c r="A447" s="51"/>
      <c r="B447" s="52"/>
      <c r="C447" s="28"/>
      <c r="D447" s="29"/>
      <c r="F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C447" s="3"/>
      <c r="AD447" s="3"/>
      <c r="AE447" s="3"/>
      <c r="AF447" s="3"/>
      <c r="AG447" s="3"/>
      <c r="AH447" s="3"/>
    </row>
    <row r="448" spans="1:34" s="4" customFormat="1">
      <c r="A448" s="51"/>
      <c r="B448" s="52"/>
      <c r="C448" s="28"/>
      <c r="D448" s="29"/>
      <c r="F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C448" s="3"/>
      <c r="AD448" s="3"/>
      <c r="AE448" s="3"/>
      <c r="AF448" s="3"/>
      <c r="AG448" s="3"/>
      <c r="AH448" s="3"/>
    </row>
    <row r="449" spans="1:34" s="4" customFormat="1">
      <c r="A449" s="51"/>
      <c r="B449" s="52"/>
      <c r="C449" s="28"/>
      <c r="D449" s="29"/>
      <c r="F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C449" s="3"/>
      <c r="AD449" s="3"/>
      <c r="AE449" s="3"/>
      <c r="AF449" s="3"/>
      <c r="AG449" s="3"/>
      <c r="AH449" s="3"/>
    </row>
    <row r="450" spans="1:34" s="4" customFormat="1">
      <c r="A450" s="51"/>
      <c r="B450" s="52"/>
      <c r="C450" s="28"/>
      <c r="D450" s="29"/>
      <c r="F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C450" s="3"/>
      <c r="AD450" s="3"/>
      <c r="AE450" s="3"/>
      <c r="AF450" s="3"/>
      <c r="AG450" s="3"/>
      <c r="AH450" s="3"/>
    </row>
  </sheetData>
  <sortState xmlns:xlrd2="http://schemas.microsoft.com/office/spreadsheetml/2017/richdata2" ref="A13:AH392">
    <sortCondition ref="A13:A392"/>
  </sortState>
  <mergeCells count="7">
    <mergeCell ref="AC5:AH5"/>
    <mergeCell ref="E4:G4"/>
    <mergeCell ref="H4:L4"/>
    <mergeCell ref="M4:Q4"/>
    <mergeCell ref="S4:W4"/>
    <mergeCell ref="X4:AB4"/>
    <mergeCell ref="AC4:AH4"/>
  </mergeCells>
  <conditionalFormatting sqref="A13:AH392">
    <cfRule type="expression" dxfId="27" priority="4">
      <formula>NOT(INT(ROW(A13)/2)=ROW(A13)/2)</formula>
    </cfRule>
  </conditionalFormatting>
  <pageMargins left="0.4" right="0.4" top="0.75" bottom="0.75" header="0.3" footer="0.3"/>
  <pageSetup scale="55" firstPageNumber="23" fitToHeight="0" orientation="landscape" useFirstPageNumber="1" r:id="rId1"/>
  <headerFooter scaleWithDoc="0">
    <oddHeader>&amp;L&amp;"-,Bold"&amp;13Appendix A: Collective OPEB Amounts - KERS Non-Hazardous Insurance Plan</oddHeader>
    <oddFooter>&amp;L&amp;G&amp;R&amp;7Kentucky Employees Retirement System
Accounting Disclosure Information as of June 30, 2023
Page &amp;P</oddFooter>
  </headerFooter>
  <colBreaks count="3" manualBreakCount="3">
    <brk id="12" max="1048575" man="1"/>
    <brk id="18" max="1048575" man="1"/>
    <brk id="2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62E1-ABCE-4D70-80CB-9AFCA58127CD}">
  <dimension ref="A1:QE89"/>
  <sheetViews>
    <sheetView zoomScaleNormal="100" workbookViewId="0"/>
  </sheetViews>
  <sheetFormatPr defaultColWidth="9.140625" defaultRowHeight="12.75"/>
  <cols>
    <col min="1" max="1" width="12.7109375" style="1" customWidth="1"/>
    <col min="2" max="2" width="50.7109375" style="40" customWidth="1"/>
    <col min="3" max="3" width="15.7109375" style="1" customWidth="1"/>
    <col min="4" max="5" width="12.7109375" style="1" customWidth="1"/>
    <col min="6" max="14" width="15.7109375" style="1" customWidth="1"/>
    <col min="15" max="15" width="23.7109375" style="2" customWidth="1"/>
    <col min="16" max="22" width="15.7109375" style="1" customWidth="1"/>
    <col min="23" max="23" width="20.7109375" style="2" customWidth="1"/>
    <col min="24" max="27" width="15.7109375" style="1" customWidth="1"/>
    <col min="28" max="28" width="20.7109375" style="2" customWidth="1"/>
    <col min="29" max="29" width="15.7109375" style="1" customWidth="1"/>
    <col min="30" max="35" width="15.7109375" style="2" customWidth="1"/>
    <col min="36" max="447" width="9.140625" style="4"/>
    <col min="448" max="16384" width="9.140625" style="1"/>
  </cols>
  <sheetData>
    <row r="1" spans="1:35" s="48" customFormat="1" ht="23.25">
      <c r="A1" s="47" t="s">
        <v>490</v>
      </c>
    </row>
    <row r="2" spans="1:35" s="48" customFormat="1"/>
    <row r="3" spans="1:35" s="48" customFormat="1"/>
    <row r="4" spans="1:35">
      <c r="A4" s="17"/>
      <c r="B4" s="17"/>
      <c r="C4" s="6"/>
      <c r="F4" s="132" t="s">
        <v>509</v>
      </c>
      <c r="G4" s="133"/>
      <c r="H4" s="134"/>
      <c r="I4" s="132" t="s">
        <v>510</v>
      </c>
      <c r="J4" s="133"/>
      <c r="K4" s="133"/>
      <c r="L4" s="133"/>
      <c r="M4" s="134"/>
      <c r="N4" s="132" t="s">
        <v>0</v>
      </c>
      <c r="O4" s="133"/>
      <c r="P4" s="133"/>
      <c r="Q4" s="133"/>
      <c r="R4" s="134"/>
      <c r="S4" s="6"/>
      <c r="T4" s="132" t="s">
        <v>1</v>
      </c>
      <c r="U4" s="133"/>
      <c r="V4" s="133"/>
      <c r="W4" s="133"/>
      <c r="X4" s="134"/>
      <c r="Y4" s="132" t="s">
        <v>2</v>
      </c>
      <c r="Z4" s="133"/>
      <c r="AA4" s="133"/>
      <c r="AB4" s="133"/>
      <c r="AC4" s="134"/>
      <c r="AD4" s="135" t="s">
        <v>3</v>
      </c>
      <c r="AE4" s="136"/>
      <c r="AF4" s="136"/>
      <c r="AG4" s="136"/>
      <c r="AH4" s="136"/>
      <c r="AI4" s="137"/>
    </row>
    <row r="5" spans="1:35">
      <c r="C5" s="14"/>
      <c r="D5" s="7"/>
      <c r="E5" s="9"/>
      <c r="F5" s="7"/>
      <c r="G5" s="8"/>
      <c r="H5" s="9"/>
      <c r="I5" s="57"/>
      <c r="J5" s="10"/>
      <c r="K5" s="10"/>
      <c r="L5" s="10"/>
      <c r="M5" s="58"/>
      <c r="N5" s="11"/>
      <c r="O5" s="98" t="s">
        <v>4</v>
      </c>
      <c r="P5" s="12"/>
      <c r="Q5" s="12"/>
      <c r="R5" s="13"/>
      <c r="S5" s="14"/>
      <c r="T5" s="11"/>
      <c r="U5" s="12"/>
      <c r="V5" s="12"/>
      <c r="W5" s="98" t="s">
        <v>5</v>
      </c>
      <c r="X5" s="13"/>
      <c r="Y5" s="11"/>
      <c r="Z5" s="12"/>
      <c r="AA5" s="12"/>
      <c r="AB5" s="98" t="s">
        <v>5</v>
      </c>
      <c r="AC5" s="13"/>
      <c r="AD5" s="129" t="s">
        <v>6</v>
      </c>
      <c r="AE5" s="130"/>
      <c r="AF5" s="130"/>
      <c r="AG5" s="130"/>
      <c r="AH5" s="130"/>
      <c r="AI5" s="131"/>
    </row>
    <row r="6" spans="1:35">
      <c r="C6" s="21"/>
      <c r="D6" s="5"/>
      <c r="E6" s="5"/>
      <c r="F6" s="15"/>
      <c r="G6" s="5"/>
      <c r="H6" s="16"/>
      <c r="I6" s="59"/>
      <c r="J6" s="17"/>
      <c r="K6" s="17"/>
      <c r="L6" s="17"/>
      <c r="M6" s="60"/>
      <c r="N6" s="18"/>
      <c r="O6" s="19" t="s">
        <v>7</v>
      </c>
      <c r="P6" s="6"/>
      <c r="Q6" s="6"/>
      <c r="R6" s="20"/>
      <c r="S6" s="21"/>
      <c r="T6" s="18"/>
      <c r="U6" s="6"/>
      <c r="V6" s="6"/>
      <c r="W6" s="19" t="s">
        <v>466</v>
      </c>
      <c r="X6" s="20"/>
      <c r="Y6" s="18"/>
      <c r="Z6" s="6"/>
      <c r="AA6" s="6"/>
      <c r="AB6" s="19" t="s">
        <v>466</v>
      </c>
      <c r="AC6" s="20"/>
      <c r="AD6" s="61"/>
      <c r="AE6" s="62"/>
      <c r="AF6" s="62"/>
      <c r="AG6" s="62"/>
      <c r="AH6" s="62"/>
      <c r="AI6" s="63"/>
    </row>
    <row r="7" spans="1:35">
      <c r="C7" s="21"/>
      <c r="D7" s="5"/>
      <c r="E7" s="5"/>
      <c r="F7" s="15"/>
      <c r="G7" s="5"/>
      <c r="H7" s="16"/>
      <c r="I7" s="59"/>
      <c r="J7" s="17"/>
      <c r="K7" s="17"/>
      <c r="L7" s="17"/>
      <c r="M7" s="60"/>
      <c r="N7" s="24" t="s">
        <v>8</v>
      </c>
      <c r="O7" s="19" t="s">
        <v>9</v>
      </c>
      <c r="P7" s="6"/>
      <c r="Q7" s="6" t="s">
        <v>8</v>
      </c>
      <c r="R7" s="16"/>
      <c r="S7" s="21"/>
      <c r="T7" s="18"/>
      <c r="U7" s="6"/>
      <c r="V7" s="6"/>
      <c r="W7" s="19" t="s">
        <v>10</v>
      </c>
      <c r="X7" s="20" t="s">
        <v>11</v>
      </c>
      <c r="Y7" s="18"/>
      <c r="Z7" s="6"/>
      <c r="AA7" s="6"/>
      <c r="AB7" s="19" t="s">
        <v>10</v>
      </c>
      <c r="AC7" s="20" t="s">
        <v>11</v>
      </c>
      <c r="AD7" s="22"/>
      <c r="AI7" s="23"/>
    </row>
    <row r="8" spans="1:35">
      <c r="C8" s="25" t="s">
        <v>474</v>
      </c>
      <c r="D8" s="54">
        <v>2023</v>
      </c>
      <c r="E8" s="54">
        <v>2022</v>
      </c>
      <c r="F8" s="53"/>
      <c r="G8" s="49"/>
      <c r="H8" s="50"/>
      <c r="I8" s="59"/>
      <c r="J8" s="6" t="s">
        <v>12</v>
      </c>
      <c r="K8" s="6" t="s">
        <v>12</v>
      </c>
      <c r="L8" s="6" t="s">
        <v>13</v>
      </c>
      <c r="M8" s="20" t="s">
        <v>13</v>
      </c>
      <c r="N8" s="18" t="s">
        <v>14</v>
      </c>
      <c r="O8" s="19" t="s">
        <v>15</v>
      </c>
      <c r="P8" s="6" t="s">
        <v>16</v>
      </c>
      <c r="Q8" s="6" t="s">
        <v>14</v>
      </c>
      <c r="R8" s="20" t="s">
        <v>17</v>
      </c>
      <c r="S8" s="25" t="s">
        <v>18</v>
      </c>
      <c r="T8" s="18"/>
      <c r="U8" s="6"/>
      <c r="V8" s="6"/>
      <c r="W8" s="19" t="s">
        <v>19</v>
      </c>
      <c r="X8" s="20" t="s">
        <v>20</v>
      </c>
      <c r="Y8" s="18"/>
      <c r="Z8" s="6"/>
      <c r="AA8" s="6"/>
      <c r="AB8" s="19" t="s">
        <v>19</v>
      </c>
      <c r="AC8" s="20" t="s">
        <v>20</v>
      </c>
      <c r="AD8" s="22"/>
      <c r="AI8" s="23"/>
    </row>
    <row r="9" spans="1:35">
      <c r="A9" s="6" t="s">
        <v>21</v>
      </c>
      <c r="B9" s="6"/>
      <c r="C9" s="21" t="s">
        <v>30</v>
      </c>
      <c r="D9" s="6" t="s">
        <v>8</v>
      </c>
      <c r="E9" s="6" t="s">
        <v>8</v>
      </c>
      <c r="F9" s="18" t="s">
        <v>22</v>
      </c>
      <c r="G9" s="6" t="s">
        <v>23</v>
      </c>
      <c r="H9" s="20" t="s">
        <v>11</v>
      </c>
      <c r="I9" s="18" t="s">
        <v>12</v>
      </c>
      <c r="J9" s="6" t="s">
        <v>24</v>
      </c>
      <c r="K9" s="6" t="s">
        <v>25</v>
      </c>
      <c r="L9" s="6" t="s">
        <v>26</v>
      </c>
      <c r="M9" s="20" t="s">
        <v>26</v>
      </c>
      <c r="N9" s="18" t="s">
        <v>27</v>
      </c>
      <c r="O9" s="19" t="s">
        <v>28</v>
      </c>
      <c r="P9" s="6" t="s">
        <v>22</v>
      </c>
      <c r="Q9" s="6" t="s">
        <v>29</v>
      </c>
      <c r="R9" s="20" t="s">
        <v>22</v>
      </c>
      <c r="S9" s="21" t="s">
        <v>30</v>
      </c>
      <c r="T9" s="18" t="s">
        <v>31</v>
      </c>
      <c r="U9" s="6" t="s">
        <v>32</v>
      </c>
      <c r="V9" s="6" t="s">
        <v>33</v>
      </c>
      <c r="W9" s="19" t="s">
        <v>28</v>
      </c>
      <c r="X9" s="20" t="s">
        <v>34</v>
      </c>
      <c r="Y9" s="18" t="s">
        <v>31</v>
      </c>
      <c r="Z9" s="6" t="s">
        <v>32</v>
      </c>
      <c r="AA9" s="6" t="s">
        <v>33</v>
      </c>
      <c r="AB9" s="19" t="s">
        <v>28</v>
      </c>
      <c r="AC9" s="20" t="s">
        <v>35</v>
      </c>
      <c r="AD9" s="22"/>
      <c r="AI9" s="23"/>
    </row>
    <row r="10" spans="1:35" ht="13.5" thickBot="1">
      <c r="A10" s="66" t="s">
        <v>36</v>
      </c>
      <c r="B10" s="66" t="s">
        <v>114</v>
      </c>
      <c r="C10" s="74">
        <v>45107</v>
      </c>
      <c r="D10" s="67" t="s">
        <v>37</v>
      </c>
      <c r="E10" s="67" t="s">
        <v>37</v>
      </c>
      <c r="F10" s="68" t="s">
        <v>38</v>
      </c>
      <c r="G10" s="67" t="s">
        <v>39</v>
      </c>
      <c r="H10" s="69" t="s">
        <v>38</v>
      </c>
      <c r="I10" s="70">
        <v>5.9400000000000001E-2</v>
      </c>
      <c r="J10" s="71">
        <v>4.9399999999999999E-2</v>
      </c>
      <c r="K10" s="71">
        <v>6.9400000000000003E-2</v>
      </c>
      <c r="L10" s="71" t="s">
        <v>40</v>
      </c>
      <c r="M10" s="72" t="s">
        <v>41</v>
      </c>
      <c r="N10" s="68" t="s">
        <v>0</v>
      </c>
      <c r="O10" s="73" t="s">
        <v>42</v>
      </c>
      <c r="P10" s="67" t="s">
        <v>0</v>
      </c>
      <c r="Q10" s="67" t="s">
        <v>38</v>
      </c>
      <c r="R10" s="69" t="s">
        <v>0</v>
      </c>
      <c r="S10" s="74">
        <v>45473</v>
      </c>
      <c r="T10" s="68" t="s">
        <v>43</v>
      </c>
      <c r="U10" s="67" t="s">
        <v>44</v>
      </c>
      <c r="V10" s="67" t="s">
        <v>43</v>
      </c>
      <c r="W10" s="73" t="s">
        <v>42</v>
      </c>
      <c r="X10" s="69" t="s">
        <v>45</v>
      </c>
      <c r="Y10" s="68" t="s">
        <v>43</v>
      </c>
      <c r="Z10" s="67" t="s">
        <v>44</v>
      </c>
      <c r="AA10" s="67" t="s">
        <v>43</v>
      </c>
      <c r="AB10" s="73" t="s">
        <v>42</v>
      </c>
      <c r="AC10" s="69" t="s">
        <v>45</v>
      </c>
      <c r="AD10" s="75">
        <v>2024</v>
      </c>
      <c r="AE10" s="76">
        <f>AD10+1</f>
        <v>2025</v>
      </c>
      <c r="AF10" s="76">
        <f>AE10+1</f>
        <v>2026</v>
      </c>
      <c r="AG10" s="76">
        <f>AF10+1</f>
        <v>2027</v>
      </c>
      <c r="AH10" s="76">
        <f>AG10+1</f>
        <v>2028</v>
      </c>
      <c r="AI10" s="77" t="s">
        <v>46</v>
      </c>
    </row>
    <row r="11" spans="1:35">
      <c r="A11" s="26">
        <v>-1</v>
      </c>
      <c r="B11" s="26">
        <f>A11-1</f>
        <v>-2</v>
      </c>
      <c r="C11" s="35">
        <f t="shared" ref="C11:AI11" si="0">B11-1</f>
        <v>-3</v>
      </c>
      <c r="D11" s="26">
        <f t="shared" si="0"/>
        <v>-4</v>
      </c>
      <c r="E11" s="26">
        <f t="shared" si="0"/>
        <v>-5</v>
      </c>
      <c r="F11" s="30">
        <f t="shared" si="0"/>
        <v>-6</v>
      </c>
      <c r="G11" s="26">
        <f t="shared" si="0"/>
        <v>-7</v>
      </c>
      <c r="H11" s="31">
        <f t="shared" si="0"/>
        <v>-8</v>
      </c>
      <c r="I11" s="30">
        <f t="shared" si="0"/>
        <v>-9</v>
      </c>
      <c r="J11" s="26">
        <f t="shared" si="0"/>
        <v>-10</v>
      </c>
      <c r="K11" s="26">
        <f t="shared" si="0"/>
        <v>-11</v>
      </c>
      <c r="L11" s="26">
        <f t="shared" si="0"/>
        <v>-12</v>
      </c>
      <c r="M11" s="31">
        <f t="shared" si="0"/>
        <v>-13</v>
      </c>
      <c r="N11" s="30">
        <f t="shared" si="0"/>
        <v>-14</v>
      </c>
      <c r="O11" s="26">
        <f t="shared" si="0"/>
        <v>-15</v>
      </c>
      <c r="P11" s="26">
        <f t="shared" si="0"/>
        <v>-16</v>
      </c>
      <c r="Q11" s="26">
        <f t="shared" si="0"/>
        <v>-17</v>
      </c>
      <c r="R11" s="31">
        <f t="shared" si="0"/>
        <v>-18</v>
      </c>
      <c r="S11" s="35">
        <f t="shared" si="0"/>
        <v>-19</v>
      </c>
      <c r="T11" s="30">
        <f t="shared" si="0"/>
        <v>-20</v>
      </c>
      <c r="U11" s="26">
        <f t="shared" si="0"/>
        <v>-21</v>
      </c>
      <c r="V11" s="26">
        <f t="shared" si="0"/>
        <v>-22</v>
      </c>
      <c r="W11" s="26">
        <f t="shared" si="0"/>
        <v>-23</v>
      </c>
      <c r="X11" s="31">
        <f t="shared" si="0"/>
        <v>-24</v>
      </c>
      <c r="Y11" s="30">
        <f t="shared" si="0"/>
        <v>-25</v>
      </c>
      <c r="Z11" s="26">
        <f t="shared" si="0"/>
        <v>-26</v>
      </c>
      <c r="AA11" s="26">
        <f t="shared" si="0"/>
        <v>-27</v>
      </c>
      <c r="AB11" s="26">
        <f t="shared" si="0"/>
        <v>-28</v>
      </c>
      <c r="AC11" s="31">
        <f t="shared" si="0"/>
        <v>-29</v>
      </c>
      <c r="AD11" s="30">
        <f t="shared" si="0"/>
        <v>-30</v>
      </c>
      <c r="AE11" s="26">
        <f t="shared" si="0"/>
        <v>-31</v>
      </c>
      <c r="AF11" s="26">
        <f t="shared" si="0"/>
        <v>-32</v>
      </c>
      <c r="AG11" s="26">
        <f t="shared" si="0"/>
        <v>-33</v>
      </c>
      <c r="AH11" s="26">
        <f t="shared" si="0"/>
        <v>-34</v>
      </c>
      <c r="AI11" s="31">
        <f t="shared" si="0"/>
        <v>-35</v>
      </c>
    </row>
    <row r="12" spans="1:35">
      <c r="A12" s="6"/>
      <c r="B12" s="6"/>
      <c r="C12" s="36"/>
      <c r="D12" s="41"/>
      <c r="E12" s="41"/>
      <c r="F12" s="32"/>
      <c r="G12" s="27"/>
      <c r="H12" s="33"/>
      <c r="I12" s="32"/>
      <c r="J12" s="27"/>
      <c r="K12" s="27"/>
      <c r="L12" s="27"/>
      <c r="M12" s="33"/>
      <c r="N12" s="32"/>
      <c r="O12" s="3"/>
      <c r="P12" s="27"/>
      <c r="Q12" s="27"/>
      <c r="R12" s="33"/>
      <c r="S12" s="36"/>
      <c r="T12" s="32"/>
      <c r="X12" s="37"/>
      <c r="Y12" s="38"/>
      <c r="AC12" s="37"/>
      <c r="AD12" s="39"/>
      <c r="AE12" s="3"/>
      <c r="AF12" s="3"/>
      <c r="AG12" s="3"/>
      <c r="AH12" s="3"/>
      <c r="AI12" s="34"/>
    </row>
    <row r="13" spans="1:35" s="4" customFormat="1">
      <c r="A13" s="46">
        <v>1430</v>
      </c>
      <c r="B13" s="55" t="s">
        <v>124</v>
      </c>
      <c r="C13" s="45">
        <v>1318904.1299999999</v>
      </c>
      <c r="D13" s="56">
        <v>6.1429800000000001E-3</v>
      </c>
      <c r="E13" s="56">
        <v>7.1618100000000002E-3</v>
      </c>
      <c r="F13" s="64">
        <v>0</v>
      </c>
      <c r="G13" s="42">
        <v>4868</v>
      </c>
      <c r="H13" s="43">
        <v>4868</v>
      </c>
      <c r="I13" s="65">
        <v>-1277711</v>
      </c>
      <c r="J13" s="42">
        <v>-957390</v>
      </c>
      <c r="K13" s="42">
        <v>-1542463</v>
      </c>
      <c r="L13" s="42">
        <v>-1472542</v>
      </c>
      <c r="M13" s="44">
        <v>-1039972</v>
      </c>
      <c r="N13" s="65">
        <v>-243000</v>
      </c>
      <c r="O13" s="42">
        <v>-17912.937076644532</v>
      </c>
      <c r="P13" s="42">
        <v>-260912.93707664454</v>
      </c>
      <c r="Q13" s="42">
        <v>0</v>
      </c>
      <c r="R13" s="44">
        <v>-260912.93707664454</v>
      </c>
      <c r="S13" s="45">
        <v>4142</v>
      </c>
      <c r="T13" s="65">
        <v>21198</v>
      </c>
      <c r="U13" s="42">
        <v>144311</v>
      </c>
      <c r="V13" s="42">
        <v>286536</v>
      </c>
      <c r="W13" s="42">
        <v>0</v>
      </c>
      <c r="X13" s="44">
        <v>452045</v>
      </c>
      <c r="Y13" s="65">
        <v>1056139</v>
      </c>
      <c r="Z13" s="42">
        <v>171615</v>
      </c>
      <c r="AA13" s="42">
        <v>322394</v>
      </c>
      <c r="AB13" s="42">
        <v>36656.665847606811</v>
      </c>
      <c r="AC13" s="43">
        <v>1586804.6658476067</v>
      </c>
      <c r="AD13" s="65">
        <v>-319285.90682505933</v>
      </c>
      <c r="AE13" s="42">
        <v>-382750.3221727726</v>
      </c>
      <c r="AF13" s="42">
        <v>-269575.16634486301</v>
      </c>
      <c r="AG13" s="42">
        <v>-163148.27050491187</v>
      </c>
      <c r="AH13" s="42">
        <v>0</v>
      </c>
      <c r="AI13" s="44">
        <v>0</v>
      </c>
    </row>
    <row r="14" spans="1:35" s="4" customFormat="1">
      <c r="A14" s="46">
        <v>1440</v>
      </c>
      <c r="B14" s="55" t="s">
        <v>131</v>
      </c>
      <c r="C14" s="45">
        <v>355125.51</v>
      </c>
      <c r="D14" s="56">
        <v>1.65405E-3</v>
      </c>
      <c r="E14" s="56">
        <v>1.6533100000000001E-3</v>
      </c>
      <c r="F14" s="64">
        <v>0</v>
      </c>
      <c r="G14" s="42">
        <v>1311</v>
      </c>
      <c r="H14" s="43">
        <v>1311</v>
      </c>
      <c r="I14" s="65">
        <v>-344035</v>
      </c>
      <c r="J14" s="42">
        <v>-257786</v>
      </c>
      <c r="K14" s="42">
        <v>-415321</v>
      </c>
      <c r="L14" s="42">
        <v>-396495</v>
      </c>
      <c r="M14" s="44">
        <v>-280021</v>
      </c>
      <c r="N14" s="65">
        <v>-65430</v>
      </c>
      <c r="O14" s="42">
        <v>5071.8561732749831</v>
      </c>
      <c r="P14" s="42">
        <v>-60358.14382672502</v>
      </c>
      <c r="Q14" s="42">
        <v>0</v>
      </c>
      <c r="R14" s="44">
        <v>-60358.14382672502</v>
      </c>
      <c r="S14" s="45">
        <v>1115</v>
      </c>
      <c r="T14" s="65">
        <v>5708</v>
      </c>
      <c r="U14" s="42">
        <v>38857</v>
      </c>
      <c r="V14" s="42">
        <v>77152</v>
      </c>
      <c r="W14" s="42">
        <v>5327.61203367711</v>
      </c>
      <c r="X14" s="44">
        <v>127044.61203367711</v>
      </c>
      <c r="Y14" s="65">
        <v>284375</v>
      </c>
      <c r="Z14" s="42">
        <v>46209</v>
      </c>
      <c r="AA14" s="42">
        <v>86807</v>
      </c>
      <c r="AB14" s="42">
        <v>2783.5430736920275</v>
      </c>
      <c r="AC14" s="43">
        <v>420174.54307369201</v>
      </c>
      <c r="AD14" s="65">
        <v>-78116.505576770491</v>
      </c>
      <c r="AE14" s="42">
        <v>-100315.12849019855</v>
      </c>
      <c r="AF14" s="42">
        <v>-71160.842599308788</v>
      </c>
      <c r="AG14" s="42">
        <v>-43537.454373737099</v>
      </c>
      <c r="AH14" s="42">
        <v>0</v>
      </c>
      <c r="AI14" s="44">
        <v>0</v>
      </c>
    </row>
    <row r="15" spans="1:35">
      <c r="A15" s="46">
        <v>1445</v>
      </c>
      <c r="B15" s="55" t="s">
        <v>132</v>
      </c>
      <c r="C15" s="45">
        <v>581269.04</v>
      </c>
      <c r="D15" s="56">
        <v>2.7073399999999999E-3</v>
      </c>
      <c r="E15" s="56">
        <v>3.30497E-3</v>
      </c>
      <c r="F15" s="64">
        <v>0</v>
      </c>
      <c r="G15" s="42">
        <v>2145</v>
      </c>
      <c r="H15" s="43">
        <v>2145</v>
      </c>
      <c r="I15" s="65">
        <v>-563114</v>
      </c>
      <c r="J15" s="42">
        <v>-421942</v>
      </c>
      <c r="K15" s="42">
        <v>-679796</v>
      </c>
      <c r="L15" s="42">
        <v>-648980</v>
      </c>
      <c r="M15" s="44">
        <v>-458338</v>
      </c>
      <c r="N15" s="65">
        <v>-107095</v>
      </c>
      <c r="O15" s="42">
        <v>-4701.4673121050446</v>
      </c>
      <c r="P15" s="42">
        <v>-111796.46731210504</v>
      </c>
      <c r="Q15" s="42">
        <v>0</v>
      </c>
      <c r="R15" s="44">
        <v>-111796.46731210504</v>
      </c>
      <c r="S15" s="45">
        <v>1825</v>
      </c>
      <c r="T15" s="65">
        <v>9342</v>
      </c>
      <c r="U15" s="42">
        <v>63601</v>
      </c>
      <c r="V15" s="42">
        <v>126282</v>
      </c>
      <c r="W15" s="42">
        <v>1315.5269571269328</v>
      </c>
      <c r="X15" s="44">
        <v>200540.52695712695</v>
      </c>
      <c r="Y15" s="65">
        <v>465463</v>
      </c>
      <c r="Z15" s="42">
        <v>75635</v>
      </c>
      <c r="AA15" s="42">
        <v>142086</v>
      </c>
      <c r="AB15" s="42">
        <v>12675.88792107794</v>
      </c>
      <c r="AC15" s="43">
        <v>695859.8879210779</v>
      </c>
      <c r="AD15" s="65">
        <v>-136853.12902088201</v>
      </c>
      <c r="AE15" s="42">
        <v>-167645.00640057574</v>
      </c>
      <c r="AF15" s="42">
        <v>-118703.65897178778</v>
      </c>
      <c r="AG15" s="42">
        <v>-72117.566570705472</v>
      </c>
      <c r="AH15" s="42">
        <v>0</v>
      </c>
      <c r="AI15" s="44">
        <v>0</v>
      </c>
    </row>
    <row r="16" spans="1:35">
      <c r="A16" s="46">
        <v>1450</v>
      </c>
      <c r="B16" s="55" t="s">
        <v>133</v>
      </c>
      <c r="C16" s="45">
        <v>849735.46</v>
      </c>
      <c r="D16" s="56">
        <v>3.9577600000000003E-3</v>
      </c>
      <c r="E16" s="56">
        <v>3.96584E-3</v>
      </c>
      <c r="F16" s="64">
        <v>0</v>
      </c>
      <c r="G16" s="42">
        <v>3136</v>
      </c>
      <c r="H16" s="43">
        <v>3136</v>
      </c>
      <c r="I16" s="65">
        <v>-823195</v>
      </c>
      <c r="J16" s="42">
        <v>-616821</v>
      </c>
      <c r="K16" s="42">
        <v>-993768</v>
      </c>
      <c r="L16" s="42">
        <v>-948720</v>
      </c>
      <c r="M16" s="44">
        <v>-670027</v>
      </c>
      <c r="N16" s="65">
        <v>-156559</v>
      </c>
      <c r="O16" s="42">
        <v>-7256.722860152835</v>
      </c>
      <c r="P16" s="42">
        <v>-163815.72286015283</v>
      </c>
      <c r="Q16" s="42">
        <v>0</v>
      </c>
      <c r="R16" s="44">
        <v>-163815.72286015283</v>
      </c>
      <c r="S16" s="45">
        <v>2669</v>
      </c>
      <c r="T16" s="65">
        <v>13657</v>
      </c>
      <c r="U16" s="42">
        <v>92976</v>
      </c>
      <c r="V16" s="42">
        <v>184607</v>
      </c>
      <c r="W16" s="42">
        <v>573.93892310493766</v>
      </c>
      <c r="X16" s="44">
        <v>291813.93892310496</v>
      </c>
      <c r="Y16" s="65">
        <v>680443</v>
      </c>
      <c r="Z16" s="42">
        <v>110567</v>
      </c>
      <c r="AA16" s="42">
        <v>207710</v>
      </c>
      <c r="AB16" s="42">
        <v>11604.171850192697</v>
      </c>
      <c r="AC16" s="43">
        <v>1010324.1718501927</v>
      </c>
      <c r="AD16" s="65">
        <v>-199468.47028397085</v>
      </c>
      <c r="AE16" s="42">
        <v>-242647.71718965127</v>
      </c>
      <c r="AF16" s="42">
        <v>-172204.02009729057</v>
      </c>
      <c r="AG16" s="42">
        <v>-104190.02535617496</v>
      </c>
      <c r="AH16" s="42">
        <v>0</v>
      </c>
      <c r="AI16" s="44">
        <v>0</v>
      </c>
    </row>
    <row r="17" spans="1:35">
      <c r="A17" s="46">
        <v>1465</v>
      </c>
      <c r="B17" s="55" t="s">
        <v>143</v>
      </c>
      <c r="C17" s="45">
        <v>1027596.62</v>
      </c>
      <c r="D17" s="56">
        <v>4.7861800000000001E-3</v>
      </c>
      <c r="E17" s="56">
        <v>5.7024500000000004E-3</v>
      </c>
      <c r="F17" s="64">
        <v>0</v>
      </c>
      <c r="G17" s="42">
        <v>3793</v>
      </c>
      <c r="H17" s="43">
        <v>3793</v>
      </c>
      <c r="I17" s="65">
        <v>-995503</v>
      </c>
      <c r="J17" s="42">
        <v>-745931</v>
      </c>
      <c r="K17" s="42">
        <v>-1201779</v>
      </c>
      <c r="L17" s="42">
        <v>-1147302</v>
      </c>
      <c r="M17" s="44">
        <v>-810274</v>
      </c>
      <c r="N17" s="65">
        <v>-189329</v>
      </c>
      <c r="O17" s="42">
        <v>-10384.891306977826</v>
      </c>
      <c r="P17" s="42">
        <v>-199713.89130697784</v>
      </c>
      <c r="Q17" s="42">
        <v>0</v>
      </c>
      <c r="R17" s="44">
        <v>-199713.89130697784</v>
      </c>
      <c r="S17" s="45">
        <v>3227</v>
      </c>
      <c r="T17" s="65">
        <v>16516</v>
      </c>
      <c r="U17" s="42">
        <v>112437</v>
      </c>
      <c r="V17" s="42">
        <v>223249</v>
      </c>
      <c r="W17" s="42">
        <v>2813.3975822799111</v>
      </c>
      <c r="X17" s="44">
        <v>355015.39758227993</v>
      </c>
      <c r="Y17" s="65">
        <v>822870</v>
      </c>
      <c r="Z17" s="42">
        <v>133711</v>
      </c>
      <c r="AA17" s="42">
        <v>251186</v>
      </c>
      <c r="AB17" s="42">
        <v>27168.590504534164</v>
      </c>
      <c r="AC17" s="43">
        <v>1234935.5905045341</v>
      </c>
      <c r="AD17" s="65">
        <v>-245387.89976110117</v>
      </c>
      <c r="AE17" s="42">
        <v>-297225.16652466671</v>
      </c>
      <c r="AF17" s="42">
        <v>-210018.50506741944</v>
      </c>
      <c r="AG17" s="42">
        <v>-127288.62156906677</v>
      </c>
      <c r="AH17" s="42">
        <v>0</v>
      </c>
      <c r="AI17" s="44">
        <v>0</v>
      </c>
    </row>
    <row r="18" spans="1:35">
      <c r="A18" s="46">
        <v>3801</v>
      </c>
      <c r="B18" s="55" t="s">
        <v>275</v>
      </c>
      <c r="C18" s="45">
        <v>182347.4</v>
      </c>
      <c r="D18" s="56">
        <v>8.4931000000000004E-4</v>
      </c>
      <c r="E18" s="56">
        <v>1.1318000000000001E-3</v>
      </c>
      <c r="F18" s="64">
        <v>0</v>
      </c>
      <c r="G18" s="42">
        <v>673</v>
      </c>
      <c r="H18" s="43">
        <v>673</v>
      </c>
      <c r="I18" s="65">
        <v>-176652</v>
      </c>
      <c r="J18" s="42">
        <v>-132366</v>
      </c>
      <c r="K18" s="42">
        <v>-213256</v>
      </c>
      <c r="L18" s="42">
        <v>-203589</v>
      </c>
      <c r="M18" s="44">
        <v>-143783</v>
      </c>
      <c r="N18" s="65">
        <v>-33596</v>
      </c>
      <c r="O18" s="42">
        <v>-6485.6823375729182</v>
      </c>
      <c r="P18" s="42">
        <v>-40081.682337572915</v>
      </c>
      <c r="Q18" s="42">
        <v>0</v>
      </c>
      <c r="R18" s="44">
        <v>-40081.682337572915</v>
      </c>
      <c r="S18" s="45">
        <v>573</v>
      </c>
      <c r="T18" s="65">
        <v>2931</v>
      </c>
      <c r="U18" s="42">
        <v>19952</v>
      </c>
      <c r="V18" s="42">
        <v>39616</v>
      </c>
      <c r="W18" s="42">
        <v>9535.0376548355944</v>
      </c>
      <c r="X18" s="44">
        <v>72034.0376548356</v>
      </c>
      <c r="Y18" s="65">
        <v>146019</v>
      </c>
      <c r="Z18" s="42">
        <v>23727</v>
      </c>
      <c r="AA18" s="42">
        <v>44573</v>
      </c>
      <c r="AB18" s="42">
        <v>12577.798032504892</v>
      </c>
      <c r="AC18" s="43">
        <v>226896.79803250488</v>
      </c>
      <c r="AD18" s="65">
        <v>-41530.215663081188</v>
      </c>
      <c r="AE18" s="42">
        <v>-52741.257480150452</v>
      </c>
      <c r="AF18" s="42">
        <v>-37833.719758012288</v>
      </c>
      <c r="AG18" s="42">
        <v>-22757.567476425367</v>
      </c>
      <c r="AH18" s="42">
        <v>0</v>
      </c>
      <c r="AI18" s="44">
        <v>0</v>
      </c>
    </row>
    <row r="19" spans="1:35">
      <c r="A19" s="46">
        <v>31040</v>
      </c>
      <c r="B19" s="55" t="s">
        <v>221</v>
      </c>
      <c r="C19" s="45">
        <v>1042849.99</v>
      </c>
      <c r="D19" s="56">
        <v>4.8572199999999998E-3</v>
      </c>
      <c r="E19" s="56">
        <v>5.7866599999999999E-3</v>
      </c>
      <c r="F19" s="64">
        <v>0</v>
      </c>
      <c r="G19" s="42">
        <v>3849</v>
      </c>
      <c r="H19" s="43">
        <v>3849</v>
      </c>
      <c r="I19" s="65">
        <v>-1010279</v>
      </c>
      <c r="J19" s="42">
        <v>-757003</v>
      </c>
      <c r="K19" s="42">
        <v>-1219617</v>
      </c>
      <c r="L19" s="42">
        <v>-1164331</v>
      </c>
      <c r="M19" s="44">
        <v>-822300</v>
      </c>
      <c r="N19" s="65">
        <v>-192139</v>
      </c>
      <c r="O19" s="42">
        <v>-8867.6410517756594</v>
      </c>
      <c r="P19" s="42">
        <v>-201006.64105177566</v>
      </c>
      <c r="Q19" s="42">
        <v>0</v>
      </c>
      <c r="R19" s="44">
        <v>-201006.64105177566</v>
      </c>
      <c r="S19" s="45">
        <v>3275</v>
      </c>
      <c r="T19" s="65">
        <v>16761</v>
      </c>
      <c r="U19" s="42">
        <v>114106</v>
      </c>
      <c r="V19" s="42">
        <v>226562</v>
      </c>
      <c r="W19" s="42">
        <v>833.75222884492075</v>
      </c>
      <c r="X19" s="44">
        <v>358262.75222884491</v>
      </c>
      <c r="Y19" s="65">
        <v>835083</v>
      </c>
      <c r="Z19" s="42">
        <v>135695</v>
      </c>
      <c r="AA19" s="42">
        <v>254915</v>
      </c>
      <c r="AB19" s="42">
        <v>27706.213648790716</v>
      </c>
      <c r="AC19" s="43">
        <v>1253399.2136487907</v>
      </c>
      <c r="AD19" s="65">
        <v>-248580.99654134817</v>
      </c>
      <c r="AE19" s="42">
        <v>-302834.05147149542</v>
      </c>
      <c r="AF19" s="42">
        <v>-214544.02851835039</v>
      </c>
      <c r="AG19" s="42">
        <v>-129177.38488875191</v>
      </c>
      <c r="AH19" s="42">
        <v>0</v>
      </c>
      <c r="AI19" s="44">
        <v>0</v>
      </c>
    </row>
    <row r="20" spans="1:35">
      <c r="A20" s="46">
        <v>31095</v>
      </c>
      <c r="B20" s="55" t="s">
        <v>231</v>
      </c>
      <c r="C20" s="45">
        <v>2230250.35</v>
      </c>
      <c r="D20" s="56">
        <v>1.038771E-2</v>
      </c>
      <c r="E20" s="56">
        <v>1.053487E-2</v>
      </c>
      <c r="F20" s="64">
        <v>0</v>
      </c>
      <c r="G20" s="42">
        <v>8231</v>
      </c>
      <c r="H20" s="43">
        <v>8231</v>
      </c>
      <c r="I20" s="65">
        <v>-2160595</v>
      </c>
      <c r="J20" s="42">
        <v>-1618936</v>
      </c>
      <c r="K20" s="42">
        <v>-2608288</v>
      </c>
      <c r="L20" s="42">
        <v>-2490052</v>
      </c>
      <c r="M20" s="44">
        <v>-1758581</v>
      </c>
      <c r="N20" s="65">
        <v>-410910</v>
      </c>
      <c r="O20" s="42">
        <v>-22402.951706460757</v>
      </c>
      <c r="P20" s="42">
        <v>-433312.95170646074</v>
      </c>
      <c r="Q20" s="42">
        <v>0</v>
      </c>
      <c r="R20" s="44">
        <v>-433312.95170646074</v>
      </c>
      <c r="S20" s="45">
        <v>7004</v>
      </c>
      <c r="T20" s="65">
        <v>35845</v>
      </c>
      <c r="U20" s="42">
        <v>244028</v>
      </c>
      <c r="V20" s="42">
        <v>484529</v>
      </c>
      <c r="W20" s="42">
        <v>0</v>
      </c>
      <c r="X20" s="44">
        <v>764402</v>
      </c>
      <c r="Y20" s="65">
        <v>1785920</v>
      </c>
      <c r="Z20" s="42">
        <v>290200</v>
      </c>
      <c r="AA20" s="42">
        <v>545164</v>
      </c>
      <c r="AB20" s="42">
        <v>37725.284037282094</v>
      </c>
      <c r="AC20" s="43">
        <v>2659009.2840372822</v>
      </c>
      <c r="AD20" s="65">
        <v>-529958.55044867308</v>
      </c>
      <c r="AE20" s="42">
        <v>-640709.15961589641</v>
      </c>
      <c r="AF20" s="42">
        <v>-450299.532044844</v>
      </c>
      <c r="AG20" s="42">
        <v>-273640.04192786862</v>
      </c>
      <c r="AH20" s="42">
        <v>0</v>
      </c>
      <c r="AI20" s="44">
        <v>0</v>
      </c>
    </row>
    <row r="21" spans="1:35">
      <c r="A21" s="46">
        <v>35615</v>
      </c>
      <c r="B21" s="55" t="s">
        <v>266</v>
      </c>
      <c r="C21" s="45">
        <v>192773.99</v>
      </c>
      <c r="D21" s="56">
        <v>8.9787000000000005E-4</v>
      </c>
      <c r="E21" s="56">
        <v>7.2628000000000005E-4</v>
      </c>
      <c r="F21" s="64">
        <v>0</v>
      </c>
      <c r="G21" s="42">
        <v>711</v>
      </c>
      <c r="H21" s="43">
        <v>711</v>
      </c>
      <c r="I21" s="65">
        <v>-186753</v>
      </c>
      <c r="J21" s="42">
        <v>-139934</v>
      </c>
      <c r="K21" s="42">
        <v>-225449</v>
      </c>
      <c r="L21" s="42">
        <v>-215230</v>
      </c>
      <c r="M21" s="44">
        <v>-152004</v>
      </c>
      <c r="N21" s="65">
        <v>-35517</v>
      </c>
      <c r="O21" s="42">
        <v>2806.6894872406419</v>
      </c>
      <c r="P21" s="42">
        <v>-32710.310512759359</v>
      </c>
      <c r="Q21" s="42">
        <v>0</v>
      </c>
      <c r="R21" s="44">
        <v>-32710.310512759359</v>
      </c>
      <c r="S21" s="45">
        <v>605</v>
      </c>
      <c r="T21" s="65">
        <v>3098</v>
      </c>
      <c r="U21" s="42">
        <v>21093</v>
      </c>
      <c r="V21" s="42">
        <v>41881</v>
      </c>
      <c r="W21" s="42">
        <v>3721.4983997502582</v>
      </c>
      <c r="X21" s="44">
        <v>69793.498399750257</v>
      </c>
      <c r="Y21" s="65">
        <v>154367</v>
      </c>
      <c r="Z21" s="42">
        <v>25084</v>
      </c>
      <c r="AA21" s="42">
        <v>47122</v>
      </c>
      <c r="AB21" s="42">
        <v>1307.8090607315025</v>
      </c>
      <c r="AC21" s="43">
        <v>227880.8090607315</v>
      </c>
      <c r="AD21" s="65">
        <v>-42022.634697756766</v>
      </c>
      <c r="AE21" s="42">
        <v>-54270.293841555154</v>
      </c>
      <c r="AF21" s="42">
        <v>-38404.637224367507</v>
      </c>
      <c r="AG21" s="42">
        <v>-23389.744897301818</v>
      </c>
      <c r="AH21" s="42">
        <v>0</v>
      </c>
      <c r="AI21" s="44">
        <v>0</v>
      </c>
    </row>
    <row r="22" spans="1:35">
      <c r="A22" s="46">
        <v>39079</v>
      </c>
      <c r="B22" s="55" t="s">
        <v>277</v>
      </c>
      <c r="C22" s="45">
        <v>278933.84999999998</v>
      </c>
      <c r="D22" s="56">
        <v>1.2991700000000001E-3</v>
      </c>
      <c r="E22" s="56">
        <v>1.3791599999999999E-3</v>
      </c>
      <c r="F22" s="64">
        <v>0</v>
      </c>
      <c r="G22" s="42">
        <v>1029</v>
      </c>
      <c r="H22" s="43">
        <v>1029</v>
      </c>
      <c r="I22" s="65">
        <v>-270221</v>
      </c>
      <c r="J22" s="42">
        <v>-202477</v>
      </c>
      <c r="K22" s="42">
        <v>-326213</v>
      </c>
      <c r="L22" s="42">
        <v>-311426</v>
      </c>
      <c r="M22" s="44">
        <v>-219942</v>
      </c>
      <c r="N22" s="65">
        <v>-51392</v>
      </c>
      <c r="O22" s="42">
        <v>13977.236986586484</v>
      </c>
      <c r="P22" s="42">
        <v>-37414.763013413518</v>
      </c>
      <c r="Q22" s="42">
        <v>0</v>
      </c>
      <c r="R22" s="44">
        <v>-37414.763013413518</v>
      </c>
      <c r="S22" s="45">
        <v>876</v>
      </c>
      <c r="T22" s="65">
        <v>4483</v>
      </c>
      <c r="U22" s="42">
        <v>30520</v>
      </c>
      <c r="V22" s="42">
        <v>60599</v>
      </c>
      <c r="W22" s="42">
        <v>10470.706041004954</v>
      </c>
      <c r="X22" s="44">
        <v>106072.70604100496</v>
      </c>
      <c r="Y22" s="65">
        <v>223361</v>
      </c>
      <c r="Z22" s="42">
        <v>36295</v>
      </c>
      <c r="AA22" s="42">
        <v>68183</v>
      </c>
      <c r="AB22" s="42">
        <v>3281.4037441715259</v>
      </c>
      <c r="AC22" s="43">
        <v>331120.40374417155</v>
      </c>
      <c r="AD22" s="65">
        <v>-55647.093866759169</v>
      </c>
      <c r="AE22" s="42">
        <v>-78567.865163106035</v>
      </c>
      <c r="AF22" s="42">
        <v>-56521.918780482381</v>
      </c>
      <c r="AG22" s="42">
        <v>-34310.819892818981</v>
      </c>
      <c r="AH22" s="42">
        <v>0</v>
      </c>
      <c r="AI22" s="44">
        <v>0</v>
      </c>
    </row>
    <row r="23" spans="1:35">
      <c r="A23" s="46">
        <v>50660</v>
      </c>
      <c r="B23" s="55" t="s">
        <v>289</v>
      </c>
      <c r="C23" s="45">
        <v>6126134.4299999997</v>
      </c>
      <c r="D23" s="56">
        <v>2.8533349999999999E-2</v>
      </c>
      <c r="E23" s="56">
        <v>3.1738240000000001E-2</v>
      </c>
      <c r="F23" s="64">
        <v>0</v>
      </c>
      <c r="G23" s="42">
        <v>22610</v>
      </c>
      <c r="H23" s="43">
        <v>22610</v>
      </c>
      <c r="I23" s="65">
        <v>-5934802</v>
      </c>
      <c r="J23" s="42">
        <v>-4446954</v>
      </c>
      <c r="K23" s="42">
        <v>-7164542</v>
      </c>
      <c r="L23" s="42">
        <v>-6839768</v>
      </c>
      <c r="M23" s="44">
        <v>-4830537</v>
      </c>
      <c r="N23" s="65">
        <v>-1128704</v>
      </c>
      <c r="O23" s="42">
        <v>-34168.133182562982</v>
      </c>
      <c r="P23" s="42">
        <v>-1162872.1331825629</v>
      </c>
      <c r="Q23" s="42">
        <v>0</v>
      </c>
      <c r="R23" s="44">
        <v>-1162872.1331825629</v>
      </c>
      <c r="S23" s="45">
        <v>19239</v>
      </c>
      <c r="T23" s="65">
        <v>98461</v>
      </c>
      <c r="U23" s="42">
        <v>670305</v>
      </c>
      <c r="V23" s="42">
        <v>1330921</v>
      </c>
      <c r="W23" s="42">
        <v>8000.9768077196277</v>
      </c>
      <c r="X23" s="44">
        <v>2107687.9768077196</v>
      </c>
      <c r="Y23" s="65">
        <v>4905631</v>
      </c>
      <c r="Z23" s="42">
        <v>797132</v>
      </c>
      <c r="AA23" s="42">
        <v>1497476</v>
      </c>
      <c r="AB23" s="42">
        <v>110093.00934406364</v>
      </c>
      <c r="AC23" s="43">
        <v>7310332.0093440637</v>
      </c>
      <c r="AD23" s="65">
        <v>-1436163.9376236913</v>
      </c>
      <c r="AE23" s="42">
        <v>-1762543.4111244197</v>
      </c>
      <c r="AF23" s="42">
        <v>-1248302.7137985805</v>
      </c>
      <c r="AG23" s="42">
        <v>-755633.96998965263</v>
      </c>
      <c r="AH23" s="42">
        <v>0</v>
      </c>
      <c r="AI23" s="44">
        <v>0</v>
      </c>
    </row>
    <row r="24" spans="1:35">
      <c r="A24" s="46">
        <v>50665</v>
      </c>
      <c r="B24" s="55" t="s">
        <v>290</v>
      </c>
      <c r="C24" s="45">
        <v>371365.71</v>
      </c>
      <c r="D24" s="56">
        <v>1.7296900000000001E-3</v>
      </c>
      <c r="E24" s="56">
        <v>1.6766299999999999E-3</v>
      </c>
      <c r="F24" s="64">
        <v>0</v>
      </c>
      <c r="G24" s="42">
        <v>1371</v>
      </c>
      <c r="H24" s="43">
        <v>1371</v>
      </c>
      <c r="I24" s="65">
        <v>-359767</v>
      </c>
      <c r="J24" s="42">
        <v>-269574</v>
      </c>
      <c r="K24" s="42">
        <v>-434314</v>
      </c>
      <c r="L24" s="42">
        <v>-414626</v>
      </c>
      <c r="M24" s="44">
        <v>-292827</v>
      </c>
      <c r="N24" s="65">
        <v>-68422</v>
      </c>
      <c r="O24" s="42">
        <v>137.73300200276924</v>
      </c>
      <c r="P24" s="42">
        <v>-68284.266997997227</v>
      </c>
      <c r="Q24" s="42">
        <v>0</v>
      </c>
      <c r="R24" s="44">
        <v>-68284.266997997227</v>
      </c>
      <c r="S24" s="45">
        <v>1166</v>
      </c>
      <c r="T24" s="65">
        <v>5969</v>
      </c>
      <c r="U24" s="42">
        <v>40634</v>
      </c>
      <c r="V24" s="42">
        <v>80680</v>
      </c>
      <c r="W24" s="42">
        <v>1598.6018832499117</v>
      </c>
      <c r="X24" s="44">
        <v>128881.60188324991</v>
      </c>
      <c r="Y24" s="65">
        <v>297379</v>
      </c>
      <c r="Z24" s="42">
        <v>48322</v>
      </c>
      <c r="AA24" s="42">
        <v>90777</v>
      </c>
      <c r="AB24" s="42">
        <v>5462.7346266743871</v>
      </c>
      <c r="AC24" s="43">
        <v>441940.73462667438</v>
      </c>
      <c r="AD24" s="65">
        <v>-86410.1458042507</v>
      </c>
      <c r="AE24" s="42">
        <v>-106447.59854282474</v>
      </c>
      <c r="AF24" s="42">
        <v>-74747.758051496829</v>
      </c>
      <c r="AG24" s="42">
        <v>-45453.630344852216</v>
      </c>
      <c r="AH24" s="42">
        <v>0</v>
      </c>
      <c r="AI24" s="44">
        <v>0</v>
      </c>
    </row>
    <row r="25" spans="1:35">
      <c r="A25" s="46">
        <v>50670</v>
      </c>
      <c r="B25" s="55" t="s">
        <v>291</v>
      </c>
      <c r="C25" s="45">
        <v>1211154.57</v>
      </c>
      <c r="D25" s="56">
        <v>5.6411300000000003E-3</v>
      </c>
      <c r="E25" s="56">
        <v>6.2819199999999999E-3</v>
      </c>
      <c r="F25" s="64">
        <v>0</v>
      </c>
      <c r="G25" s="42">
        <v>4470</v>
      </c>
      <c r="H25" s="43">
        <v>4470</v>
      </c>
      <c r="I25" s="65">
        <v>-1173328</v>
      </c>
      <c r="J25" s="42">
        <v>-879176</v>
      </c>
      <c r="K25" s="42">
        <v>-1416452</v>
      </c>
      <c r="L25" s="42">
        <v>-1352243</v>
      </c>
      <c r="M25" s="44">
        <v>-955012</v>
      </c>
      <c r="N25" s="65">
        <v>-223148</v>
      </c>
      <c r="O25" s="42">
        <v>-980.82486615867049</v>
      </c>
      <c r="P25" s="42">
        <v>-224128.82486615868</v>
      </c>
      <c r="Q25" s="42">
        <v>0</v>
      </c>
      <c r="R25" s="44">
        <v>-224128.82486615868</v>
      </c>
      <c r="S25" s="45">
        <v>3804</v>
      </c>
      <c r="T25" s="65">
        <v>19466</v>
      </c>
      <c r="U25" s="42">
        <v>132521</v>
      </c>
      <c r="V25" s="42">
        <v>263127</v>
      </c>
      <c r="W25" s="42">
        <v>6168.8960921938578</v>
      </c>
      <c r="X25" s="44">
        <v>421282.89609219384</v>
      </c>
      <c r="Y25" s="65">
        <v>969858</v>
      </c>
      <c r="Z25" s="42">
        <v>157595</v>
      </c>
      <c r="AA25" s="42">
        <v>296056</v>
      </c>
      <c r="AB25" s="42">
        <v>19202.618510328943</v>
      </c>
      <c r="AC25" s="43">
        <v>1442711.6185103289</v>
      </c>
      <c r="AD25" s="65">
        <v>-280035.18720465573</v>
      </c>
      <c r="AE25" s="42">
        <v>-345813.19288892054</v>
      </c>
      <c r="AF25" s="42">
        <v>-246177.24585160206</v>
      </c>
      <c r="AG25" s="42">
        <v>-149403.09647295671</v>
      </c>
      <c r="AH25" s="42">
        <v>0</v>
      </c>
      <c r="AI25" s="44">
        <v>0</v>
      </c>
    </row>
    <row r="26" spans="1:35">
      <c r="A26" s="46">
        <v>53729</v>
      </c>
      <c r="B26" s="55" t="s">
        <v>308</v>
      </c>
      <c r="C26" s="45">
        <v>2477975.37</v>
      </c>
      <c r="D26" s="56">
        <v>1.154152E-2</v>
      </c>
      <c r="E26" s="56">
        <v>1.391419E-2</v>
      </c>
      <c r="F26" s="64">
        <v>0</v>
      </c>
      <c r="G26" s="42">
        <v>9146</v>
      </c>
      <c r="H26" s="43">
        <v>9146</v>
      </c>
      <c r="I26" s="65">
        <v>-2400582</v>
      </c>
      <c r="J26" s="42">
        <v>-1798759</v>
      </c>
      <c r="K26" s="42">
        <v>-2898002</v>
      </c>
      <c r="L26" s="42">
        <v>-2766633</v>
      </c>
      <c r="M26" s="44">
        <v>-1953915</v>
      </c>
      <c r="N26" s="65">
        <v>-456552</v>
      </c>
      <c r="O26" s="42">
        <v>15942.035362768298</v>
      </c>
      <c r="P26" s="42">
        <v>-440609.96463723172</v>
      </c>
      <c r="Q26" s="42">
        <v>0</v>
      </c>
      <c r="R26" s="44">
        <v>-440609.96463723172</v>
      </c>
      <c r="S26" s="45">
        <v>7782</v>
      </c>
      <c r="T26" s="65">
        <v>39827</v>
      </c>
      <c r="U26" s="42">
        <v>271133</v>
      </c>
      <c r="V26" s="42">
        <v>538347</v>
      </c>
      <c r="W26" s="42">
        <v>26589.174464427691</v>
      </c>
      <c r="X26" s="44">
        <v>875896.17446442763</v>
      </c>
      <c r="Y26" s="65">
        <v>1984290</v>
      </c>
      <c r="Z26" s="42">
        <v>322434</v>
      </c>
      <c r="AA26" s="42">
        <v>605718</v>
      </c>
      <c r="AB26" s="42">
        <v>37231.560332170106</v>
      </c>
      <c r="AC26" s="43">
        <v>2949673.5603321702</v>
      </c>
      <c r="AD26" s="65">
        <v>-558394.36351026781</v>
      </c>
      <c r="AE26" s="42">
        <v>-704114.77914020536</v>
      </c>
      <c r="AF26" s="42">
        <v>-504085.67371201265</v>
      </c>
      <c r="AG26" s="42">
        <v>-307182.56950525689</v>
      </c>
      <c r="AH26" s="42">
        <v>0</v>
      </c>
      <c r="AI26" s="44">
        <v>0</v>
      </c>
    </row>
    <row r="27" spans="1:35">
      <c r="A27" s="46">
        <v>54520</v>
      </c>
      <c r="B27" s="55" t="s">
        <v>315</v>
      </c>
      <c r="C27" s="45">
        <v>7125088.9400000004</v>
      </c>
      <c r="D27" s="56">
        <v>3.318612E-2</v>
      </c>
      <c r="E27" s="56">
        <v>3.0382579999999999E-2</v>
      </c>
      <c r="F27" s="64">
        <v>0</v>
      </c>
      <c r="G27" s="42">
        <v>26297</v>
      </c>
      <c r="H27" s="43">
        <v>26297</v>
      </c>
      <c r="I27" s="65">
        <v>-6902556</v>
      </c>
      <c r="J27" s="42">
        <v>-5172093</v>
      </c>
      <c r="K27" s="42">
        <v>-8332823</v>
      </c>
      <c r="L27" s="42">
        <v>-7955090</v>
      </c>
      <c r="M27" s="44">
        <v>-5618225</v>
      </c>
      <c r="N27" s="65">
        <v>-1312756</v>
      </c>
      <c r="O27" s="42">
        <v>35435.191570105504</v>
      </c>
      <c r="P27" s="42">
        <v>-1277320.8084298945</v>
      </c>
      <c r="Q27" s="42">
        <v>0</v>
      </c>
      <c r="R27" s="44">
        <v>-1277320.8084298945</v>
      </c>
      <c r="S27" s="45">
        <v>22376</v>
      </c>
      <c r="T27" s="65">
        <v>114516</v>
      </c>
      <c r="U27" s="42">
        <v>779607</v>
      </c>
      <c r="V27" s="42">
        <v>1547947</v>
      </c>
      <c r="W27" s="42">
        <v>45578.519297786595</v>
      </c>
      <c r="X27" s="44">
        <v>2487648.5192977865</v>
      </c>
      <c r="Y27" s="65">
        <v>5705564</v>
      </c>
      <c r="Z27" s="42">
        <v>927116</v>
      </c>
      <c r="AA27" s="42">
        <v>1741661</v>
      </c>
      <c r="AB27" s="42">
        <v>54142.00733660745</v>
      </c>
      <c r="AC27" s="43">
        <v>8428483.0073366072</v>
      </c>
      <c r="AD27" s="65">
        <v>-1613253.9747697699</v>
      </c>
      <c r="AE27" s="42">
        <v>-2021778.7812517893</v>
      </c>
      <c r="AF27" s="42">
        <v>-1436257.1253201352</v>
      </c>
      <c r="AG27" s="42">
        <v>-869544.60669712641</v>
      </c>
      <c r="AH27" s="42">
        <v>0</v>
      </c>
      <c r="AI27" s="44">
        <v>0</v>
      </c>
    </row>
    <row r="28" spans="1:35">
      <c r="A28" s="46">
        <v>54523</v>
      </c>
      <c r="B28" s="55" t="s">
        <v>316</v>
      </c>
      <c r="C28" s="45">
        <v>20688602.620000001</v>
      </c>
      <c r="D28" s="56">
        <v>9.6360130000000002E-2</v>
      </c>
      <c r="E28" s="56">
        <v>8.2407519999999998E-2</v>
      </c>
      <c r="F28" s="64">
        <v>0</v>
      </c>
      <c r="G28" s="42">
        <v>76358</v>
      </c>
      <c r="H28" s="43">
        <v>76358</v>
      </c>
      <c r="I28" s="65">
        <v>-20042451</v>
      </c>
      <c r="J28" s="42">
        <v>-15017832</v>
      </c>
      <c r="K28" s="42">
        <v>-24195414</v>
      </c>
      <c r="L28" s="42">
        <v>-23098617</v>
      </c>
      <c r="M28" s="44">
        <v>-16313234</v>
      </c>
      <c r="N28" s="65">
        <v>-3811753</v>
      </c>
      <c r="O28" s="42">
        <v>-731283.55901473213</v>
      </c>
      <c r="P28" s="42">
        <v>-4543036.559014732</v>
      </c>
      <c r="Q28" s="42">
        <v>0</v>
      </c>
      <c r="R28" s="44">
        <v>-4543036.559014732</v>
      </c>
      <c r="S28" s="45">
        <v>64972</v>
      </c>
      <c r="T28" s="65">
        <v>332512</v>
      </c>
      <c r="U28" s="42">
        <v>2263689</v>
      </c>
      <c r="V28" s="42">
        <v>4494661</v>
      </c>
      <c r="W28" s="42">
        <v>25155.913224992815</v>
      </c>
      <c r="X28" s="44">
        <v>7116017.9132249933</v>
      </c>
      <c r="Y28" s="65">
        <v>16566831</v>
      </c>
      <c r="Z28" s="42">
        <v>2691998</v>
      </c>
      <c r="AA28" s="42">
        <v>5057136</v>
      </c>
      <c r="AB28" s="42">
        <v>525961.35487970768</v>
      </c>
      <c r="AC28" s="43">
        <v>24841926.354879707</v>
      </c>
      <c r="AD28" s="65">
        <v>-5190770.7208340708</v>
      </c>
      <c r="AE28" s="42">
        <v>-5893712.1961933142</v>
      </c>
      <c r="AF28" s="42">
        <v>-4124873.6573181413</v>
      </c>
      <c r="AG28" s="42">
        <v>-2516551.8673091889</v>
      </c>
      <c r="AH28" s="42">
        <v>0</v>
      </c>
      <c r="AI28" s="44">
        <v>0</v>
      </c>
    </row>
    <row r="29" spans="1:35">
      <c r="A29" s="46">
        <v>54527</v>
      </c>
      <c r="B29" s="55" t="s">
        <v>318</v>
      </c>
      <c r="C29" s="45">
        <v>166550975.93000001</v>
      </c>
      <c r="D29" s="56">
        <v>0.77573502999999999</v>
      </c>
      <c r="E29" s="56">
        <v>0.78185563999999996</v>
      </c>
      <c r="F29" s="64">
        <v>0</v>
      </c>
      <c r="G29" s="42">
        <v>614707</v>
      </c>
      <c r="H29" s="43">
        <v>614707</v>
      </c>
      <c r="I29" s="65">
        <v>-161349218</v>
      </c>
      <c r="J29" s="42">
        <v>-120899160</v>
      </c>
      <c r="K29" s="42">
        <v>-194782121</v>
      </c>
      <c r="L29" s="42">
        <v>-185952494</v>
      </c>
      <c r="M29" s="44">
        <v>-131327625</v>
      </c>
      <c r="N29" s="65">
        <v>-30686039</v>
      </c>
      <c r="O29" s="42">
        <v>-876401.48361015215</v>
      </c>
      <c r="P29" s="42">
        <v>-31562440.483610153</v>
      </c>
      <c r="Q29" s="42">
        <v>0</v>
      </c>
      <c r="R29" s="44">
        <v>-31562440.483610153</v>
      </c>
      <c r="S29" s="45">
        <v>523047</v>
      </c>
      <c r="T29" s="65">
        <v>2676843</v>
      </c>
      <c r="U29" s="42">
        <v>18223540</v>
      </c>
      <c r="V29" s="42">
        <v>36183702</v>
      </c>
      <c r="W29" s="42">
        <v>151580.21283189894</v>
      </c>
      <c r="X29" s="44">
        <v>57235665.2128319</v>
      </c>
      <c r="Y29" s="65">
        <v>133369178</v>
      </c>
      <c r="Z29" s="42">
        <v>21671592</v>
      </c>
      <c r="AA29" s="42">
        <v>40711829</v>
      </c>
      <c r="AB29" s="42">
        <v>2201293.2907438013</v>
      </c>
      <c r="AC29" s="43">
        <v>197953892.2907438</v>
      </c>
      <c r="AD29" s="65">
        <v>-38957799.043515459</v>
      </c>
      <c r="AE29" s="42">
        <v>-47656851.882194556</v>
      </c>
      <c r="AF29" s="42">
        <v>-33675613.290383421</v>
      </c>
      <c r="AG29" s="42">
        <v>-20427962.861818466</v>
      </c>
      <c r="AH29" s="42">
        <v>0</v>
      </c>
      <c r="AI29" s="44">
        <v>0</v>
      </c>
    </row>
    <row r="30" spans="1:35">
      <c r="A30" s="46">
        <v>58676</v>
      </c>
      <c r="B30" s="55" t="s">
        <v>332</v>
      </c>
      <c r="C30" s="45">
        <v>294639.15999999997</v>
      </c>
      <c r="D30" s="56">
        <v>1.37232E-3</v>
      </c>
      <c r="E30" s="56">
        <v>1.53454E-3</v>
      </c>
      <c r="F30" s="64">
        <v>0</v>
      </c>
      <c r="G30" s="42">
        <v>1087</v>
      </c>
      <c r="H30" s="43">
        <v>1087</v>
      </c>
      <c r="I30" s="65">
        <v>-285436</v>
      </c>
      <c r="J30" s="42">
        <v>-213878</v>
      </c>
      <c r="K30" s="42">
        <v>-344581</v>
      </c>
      <c r="L30" s="42">
        <v>-328961</v>
      </c>
      <c r="M30" s="44">
        <v>-232326</v>
      </c>
      <c r="N30" s="65">
        <v>-54285</v>
      </c>
      <c r="O30" s="42">
        <v>3047.2504335793165</v>
      </c>
      <c r="P30" s="42">
        <v>-51237.74956642068</v>
      </c>
      <c r="Q30" s="42">
        <v>0</v>
      </c>
      <c r="R30" s="44">
        <v>-51237.74956642068</v>
      </c>
      <c r="S30" s="45">
        <v>925</v>
      </c>
      <c r="T30" s="65">
        <v>4735</v>
      </c>
      <c r="U30" s="42">
        <v>32238</v>
      </c>
      <c r="V30" s="42">
        <v>64011</v>
      </c>
      <c r="W30" s="42">
        <v>5890.4254783997494</v>
      </c>
      <c r="X30" s="44">
        <v>106874.42547839975</v>
      </c>
      <c r="Y30" s="65">
        <v>235938</v>
      </c>
      <c r="Z30" s="42">
        <v>38338</v>
      </c>
      <c r="AA30" s="42">
        <v>72022</v>
      </c>
      <c r="AB30" s="42">
        <v>10600.803753536484</v>
      </c>
      <c r="AC30" s="43">
        <v>356898.80375353649</v>
      </c>
      <c r="AD30" s="65">
        <v>-69539.874970250472</v>
      </c>
      <c r="AE30" s="42">
        <v>-84924.455570206715</v>
      </c>
      <c r="AF30" s="42">
        <v>-59203.737252702835</v>
      </c>
      <c r="AG30" s="42">
        <v>-36356.310481976718</v>
      </c>
      <c r="AH30" s="42">
        <v>0</v>
      </c>
      <c r="AI30" s="44">
        <v>0</v>
      </c>
    </row>
    <row r="31" spans="1:35">
      <c r="A31" s="46">
        <v>58680</v>
      </c>
      <c r="B31" s="55" t="s">
        <v>335</v>
      </c>
      <c r="C31" s="45">
        <v>1795139.95</v>
      </c>
      <c r="D31" s="56">
        <v>8.3611199999999997E-3</v>
      </c>
      <c r="E31" s="56">
        <v>8.8615900000000008E-3</v>
      </c>
      <c r="F31" s="64">
        <v>0</v>
      </c>
      <c r="G31" s="42">
        <v>6626</v>
      </c>
      <c r="H31" s="43">
        <v>6626</v>
      </c>
      <c r="I31" s="65">
        <v>-1739073</v>
      </c>
      <c r="J31" s="42">
        <v>-1303090</v>
      </c>
      <c r="K31" s="42">
        <v>-2099424</v>
      </c>
      <c r="L31" s="42">
        <v>-2004255</v>
      </c>
      <c r="M31" s="44">
        <v>-1415491</v>
      </c>
      <c r="N31" s="65">
        <v>-330744</v>
      </c>
      <c r="O31" s="42">
        <v>-15771.969960878707</v>
      </c>
      <c r="P31" s="42">
        <v>-346515.96996087872</v>
      </c>
      <c r="Q31" s="42">
        <v>0</v>
      </c>
      <c r="R31" s="44">
        <v>-346515.96996087872</v>
      </c>
      <c r="S31" s="45">
        <v>5638</v>
      </c>
      <c r="T31" s="65">
        <v>28852</v>
      </c>
      <c r="U31" s="42">
        <v>196419</v>
      </c>
      <c r="V31" s="42">
        <v>390000</v>
      </c>
      <c r="W31" s="42">
        <v>4917.7263589938311</v>
      </c>
      <c r="X31" s="44">
        <v>620188.72635899379</v>
      </c>
      <c r="Y31" s="65">
        <v>1437496</v>
      </c>
      <c r="Z31" s="42">
        <v>233583</v>
      </c>
      <c r="AA31" s="42">
        <v>438805</v>
      </c>
      <c r="AB31" s="42">
        <v>28967.724525824193</v>
      </c>
      <c r="AC31" s="43">
        <v>2138851.7245258242</v>
      </c>
      <c r="AD31" s="65">
        <v>-420451.33953736565</v>
      </c>
      <c r="AE31" s="42">
        <v>-512484.54505527369</v>
      </c>
      <c r="AF31" s="42">
        <v>-364928.99371794856</v>
      </c>
      <c r="AG31" s="42">
        <v>-220798.11985624247</v>
      </c>
      <c r="AH31" s="42">
        <v>0</v>
      </c>
      <c r="AI31" s="44">
        <v>0</v>
      </c>
    </row>
    <row r="32" spans="1:35" s="4" customFormat="1" ht="13.5" thickBot="1">
      <c r="A32" s="96"/>
      <c r="B32" s="97"/>
      <c r="C32" s="95"/>
      <c r="D32" s="88"/>
      <c r="E32" s="89"/>
      <c r="F32" s="90"/>
      <c r="G32" s="91"/>
      <c r="H32" s="92"/>
      <c r="I32" s="93"/>
      <c r="J32" s="91"/>
      <c r="K32" s="91"/>
      <c r="L32" s="91"/>
      <c r="M32" s="94"/>
      <c r="N32" s="93"/>
      <c r="O32" s="91"/>
      <c r="P32" s="91"/>
      <c r="Q32" s="91"/>
      <c r="R32" s="94"/>
      <c r="S32" s="95"/>
      <c r="T32" s="93"/>
      <c r="U32" s="91"/>
      <c r="V32" s="91"/>
      <c r="W32" s="91"/>
      <c r="X32" s="94"/>
      <c r="Y32" s="93"/>
      <c r="Z32" s="91"/>
      <c r="AA32" s="91"/>
      <c r="AB32" s="91"/>
      <c r="AC32" s="92"/>
      <c r="AD32" s="93"/>
      <c r="AE32" s="91"/>
      <c r="AF32" s="91"/>
      <c r="AG32" s="91"/>
      <c r="AH32" s="91"/>
      <c r="AI32" s="94"/>
    </row>
    <row r="33" spans="1:35" s="4" customFormat="1" ht="13.5" thickBot="1">
      <c r="A33" s="78" t="s">
        <v>455</v>
      </c>
      <c r="B33" s="79"/>
      <c r="C33" s="87">
        <f t="shared" ref="C33:AI33" si="1">SUM(C13:C32)</f>
        <v>214700863.02000001</v>
      </c>
      <c r="D33" s="80">
        <f t="shared" si="1"/>
        <v>1</v>
      </c>
      <c r="E33" s="80">
        <f t="shared" si="1"/>
        <v>0.99999999999999989</v>
      </c>
      <c r="F33" s="82">
        <f t="shared" si="1"/>
        <v>0</v>
      </c>
      <c r="G33" s="81">
        <f t="shared" si="1"/>
        <v>792418</v>
      </c>
      <c r="H33" s="83">
        <f t="shared" si="1"/>
        <v>792418</v>
      </c>
      <c r="I33" s="82">
        <f t="shared" si="1"/>
        <v>-207995271</v>
      </c>
      <c r="J33" s="84">
        <f t="shared" si="1"/>
        <v>-155851102</v>
      </c>
      <c r="K33" s="84">
        <f t="shared" si="1"/>
        <v>-251093623</v>
      </c>
      <c r="L33" s="84">
        <f t="shared" si="1"/>
        <v>-239711354</v>
      </c>
      <c r="M33" s="85">
        <f t="shared" si="1"/>
        <v>-169294434</v>
      </c>
      <c r="N33" s="86">
        <f t="shared" si="1"/>
        <v>-39557370</v>
      </c>
      <c r="O33" s="84">
        <f t="shared" si="1"/>
        <v>-1660200.2712706162</v>
      </c>
      <c r="P33" s="84">
        <f t="shared" si="1"/>
        <v>-41217570.27127061</v>
      </c>
      <c r="Q33" s="84">
        <f t="shared" si="1"/>
        <v>0</v>
      </c>
      <c r="R33" s="85">
        <f t="shared" si="1"/>
        <v>-41217570.27127061</v>
      </c>
      <c r="S33" s="87">
        <f t="shared" si="1"/>
        <v>674260</v>
      </c>
      <c r="T33" s="86">
        <f t="shared" si="1"/>
        <v>3450720</v>
      </c>
      <c r="U33" s="84">
        <f t="shared" si="1"/>
        <v>23491967</v>
      </c>
      <c r="V33" s="84">
        <f t="shared" si="1"/>
        <v>46644409</v>
      </c>
      <c r="W33" s="84">
        <f t="shared" si="1"/>
        <v>310071.91626028763</v>
      </c>
      <c r="X33" s="85">
        <f t="shared" si="1"/>
        <v>73897167.916260287</v>
      </c>
      <c r="Y33" s="86">
        <f t="shared" si="1"/>
        <v>171926205</v>
      </c>
      <c r="Z33" s="84">
        <f t="shared" si="1"/>
        <v>27936848</v>
      </c>
      <c r="AA33" s="84">
        <f t="shared" si="1"/>
        <v>52481620</v>
      </c>
      <c r="AB33" s="84">
        <f t="shared" si="1"/>
        <v>3166442.4717732989</v>
      </c>
      <c r="AC33" s="85">
        <f t="shared" si="1"/>
        <v>255511115.47177327</v>
      </c>
      <c r="AD33" s="82">
        <f t="shared" si="1"/>
        <v>-50509669.990455188</v>
      </c>
      <c r="AE33" s="84">
        <f t="shared" si="1"/>
        <v>-61408376.810311571</v>
      </c>
      <c r="AF33" s="84">
        <f t="shared" si="1"/>
        <v>-43373456.224812768</v>
      </c>
      <c r="AG33" s="84">
        <f t="shared" si="1"/>
        <v>-26322444.529933482</v>
      </c>
      <c r="AH33" s="84">
        <f t="shared" si="1"/>
        <v>0</v>
      </c>
      <c r="AI33" s="85">
        <f t="shared" si="1"/>
        <v>0</v>
      </c>
    </row>
    <row r="34" spans="1:35" s="4" customFormat="1">
      <c r="A34" s="51"/>
      <c r="B34" s="52"/>
      <c r="C34" s="3"/>
      <c r="D34" s="28"/>
      <c r="E34" s="29"/>
      <c r="G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D34" s="3"/>
      <c r="AE34" s="3"/>
      <c r="AF34" s="3"/>
      <c r="AG34" s="3"/>
      <c r="AH34" s="3"/>
      <c r="AI34" s="3"/>
    </row>
    <row r="35" spans="1:35" s="4" customFormat="1">
      <c r="A35" s="51"/>
      <c r="B35" s="52"/>
      <c r="C35" s="3"/>
      <c r="D35" s="28"/>
      <c r="E35" s="29"/>
      <c r="G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D35" s="3"/>
      <c r="AE35" s="3"/>
      <c r="AF35" s="3"/>
      <c r="AG35" s="3"/>
      <c r="AH35" s="3"/>
      <c r="AI35" s="3"/>
    </row>
    <row r="36" spans="1:35" s="4" customFormat="1">
      <c r="A36" s="51"/>
      <c r="B36" s="52"/>
      <c r="C36" s="3"/>
      <c r="D36" s="28"/>
      <c r="E36" s="29"/>
      <c r="G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D36" s="3"/>
      <c r="AE36" s="3"/>
      <c r="AF36" s="3"/>
      <c r="AG36" s="3"/>
      <c r="AH36" s="3"/>
      <c r="AI36" s="3"/>
    </row>
    <row r="37" spans="1:35" s="4" customFormat="1">
      <c r="A37" s="51"/>
      <c r="B37" s="52"/>
      <c r="C37" s="3"/>
      <c r="D37" s="28"/>
      <c r="E37" s="29"/>
      <c r="G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D37" s="3"/>
      <c r="AE37" s="3"/>
      <c r="AF37" s="3"/>
      <c r="AG37" s="3"/>
      <c r="AH37" s="3"/>
      <c r="AI37" s="3"/>
    </row>
    <row r="38" spans="1:35" s="4" customFormat="1">
      <c r="A38" s="51"/>
      <c r="B38" s="52"/>
      <c r="C38" s="3"/>
      <c r="D38" s="28"/>
      <c r="E38" s="29"/>
      <c r="G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D38" s="3"/>
      <c r="AE38" s="3"/>
      <c r="AF38" s="3"/>
      <c r="AG38" s="3"/>
      <c r="AH38" s="3"/>
      <c r="AI38" s="3"/>
    </row>
    <row r="39" spans="1:35" s="4" customFormat="1">
      <c r="A39" s="51"/>
      <c r="B39" s="52"/>
      <c r="C39" s="3"/>
      <c r="D39" s="28"/>
      <c r="E39" s="29"/>
      <c r="G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D39" s="3"/>
      <c r="AE39" s="3"/>
      <c r="AF39" s="3"/>
      <c r="AG39" s="3"/>
      <c r="AH39" s="3"/>
      <c r="AI39" s="3"/>
    </row>
    <row r="40" spans="1:35" s="4" customFormat="1">
      <c r="A40" s="51"/>
      <c r="B40" s="52"/>
      <c r="C40" s="3"/>
      <c r="D40" s="28"/>
      <c r="E40" s="29"/>
      <c r="G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D40" s="3"/>
      <c r="AE40" s="3"/>
      <c r="AF40" s="3"/>
      <c r="AG40" s="3"/>
      <c r="AH40" s="3"/>
      <c r="AI40" s="3"/>
    </row>
    <row r="41" spans="1:35" s="4" customFormat="1">
      <c r="A41" s="51"/>
      <c r="B41" s="52"/>
      <c r="C41" s="3"/>
      <c r="D41" s="28"/>
      <c r="E41" s="29"/>
      <c r="G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D41" s="3"/>
      <c r="AE41" s="3"/>
      <c r="AF41" s="3"/>
      <c r="AG41" s="3"/>
      <c r="AH41" s="3"/>
      <c r="AI41" s="3"/>
    </row>
    <row r="42" spans="1:35" s="4" customFormat="1">
      <c r="A42" s="51"/>
      <c r="B42" s="52"/>
      <c r="C42" s="3"/>
      <c r="D42" s="28"/>
      <c r="E42" s="29"/>
      <c r="G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D42" s="3"/>
      <c r="AE42" s="3"/>
      <c r="AF42" s="3"/>
      <c r="AG42" s="3"/>
      <c r="AH42" s="3"/>
      <c r="AI42" s="3"/>
    </row>
    <row r="43" spans="1:35" s="4" customFormat="1">
      <c r="A43" s="51"/>
      <c r="B43" s="52"/>
      <c r="C43" s="3"/>
      <c r="D43" s="28"/>
      <c r="E43" s="29"/>
      <c r="G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D43" s="3"/>
      <c r="AE43" s="3"/>
      <c r="AF43" s="3"/>
      <c r="AG43" s="3"/>
      <c r="AH43" s="3"/>
      <c r="AI43" s="3"/>
    </row>
    <row r="44" spans="1:35" s="4" customFormat="1">
      <c r="A44" s="51"/>
      <c r="B44" s="52"/>
      <c r="C44" s="3"/>
      <c r="D44" s="28"/>
      <c r="E44" s="29"/>
      <c r="G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D44" s="3"/>
      <c r="AE44" s="3"/>
      <c r="AF44" s="3"/>
      <c r="AG44" s="3"/>
      <c r="AH44" s="3"/>
      <c r="AI44" s="3"/>
    </row>
    <row r="45" spans="1:35" s="4" customFormat="1">
      <c r="A45" s="51"/>
      <c r="B45" s="52"/>
      <c r="C45" s="3"/>
      <c r="D45" s="28"/>
      <c r="E45" s="29"/>
      <c r="G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D45" s="3"/>
      <c r="AE45" s="3"/>
      <c r="AF45" s="3"/>
      <c r="AG45" s="3"/>
      <c r="AH45" s="3"/>
      <c r="AI45" s="3"/>
    </row>
    <row r="46" spans="1:35" s="4" customFormat="1">
      <c r="A46" s="51"/>
      <c r="B46" s="52"/>
      <c r="C46" s="3"/>
      <c r="D46" s="28"/>
      <c r="E46" s="29"/>
      <c r="G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D46" s="3"/>
      <c r="AE46" s="3"/>
      <c r="AF46" s="3"/>
      <c r="AG46" s="3"/>
      <c r="AH46" s="3"/>
      <c r="AI46" s="3"/>
    </row>
    <row r="47" spans="1:35" s="4" customFormat="1">
      <c r="A47" s="51"/>
      <c r="B47" s="52"/>
      <c r="C47" s="3"/>
      <c r="D47" s="28"/>
      <c r="E47" s="29"/>
      <c r="G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D47" s="3"/>
      <c r="AE47" s="3"/>
      <c r="AF47" s="3"/>
      <c r="AG47" s="3"/>
      <c r="AH47" s="3"/>
      <c r="AI47" s="3"/>
    </row>
    <row r="48" spans="1:35" s="4" customFormat="1">
      <c r="A48" s="51"/>
      <c r="B48" s="52"/>
      <c r="C48" s="3"/>
      <c r="D48" s="28"/>
      <c r="E48" s="29"/>
      <c r="G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D48" s="3"/>
      <c r="AE48" s="3"/>
      <c r="AF48" s="3"/>
      <c r="AG48" s="3"/>
      <c r="AH48" s="3"/>
      <c r="AI48" s="3"/>
    </row>
    <row r="49" spans="1:35" s="4" customFormat="1">
      <c r="A49" s="51"/>
      <c r="B49" s="52"/>
      <c r="C49" s="3"/>
      <c r="D49" s="28"/>
      <c r="E49" s="29"/>
      <c r="G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D49" s="3"/>
      <c r="AE49" s="3"/>
      <c r="AF49" s="3"/>
      <c r="AG49" s="3"/>
      <c r="AH49" s="3"/>
      <c r="AI49" s="3"/>
    </row>
    <row r="50" spans="1:35" s="4" customFormat="1">
      <c r="A50" s="51"/>
      <c r="B50" s="52"/>
      <c r="C50" s="3"/>
      <c r="D50" s="28"/>
      <c r="E50" s="29"/>
      <c r="G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D50" s="3"/>
      <c r="AE50" s="3"/>
      <c r="AF50" s="3"/>
      <c r="AG50" s="3"/>
      <c r="AH50" s="3"/>
      <c r="AI50" s="3"/>
    </row>
    <row r="51" spans="1:35" s="4" customFormat="1">
      <c r="A51" s="51"/>
      <c r="B51" s="52"/>
      <c r="C51" s="3"/>
      <c r="D51" s="28"/>
      <c r="E51" s="29"/>
      <c r="G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D51" s="3"/>
      <c r="AE51" s="3"/>
      <c r="AF51" s="3"/>
      <c r="AG51" s="3"/>
      <c r="AH51" s="3"/>
      <c r="AI51" s="3"/>
    </row>
    <row r="52" spans="1:35" s="4" customFormat="1">
      <c r="A52" s="51"/>
      <c r="B52" s="52"/>
      <c r="C52" s="3"/>
      <c r="D52" s="28"/>
      <c r="E52" s="29"/>
      <c r="G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D52" s="3"/>
      <c r="AE52" s="3"/>
      <c r="AF52" s="3"/>
      <c r="AG52" s="3"/>
      <c r="AH52" s="3"/>
      <c r="AI52" s="3"/>
    </row>
    <row r="53" spans="1:35" s="4" customFormat="1">
      <c r="A53" s="51"/>
      <c r="B53" s="52"/>
      <c r="C53" s="3"/>
      <c r="D53" s="28"/>
      <c r="E53" s="29"/>
      <c r="G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D53" s="3"/>
      <c r="AE53" s="3"/>
      <c r="AF53" s="3"/>
      <c r="AG53" s="3"/>
      <c r="AH53" s="3"/>
      <c r="AI53" s="3"/>
    </row>
    <row r="54" spans="1:35" s="4" customFormat="1">
      <c r="A54" s="51"/>
      <c r="B54" s="52"/>
      <c r="C54" s="3"/>
      <c r="D54" s="28"/>
      <c r="E54" s="29"/>
      <c r="G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D54" s="3"/>
      <c r="AE54" s="3"/>
      <c r="AF54" s="3"/>
      <c r="AG54" s="3"/>
      <c r="AH54" s="3"/>
      <c r="AI54" s="3"/>
    </row>
    <row r="55" spans="1:35" s="4" customFormat="1">
      <c r="A55" s="51"/>
      <c r="B55" s="52"/>
      <c r="C55" s="3"/>
      <c r="D55" s="28"/>
      <c r="E55" s="29"/>
      <c r="G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D55" s="3"/>
      <c r="AE55" s="3"/>
      <c r="AF55" s="3"/>
      <c r="AG55" s="3"/>
      <c r="AH55" s="3"/>
      <c r="AI55" s="3"/>
    </row>
    <row r="56" spans="1:35" s="4" customFormat="1">
      <c r="A56" s="51"/>
      <c r="B56" s="52"/>
      <c r="C56" s="3"/>
      <c r="D56" s="28"/>
      <c r="E56" s="29"/>
      <c r="G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D56" s="3"/>
      <c r="AE56" s="3"/>
      <c r="AF56" s="3"/>
      <c r="AG56" s="3"/>
      <c r="AH56" s="3"/>
      <c r="AI56" s="3"/>
    </row>
    <row r="57" spans="1:35" s="4" customFormat="1">
      <c r="A57" s="51"/>
      <c r="B57" s="52"/>
      <c r="C57" s="3"/>
      <c r="D57" s="28"/>
      <c r="E57" s="29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D57" s="3"/>
      <c r="AE57" s="3"/>
      <c r="AF57" s="3"/>
      <c r="AG57" s="3"/>
      <c r="AH57" s="3"/>
      <c r="AI57" s="3"/>
    </row>
    <row r="58" spans="1:35" s="4" customFormat="1">
      <c r="A58" s="51"/>
      <c r="B58" s="52"/>
      <c r="C58" s="3"/>
      <c r="D58" s="28"/>
      <c r="E58" s="29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D58" s="3"/>
      <c r="AE58" s="3"/>
      <c r="AF58" s="3"/>
      <c r="AG58" s="3"/>
      <c r="AH58" s="3"/>
      <c r="AI58" s="3"/>
    </row>
    <row r="59" spans="1:35" s="4" customFormat="1">
      <c r="A59" s="51"/>
      <c r="B59" s="52"/>
      <c r="C59" s="3"/>
      <c r="D59" s="28"/>
      <c r="E59" s="29"/>
      <c r="G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D59" s="3"/>
      <c r="AE59" s="3"/>
      <c r="AF59" s="3"/>
      <c r="AG59" s="3"/>
      <c r="AH59" s="3"/>
      <c r="AI59" s="3"/>
    </row>
    <row r="60" spans="1:35" s="4" customFormat="1">
      <c r="A60" s="51"/>
      <c r="B60" s="52"/>
      <c r="C60" s="3"/>
      <c r="D60" s="28"/>
      <c r="E60" s="29"/>
      <c r="G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D60" s="3"/>
      <c r="AE60" s="3"/>
      <c r="AF60" s="3"/>
      <c r="AG60" s="3"/>
      <c r="AH60" s="3"/>
      <c r="AI60" s="3"/>
    </row>
    <row r="61" spans="1:35" s="4" customFormat="1">
      <c r="A61" s="51"/>
      <c r="B61" s="52"/>
      <c r="C61" s="3"/>
      <c r="D61" s="28"/>
      <c r="E61" s="29"/>
      <c r="G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D61" s="3"/>
      <c r="AE61" s="3"/>
      <c r="AF61" s="3"/>
      <c r="AG61" s="3"/>
      <c r="AH61" s="3"/>
      <c r="AI61" s="3"/>
    </row>
    <row r="62" spans="1:35" s="4" customFormat="1">
      <c r="A62" s="51"/>
      <c r="B62" s="52"/>
      <c r="C62" s="3"/>
      <c r="D62" s="28"/>
      <c r="E62" s="29"/>
      <c r="G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D62" s="3"/>
      <c r="AE62" s="3"/>
      <c r="AF62" s="3"/>
      <c r="AG62" s="3"/>
      <c r="AH62" s="3"/>
      <c r="AI62" s="3"/>
    </row>
    <row r="63" spans="1:35" s="4" customFormat="1">
      <c r="A63" s="51"/>
      <c r="B63" s="52"/>
      <c r="C63" s="3"/>
      <c r="D63" s="28"/>
      <c r="E63" s="29"/>
      <c r="G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D63" s="3"/>
      <c r="AE63" s="3"/>
      <c r="AF63" s="3"/>
      <c r="AG63" s="3"/>
      <c r="AH63" s="3"/>
      <c r="AI63" s="3"/>
    </row>
    <row r="64" spans="1:35" s="4" customFormat="1">
      <c r="A64" s="51"/>
      <c r="B64" s="52"/>
      <c r="C64" s="3"/>
      <c r="D64" s="28"/>
      <c r="E64" s="29"/>
      <c r="G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D64" s="3"/>
      <c r="AE64" s="3"/>
      <c r="AF64" s="3"/>
      <c r="AG64" s="3"/>
      <c r="AH64" s="3"/>
      <c r="AI64" s="3"/>
    </row>
    <row r="65" spans="1:35" s="4" customFormat="1">
      <c r="A65" s="51"/>
      <c r="B65" s="52"/>
      <c r="C65" s="3"/>
      <c r="D65" s="28"/>
      <c r="E65" s="29"/>
      <c r="G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D65" s="3"/>
      <c r="AE65" s="3"/>
      <c r="AF65" s="3"/>
      <c r="AG65" s="3"/>
      <c r="AH65" s="3"/>
      <c r="AI65" s="3"/>
    </row>
    <row r="66" spans="1:35" s="4" customFormat="1">
      <c r="A66" s="51"/>
      <c r="B66" s="52"/>
      <c r="C66" s="3"/>
      <c r="D66" s="28"/>
      <c r="E66" s="29"/>
      <c r="G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D66" s="3"/>
      <c r="AE66" s="3"/>
      <c r="AF66" s="3"/>
      <c r="AG66" s="3"/>
      <c r="AH66" s="3"/>
      <c r="AI66" s="3"/>
    </row>
    <row r="67" spans="1:35" s="4" customFormat="1">
      <c r="A67" s="51"/>
      <c r="B67" s="52"/>
      <c r="C67" s="3"/>
      <c r="D67" s="28"/>
      <c r="E67" s="29"/>
      <c r="G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D67" s="3"/>
      <c r="AE67" s="3"/>
      <c r="AF67" s="3"/>
      <c r="AG67" s="3"/>
      <c r="AH67" s="3"/>
      <c r="AI67" s="3"/>
    </row>
    <row r="68" spans="1:35" s="4" customFormat="1">
      <c r="A68" s="51"/>
      <c r="B68" s="52"/>
      <c r="C68" s="3"/>
      <c r="D68" s="28"/>
      <c r="E68" s="29"/>
      <c r="G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D68" s="3"/>
      <c r="AE68" s="3"/>
      <c r="AF68" s="3"/>
      <c r="AG68" s="3"/>
      <c r="AH68" s="3"/>
      <c r="AI68" s="3"/>
    </row>
    <row r="69" spans="1:35" s="4" customFormat="1">
      <c r="A69" s="51"/>
      <c r="B69" s="52"/>
      <c r="C69" s="3"/>
      <c r="D69" s="28"/>
      <c r="E69" s="29"/>
      <c r="G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D69" s="3"/>
      <c r="AE69" s="3"/>
      <c r="AF69" s="3"/>
      <c r="AG69" s="3"/>
      <c r="AH69" s="3"/>
      <c r="AI69" s="3"/>
    </row>
    <row r="70" spans="1:35" s="4" customFormat="1">
      <c r="A70" s="51"/>
      <c r="B70" s="52"/>
      <c r="C70" s="3"/>
      <c r="D70" s="28"/>
      <c r="E70" s="29"/>
      <c r="G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D70" s="3"/>
      <c r="AE70" s="3"/>
      <c r="AF70" s="3"/>
      <c r="AG70" s="3"/>
      <c r="AH70" s="3"/>
      <c r="AI70" s="3"/>
    </row>
    <row r="71" spans="1:35" s="4" customFormat="1">
      <c r="A71" s="51"/>
      <c r="B71" s="52"/>
      <c r="C71" s="3"/>
      <c r="D71" s="28"/>
      <c r="E71" s="29"/>
      <c r="G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D71" s="3"/>
      <c r="AE71" s="3"/>
      <c r="AF71" s="3"/>
      <c r="AG71" s="3"/>
      <c r="AH71" s="3"/>
      <c r="AI71" s="3"/>
    </row>
    <row r="72" spans="1:35" s="4" customFormat="1">
      <c r="A72" s="51"/>
      <c r="B72" s="52"/>
      <c r="C72" s="3"/>
      <c r="D72" s="28"/>
      <c r="E72" s="29"/>
      <c r="G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D72" s="3"/>
      <c r="AE72" s="3"/>
      <c r="AF72" s="3"/>
      <c r="AG72" s="3"/>
      <c r="AH72" s="3"/>
      <c r="AI72" s="3"/>
    </row>
    <row r="73" spans="1:35" s="4" customFormat="1">
      <c r="A73" s="51"/>
      <c r="B73" s="52"/>
      <c r="C73" s="3"/>
      <c r="D73" s="28"/>
      <c r="E73" s="29"/>
      <c r="G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D73" s="3"/>
      <c r="AE73" s="3"/>
      <c r="AF73" s="3"/>
      <c r="AG73" s="3"/>
      <c r="AH73" s="3"/>
      <c r="AI73" s="3"/>
    </row>
    <row r="74" spans="1:35" s="4" customFormat="1">
      <c r="A74" s="51"/>
      <c r="B74" s="52"/>
      <c r="C74" s="3"/>
      <c r="D74" s="28"/>
      <c r="E74" s="29"/>
      <c r="G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D74" s="3"/>
      <c r="AE74" s="3"/>
      <c r="AF74" s="3"/>
      <c r="AG74" s="3"/>
      <c r="AH74" s="3"/>
      <c r="AI74" s="3"/>
    </row>
    <row r="75" spans="1:35" s="4" customFormat="1">
      <c r="A75" s="51"/>
      <c r="B75" s="52"/>
      <c r="C75" s="3"/>
      <c r="D75" s="28"/>
      <c r="E75" s="29"/>
      <c r="G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D75" s="3"/>
      <c r="AE75" s="3"/>
      <c r="AF75" s="3"/>
      <c r="AG75" s="3"/>
      <c r="AH75" s="3"/>
      <c r="AI75" s="3"/>
    </row>
    <row r="76" spans="1:35" s="4" customFormat="1">
      <c r="A76" s="51"/>
      <c r="B76" s="52"/>
      <c r="C76" s="3"/>
      <c r="D76" s="28"/>
      <c r="E76" s="29"/>
      <c r="G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D76" s="3"/>
      <c r="AE76" s="3"/>
      <c r="AF76" s="3"/>
      <c r="AG76" s="3"/>
      <c r="AH76" s="3"/>
      <c r="AI76" s="3"/>
    </row>
    <row r="77" spans="1:35" s="4" customFormat="1">
      <c r="A77" s="51"/>
      <c r="B77" s="52"/>
      <c r="C77" s="3"/>
      <c r="D77" s="28"/>
      <c r="E77" s="29"/>
      <c r="G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D77" s="3"/>
      <c r="AE77" s="3"/>
      <c r="AF77" s="3"/>
      <c r="AG77" s="3"/>
      <c r="AH77" s="3"/>
      <c r="AI77" s="3"/>
    </row>
    <row r="78" spans="1:35" s="4" customFormat="1">
      <c r="A78" s="51"/>
      <c r="B78" s="52"/>
      <c r="C78" s="3"/>
      <c r="D78" s="28"/>
      <c r="E78" s="29"/>
      <c r="G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D78" s="3"/>
      <c r="AE78" s="3"/>
      <c r="AF78" s="3"/>
      <c r="AG78" s="3"/>
      <c r="AH78" s="3"/>
      <c r="AI78" s="3"/>
    </row>
    <row r="79" spans="1:35" s="4" customFormat="1">
      <c r="A79" s="51"/>
      <c r="B79" s="52"/>
      <c r="C79" s="3"/>
      <c r="D79" s="28"/>
      <c r="E79" s="29"/>
      <c r="G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D79" s="3"/>
      <c r="AE79" s="3"/>
      <c r="AF79" s="3"/>
      <c r="AG79" s="3"/>
      <c r="AH79" s="3"/>
      <c r="AI79" s="3"/>
    </row>
    <row r="80" spans="1:35" s="4" customFormat="1">
      <c r="A80" s="51"/>
      <c r="B80" s="52"/>
      <c r="C80" s="3"/>
      <c r="D80" s="28"/>
      <c r="E80" s="29"/>
      <c r="G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D80" s="3"/>
      <c r="AE80" s="3"/>
      <c r="AF80" s="3"/>
      <c r="AG80" s="3"/>
      <c r="AH80" s="3"/>
      <c r="AI80" s="3"/>
    </row>
    <row r="81" spans="1:35" s="4" customFormat="1">
      <c r="A81" s="51"/>
      <c r="B81" s="52"/>
      <c r="C81" s="3"/>
      <c r="D81" s="28"/>
      <c r="E81" s="29"/>
      <c r="G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D81" s="3"/>
      <c r="AE81" s="3"/>
      <c r="AF81" s="3"/>
      <c r="AG81" s="3"/>
      <c r="AH81" s="3"/>
      <c r="AI81" s="3"/>
    </row>
    <row r="82" spans="1:35" s="4" customFormat="1">
      <c r="A82" s="51"/>
      <c r="B82" s="52"/>
      <c r="C82" s="3"/>
      <c r="D82" s="28"/>
      <c r="E82" s="29"/>
      <c r="G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D82" s="3"/>
      <c r="AE82" s="3"/>
      <c r="AF82" s="3"/>
      <c r="AG82" s="3"/>
      <c r="AH82" s="3"/>
      <c r="AI82" s="3"/>
    </row>
    <row r="83" spans="1:35" s="4" customFormat="1">
      <c r="A83" s="51"/>
      <c r="B83" s="52"/>
      <c r="C83" s="3"/>
      <c r="D83" s="28"/>
      <c r="E83" s="29"/>
      <c r="G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D83" s="3"/>
      <c r="AE83" s="3"/>
      <c r="AF83" s="3"/>
      <c r="AG83" s="3"/>
      <c r="AH83" s="3"/>
      <c r="AI83" s="3"/>
    </row>
    <row r="84" spans="1:35" s="4" customFormat="1">
      <c r="A84" s="51"/>
      <c r="B84" s="52"/>
      <c r="C84" s="3"/>
      <c r="D84" s="28"/>
      <c r="E84" s="29"/>
      <c r="G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D84" s="3"/>
      <c r="AE84" s="3"/>
      <c r="AF84" s="3"/>
      <c r="AG84" s="3"/>
      <c r="AH84" s="3"/>
      <c r="AI84" s="3"/>
    </row>
    <row r="85" spans="1:35" s="4" customFormat="1">
      <c r="A85" s="51"/>
      <c r="B85" s="52"/>
      <c r="C85" s="3"/>
      <c r="D85" s="28"/>
      <c r="E85" s="29"/>
      <c r="G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D85" s="3"/>
      <c r="AE85" s="3"/>
      <c r="AF85" s="3"/>
      <c r="AG85" s="3"/>
      <c r="AH85" s="3"/>
      <c r="AI85" s="3"/>
    </row>
    <row r="86" spans="1:35" s="4" customFormat="1">
      <c r="A86" s="51"/>
      <c r="B86" s="52"/>
      <c r="C86" s="3"/>
      <c r="D86" s="28"/>
      <c r="E86" s="29"/>
      <c r="G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D86" s="3"/>
      <c r="AE86" s="3"/>
      <c r="AF86" s="3"/>
      <c r="AG86" s="3"/>
      <c r="AH86" s="3"/>
      <c r="AI86" s="3"/>
    </row>
    <row r="87" spans="1:35" s="4" customFormat="1">
      <c r="A87" s="51"/>
      <c r="B87" s="52"/>
      <c r="C87" s="3"/>
      <c r="D87" s="28"/>
      <c r="E87" s="29"/>
      <c r="G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D87" s="3"/>
      <c r="AE87" s="3"/>
      <c r="AF87" s="3"/>
      <c r="AG87" s="3"/>
      <c r="AH87" s="3"/>
      <c r="AI87" s="3"/>
    </row>
    <row r="88" spans="1:35" s="4" customFormat="1">
      <c r="A88" s="51"/>
      <c r="B88" s="52"/>
      <c r="C88" s="3"/>
      <c r="D88" s="28"/>
      <c r="E88" s="29"/>
      <c r="G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D88" s="3"/>
      <c r="AE88" s="3"/>
      <c r="AF88" s="3"/>
      <c r="AG88" s="3"/>
      <c r="AH88" s="3"/>
      <c r="AI88" s="3"/>
    </row>
    <row r="89" spans="1:35" s="4" customFormat="1">
      <c r="A89" s="51"/>
      <c r="B89" s="52"/>
      <c r="C89" s="3"/>
      <c r="D89" s="28"/>
      <c r="E89" s="29"/>
      <c r="G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D89" s="3"/>
      <c r="AE89" s="3"/>
      <c r="AF89" s="3"/>
      <c r="AG89" s="3"/>
      <c r="AH89" s="3"/>
      <c r="AI89" s="3"/>
    </row>
  </sheetData>
  <sortState xmlns:xlrd2="http://schemas.microsoft.com/office/spreadsheetml/2017/richdata2" ref="A13:AI31">
    <sortCondition ref="A13:A31"/>
  </sortState>
  <mergeCells count="7">
    <mergeCell ref="AD5:AI5"/>
    <mergeCell ref="F4:H4"/>
    <mergeCell ref="I4:M4"/>
    <mergeCell ref="N4:R4"/>
    <mergeCell ref="T4:X4"/>
    <mergeCell ref="Y4:AC4"/>
    <mergeCell ref="AD4:AI4"/>
  </mergeCells>
  <conditionalFormatting sqref="A13:B31 D13:AI31">
    <cfRule type="expression" dxfId="26" priority="3">
      <formula>NOT(INT(ROW(A13)/2)=ROW(A13)/2)</formula>
    </cfRule>
  </conditionalFormatting>
  <conditionalFormatting sqref="C13:C31">
    <cfRule type="expression" dxfId="25" priority="1">
      <formula>NOT(INT(ROW(C13)/2)=ROW(C13)/2)</formula>
    </cfRule>
  </conditionalFormatting>
  <pageMargins left="0.4" right="0.4" top="0.75" bottom="0.75" header="0.3" footer="0.3"/>
  <pageSetup scale="55" firstPageNumber="48" fitToHeight="0" orientation="landscape" useFirstPageNumber="1" r:id="rId1"/>
  <headerFooter scaleWithDoc="0">
    <oddHeader>&amp;L&amp;"-,Bold"&amp;13Appendix B: Collective OPEB Amounts - KERS Hazardous Insurance Plan</oddHeader>
    <oddFooter>&amp;L&amp;G&amp;R&amp;7Kentucky Employees Retirement System
Accounting Disclosure Information as of June 30, 2023
Page &amp;P</oddFooter>
  </headerFooter>
  <colBreaks count="3" manualBreakCount="3">
    <brk id="13" max="1048575" man="1"/>
    <brk id="19" max="1048575" man="1"/>
    <brk id="29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91387-1A43-4D06-A962-E6D096FA77AD}">
  <dimension ref="A1:PV373"/>
  <sheetViews>
    <sheetView zoomScaleNormal="100" zoomScalePageLayoutView="60" workbookViewId="0"/>
  </sheetViews>
  <sheetFormatPr defaultColWidth="9.140625" defaultRowHeight="12.75"/>
  <cols>
    <col min="1" max="1" width="12.7109375" style="100" customWidth="1"/>
    <col min="2" max="2" width="50.7109375" style="100" customWidth="1"/>
    <col min="3" max="5" width="15.7109375" style="100" customWidth="1"/>
    <col min="6" max="6" width="15.7109375" style="101" customWidth="1"/>
    <col min="7" max="393" width="9.140625" style="102"/>
    <col min="394" max="16384" width="9.140625" style="100"/>
  </cols>
  <sheetData>
    <row r="1" spans="1:438" ht="23.25">
      <c r="A1" s="99" t="s">
        <v>491</v>
      </c>
      <c r="B1" s="99"/>
    </row>
    <row r="4" spans="1:438">
      <c r="C4" s="101"/>
      <c r="D4" s="103" t="s">
        <v>475</v>
      </c>
      <c r="E4" s="103" t="s">
        <v>475</v>
      </c>
    </row>
    <row r="5" spans="1:438">
      <c r="C5" s="101"/>
      <c r="D5" s="103" t="s">
        <v>476</v>
      </c>
      <c r="E5" s="103" t="s">
        <v>477</v>
      </c>
    </row>
    <row r="6" spans="1:438" ht="15">
      <c r="C6" s="104"/>
      <c r="D6" s="105" t="s">
        <v>478</v>
      </c>
      <c r="E6" s="105" t="s">
        <v>478</v>
      </c>
      <c r="F6" s="105">
        <v>2023</v>
      </c>
    </row>
    <row r="7" spans="1:438">
      <c r="A7" s="103" t="s">
        <v>21</v>
      </c>
      <c r="B7" s="103"/>
      <c r="C7" s="103" t="s">
        <v>513</v>
      </c>
      <c r="D7" s="103" t="s">
        <v>479</v>
      </c>
      <c r="E7" s="103" t="s">
        <v>479</v>
      </c>
      <c r="F7" s="103" t="s">
        <v>8</v>
      </c>
    </row>
    <row r="8" spans="1:438" ht="13.5" thickBot="1">
      <c r="A8" s="106" t="s">
        <v>36</v>
      </c>
      <c r="B8" s="106" t="s">
        <v>114</v>
      </c>
      <c r="C8" s="107" t="s">
        <v>461</v>
      </c>
      <c r="D8" s="107" t="s">
        <v>480</v>
      </c>
      <c r="E8" s="107" t="s">
        <v>480</v>
      </c>
      <c r="F8" s="107" t="s">
        <v>37</v>
      </c>
    </row>
    <row r="9" spans="1:438">
      <c r="A9" s="108">
        <v>-1</v>
      </c>
      <c r="B9" s="108">
        <f>A9-1</f>
        <v>-2</v>
      </c>
      <c r="C9" s="108">
        <f t="shared" ref="C9:F9" si="0">B9-1</f>
        <v>-3</v>
      </c>
      <c r="D9" s="108">
        <f t="shared" si="0"/>
        <v>-4</v>
      </c>
      <c r="E9" s="108">
        <f t="shared" si="0"/>
        <v>-5</v>
      </c>
      <c r="F9" s="108">
        <f t="shared" si="0"/>
        <v>-6</v>
      </c>
    </row>
    <row r="10" spans="1:438" ht="15">
      <c r="A10" s="109"/>
      <c r="B10" s="109"/>
    </row>
    <row r="11" spans="1:438" s="116" customFormat="1">
      <c r="A11" s="110">
        <v>10005</v>
      </c>
      <c r="B11" s="111" t="s">
        <v>121</v>
      </c>
      <c r="C11" s="112">
        <v>1388842.61</v>
      </c>
      <c r="D11" s="113">
        <v>0</v>
      </c>
      <c r="E11" s="113">
        <v>8.8022000000000003E-4</v>
      </c>
      <c r="F11" s="114">
        <v>8.1183000000000004E-4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</row>
    <row r="12" spans="1:438" s="116" customFormat="1">
      <c r="A12" s="110">
        <v>10010</v>
      </c>
      <c r="B12" s="111" t="s">
        <v>122</v>
      </c>
      <c r="C12" s="112">
        <v>24289920.68</v>
      </c>
      <c r="D12" s="113">
        <v>1.8250499999999999E-2</v>
      </c>
      <c r="E12" s="113">
        <v>1.5394390000000001E-2</v>
      </c>
      <c r="F12" s="114">
        <v>1.561631E-2</v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</row>
    <row r="13" spans="1:438" s="102" customFormat="1" ht="13.5" thickBot="1">
      <c r="A13" s="117"/>
      <c r="B13" s="117"/>
      <c r="C13" s="117"/>
      <c r="D13" s="117"/>
      <c r="E13" s="117"/>
      <c r="F13" s="118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</row>
    <row r="14" spans="1:438" s="102" customFormat="1" ht="13.5" thickBot="1">
      <c r="A14" s="107" t="s">
        <v>481</v>
      </c>
      <c r="B14" s="119" t="s">
        <v>482</v>
      </c>
      <c r="C14" s="120">
        <f>SUM(C11:C13)</f>
        <v>25678763.289999999</v>
      </c>
      <c r="D14" s="121">
        <f t="shared" ref="D14:F14" si="1">SUM(D11:D13)</f>
        <v>1.8250499999999999E-2</v>
      </c>
      <c r="E14" s="121">
        <f t="shared" si="1"/>
        <v>1.6274610000000002E-2</v>
      </c>
      <c r="F14" s="121">
        <f t="shared" si="1"/>
        <v>1.6428140000000001E-2</v>
      </c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</row>
    <row r="15" spans="1:438" ht="15">
      <c r="A15" s="109"/>
      <c r="B15" s="109"/>
    </row>
    <row r="16" spans="1:438" s="116" customFormat="1">
      <c r="A16" s="110">
        <v>7716</v>
      </c>
      <c r="B16" s="111" t="s">
        <v>462</v>
      </c>
      <c r="C16" s="112">
        <v>146255.03</v>
      </c>
      <c r="D16" s="113">
        <v>0</v>
      </c>
      <c r="E16" s="113">
        <v>9.2689999999999995E-5</v>
      </c>
      <c r="F16" s="114">
        <v>8.5489999999999996E-5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  <c r="IW16" s="115"/>
      <c r="IX16" s="115"/>
      <c r="IY16" s="115"/>
      <c r="IZ16" s="115"/>
      <c r="JA16" s="115"/>
      <c r="JB16" s="115"/>
      <c r="JC16" s="115"/>
      <c r="JD16" s="115"/>
      <c r="JE16" s="115"/>
      <c r="JF16" s="115"/>
      <c r="JG16" s="115"/>
      <c r="JH16" s="115"/>
      <c r="JI16" s="115"/>
      <c r="JJ16" s="115"/>
      <c r="JK16" s="115"/>
      <c r="JL16" s="115"/>
      <c r="JM16" s="115"/>
      <c r="JN16" s="115"/>
      <c r="JO16" s="115"/>
      <c r="JP16" s="115"/>
      <c r="JQ16" s="115"/>
      <c r="JR16" s="115"/>
      <c r="JS16" s="115"/>
      <c r="JT16" s="115"/>
      <c r="JU16" s="115"/>
      <c r="JV16" s="115"/>
      <c r="JW16" s="115"/>
      <c r="JX16" s="115"/>
      <c r="JY16" s="115"/>
      <c r="JZ16" s="115"/>
      <c r="KA16" s="115"/>
      <c r="KB16" s="115"/>
      <c r="KC16" s="115"/>
      <c r="KD16" s="115"/>
      <c r="KE16" s="115"/>
      <c r="KF16" s="115"/>
      <c r="KG16" s="115"/>
      <c r="KH16" s="115"/>
      <c r="KI16" s="115"/>
      <c r="KJ16" s="115"/>
      <c r="KK16" s="115"/>
      <c r="KL16" s="115"/>
      <c r="KM16" s="115"/>
      <c r="KN16" s="115"/>
      <c r="KO16" s="115"/>
      <c r="KP16" s="115"/>
      <c r="KQ16" s="115"/>
      <c r="KR16" s="115"/>
      <c r="KS16" s="115"/>
      <c r="KT16" s="115"/>
      <c r="KU16" s="115"/>
      <c r="KV16" s="115"/>
      <c r="KW16" s="115"/>
      <c r="KX16" s="115"/>
      <c r="KY16" s="115"/>
      <c r="KZ16" s="115"/>
      <c r="LA16" s="115"/>
      <c r="LB16" s="115"/>
      <c r="LC16" s="115"/>
      <c r="LD16" s="115"/>
      <c r="LE16" s="115"/>
      <c r="LF16" s="115"/>
      <c r="LG16" s="115"/>
      <c r="LH16" s="115"/>
      <c r="LI16" s="115"/>
      <c r="LJ16" s="115"/>
      <c r="LK16" s="115"/>
      <c r="LL16" s="115"/>
      <c r="LM16" s="115"/>
      <c r="LN16" s="115"/>
      <c r="LO16" s="115"/>
      <c r="LP16" s="115"/>
      <c r="LQ16" s="115"/>
      <c r="LR16" s="115"/>
      <c r="LS16" s="115"/>
      <c r="LT16" s="115"/>
      <c r="LU16" s="115"/>
      <c r="LV16" s="115"/>
      <c r="LW16" s="115"/>
      <c r="LX16" s="115"/>
      <c r="LY16" s="115"/>
      <c r="LZ16" s="115"/>
      <c r="MA16" s="115"/>
      <c r="MB16" s="115"/>
      <c r="MC16" s="115"/>
      <c r="MD16" s="115"/>
      <c r="ME16" s="115"/>
      <c r="MF16" s="115"/>
      <c r="MG16" s="115"/>
      <c r="MH16" s="115"/>
      <c r="MI16" s="115"/>
      <c r="MJ16" s="115"/>
      <c r="MK16" s="115"/>
      <c r="ML16" s="115"/>
      <c r="MM16" s="115"/>
      <c r="MN16" s="115"/>
      <c r="MO16" s="115"/>
      <c r="MP16" s="115"/>
      <c r="MQ16" s="115"/>
      <c r="MR16" s="115"/>
      <c r="MS16" s="115"/>
      <c r="MT16" s="115"/>
      <c r="MU16" s="115"/>
      <c r="MV16" s="115"/>
      <c r="MW16" s="115"/>
      <c r="MX16" s="115"/>
      <c r="MY16" s="115"/>
      <c r="MZ16" s="115"/>
      <c r="NA16" s="115"/>
      <c r="NB16" s="115"/>
      <c r="NC16" s="115"/>
      <c r="ND16" s="115"/>
      <c r="NE16" s="115"/>
      <c r="NF16" s="115"/>
      <c r="NG16" s="115"/>
      <c r="NH16" s="115"/>
      <c r="NI16" s="115"/>
      <c r="NJ16" s="115"/>
      <c r="NK16" s="115"/>
      <c r="NL16" s="115"/>
      <c r="NM16" s="115"/>
      <c r="NN16" s="115"/>
      <c r="NO16" s="115"/>
      <c r="NP16" s="115"/>
      <c r="NQ16" s="115"/>
      <c r="NR16" s="115"/>
      <c r="NS16" s="115"/>
      <c r="NT16" s="115"/>
      <c r="NU16" s="115"/>
      <c r="NV16" s="115"/>
      <c r="NW16" s="115"/>
      <c r="NX16" s="115"/>
      <c r="NY16" s="115"/>
      <c r="NZ16" s="115"/>
      <c r="OA16" s="115"/>
      <c r="OB16" s="115"/>
      <c r="OC16" s="115"/>
    </row>
    <row r="17" spans="1:393" s="116" customFormat="1">
      <c r="A17" s="110">
        <v>7718</v>
      </c>
      <c r="B17" s="111" t="s">
        <v>346</v>
      </c>
      <c r="C17" s="112">
        <v>152143.85999999999</v>
      </c>
      <c r="D17" s="113">
        <v>0</v>
      </c>
      <c r="E17" s="113">
        <v>9.6429999999999997E-5</v>
      </c>
      <c r="F17" s="114">
        <v>8.8939999999999999E-5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  <c r="IW17" s="115"/>
      <c r="IX17" s="115"/>
      <c r="IY17" s="115"/>
      <c r="IZ17" s="115"/>
      <c r="JA17" s="115"/>
      <c r="JB17" s="115"/>
      <c r="JC17" s="115"/>
      <c r="JD17" s="115"/>
      <c r="JE17" s="115"/>
      <c r="JF17" s="115"/>
      <c r="JG17" s="115"/>
      <c r="JH17" s="115"/>
      <c r="JI17" s="115"/>
      <c r="JJ17" s="115"/>
      <c r="JK17" s="115"/>
      <c r="JL17" s="115"/>
      <c r="JM17" s="115"/>
      <c r="JN17" s="115"/>
      <c r="JO17" s="115"/>
      <c r="JP17" s="115"/>
      <c r="JQ17" s="115"/>
      <c r="JR17" s="115"/>
      <c r="JS17" s="115"/>
      <c r="JT17" s="115"/>
      <c r="JU17" s="115"/>
      <c r="JV17" s="115"/>
      <c r="JW17" s="115"/>
      <c r="JX17" s="115"/>
      <c r="JY17" s="115"/>
      <c r="JZ17" s="115"/>
      <c r="KA17" s="115"/>
      <c r="KB17" s="115"/>
      <c r="KC17" s="115"/>
      <c r="KD17" s="115"/>
      <c r="KE17" s="115"/>
      <c r="KF17" s="115"/>
      <c r="KG17" s="115"/>
      <c r="KH17" s="115"/>
      <c r="KI17" s="115"/>
      <c r="KJ17" s="115"/>
      <c r="KK17" s="115"/>
      <c r="KL17" s="115"/>
      <c r="KM17" s="115"/>
      <c r="KN17" s="115"/>
      <c r="KO17" s="115"/>
      <c r="KP17" s="115"/>
      <c r="KQ17" s="115"/>
      <c r="KR17" s="115"/>
      <c r="KS17" s="115"/>
      <c r="KT17" s="115"/>
      <c r="KU17" s="115"/>
      <c r="KV17" s="115"/>
      <c r="KW17" s="115"/>
      <c r="KX17" s="115"/>
      <c r="KY17" s="115"/>
      <c r="KZ17" s="115"/>
      <c r="LA17" s="115"/>
      <c r="LB17" s="115"/>
      <c r="LC17" s="115"/>
      <c r="LD17" s="115"/>
      <c r="LE17" s="115"/>
      <c r="LF17" s="115"/>
      <c r="LG17" s="115"/>
      <c r="LH17" s="115"/>
      <c r="LI17" s="115"/>
      <c r="LJ17" s="115"/>
      <c r="LK17" s="115"/>
      <c r="LL17" s="115"/>
      <c r="LM17" s="115"/>
      <c r="LN17" s="115"/>
      <c r="LO17" s="115"/>
      <c r="LP17" s="115"/>
      <c r="LQ17" s="115"/>
      <c r="LR17" s="115"/>
      <c r="LS17" s="115"/>
      <c r="LT17" s="115"/>
      <c r="LU17" s="115"/>
      <c r="LV17" s="115"/>
      <c r="LW17" s="115"/>
      <c r="LX17" s="115"/>
      <c r="LY17" s="115"/>
      <c r="LZ17" s="115"/>
      <c r="MA17" s="115"/>
      <c r="MB17" s="115"/>
      <c r="MC17" s="115"/>
      <c r="MD17" s="115"/>
      <c r="ME17" s="115"/>
      <c r="MF17" s="115"/>
      <c r="MG17" s="115"/>
      <c r="MH17" s="115"/>
      <c r="MI17" s="115"/>
      <c r="MJ17" s="115"/>
      <c r="MK17" s="115"/>
      <c r="ML17" s="115"/>
      <c r="MM17" s="115"/>
      <c r="MN17" s="115"/>
      <c r="MO17" s="115"/>
      <c r="MP17" s="115"/>
      <c r="MQ17" s="115"/>
      <c r="MR17" s="115"/>
      <c r="MS17" s="115"/>
      <c r="MT17" s="115"/>
      <c r="MU17" s="115"/>
      <c r="MV17" s="115"/>
      <c r="MW17" s="115"/>
      <c r="MX17" s="115"/>
      <c r="MY17" s="115"/>
      <c r="MZ17" s="115"/>
      <c r="NA17" s="115"/>
      <c r="NB17" s="115"/>
      <c r="NC17" s="115"/>
      <c r="ND17" s="115"/>
      <c r="NE17" s="115"/>
      <c r="NF17" s="115"/>
      <c r="NG17" s="115"/>
      <c r="NH17" s="115"/>
      <c r="NI17" s="115"/>
      <c r="NJ17" s="115"/>
      <c r="NK17" s="115"/>
      <c r="NL17" s="115"/>
      <c r="NM17" s="115"/>
      <c r="NN17" s="115"/>
      <c r="NO17" s="115"/>
      <c r="NP17" s="115"/>
      <c r="NQ17" s="115"/>
      <c r="NR17" s="115"/>
      <c r="NS17" s="115"/>
      <c r="NT17" s="115"/>
      <c r="NU17" s="115"/>
      <c r="NV17" s="115"/>
      <c r="NW17" s="115"/>
      <c r="NX17" s="115"/>
      <c r="NY17" s="115"/>
      <c r="NZ17" s="115"/>
      <c r="OA17" s="115"/>
      <c r="OB17" s="115"/>
      <c r="OC17" s="115"/>
    </row>
    <row r="18" spans="1:393" s="116" customFormat="1">
      <c r="A18" s="110">
        <v>7720</v>
      </c>
      <c r="B18" s="111" t="s">
        <v>347</v>
      </c>
      <c r="C18" s="112">
        <v>70719.960000000006</v>
      </c>
      <c r="D18" s="113">
        <v>0</v>
      </c>
      <c r="E18" s="113">
        <v>4.4820000000000001E-5</v>
      </c>
      <c r="F18" s="114">
        <v>4.1340000000000001E-5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  <c r="IW18" s="115"/>
      <c r="IX18" s="115"/>
      <c r="IY18" s="115"/>
      <c r="IZ18" s="115"/>
      <c r="JA18" s="115"/>
      <c r="JB18" s="115"/>
      <c r="JC18" s="115"/>
      <c r="JD18" s="115"/>
      <c r="JE18" s="115"/>
      <c r="JF18" s="115"/>
      <c r="JG18" s="115"/>
      <c r="JH18" s="115"/>
      <c r="JI18" s="115"/>
      <c r="JJ18" s="115"/>
      <c r="JK18" s="115"/>
      <c r="JL18" s="115"/>
      <c r="JM18" s="115"/>
      <c r="JN18" s="115"/>
      <c r="JO18" s="115"/>
      <c r="JP18" s="115"/>
      <c r="JQ18" s="115"/>
      <c r="JR18" s="115"/>
      <c r="JS18" s="115"/>
      <c r="JT18" s="115"/>
      <c r="JU18" s="115"/>
      <c r="JV18" s="115"/>
      <c r="JW18" s="115"/>
      <c r="JX18" s="115"/>
      <c r="JY18" s="115"/>
      <c r="JZ18" s="115"/>
      <c r="KA18" s="115"/>
      <c r="KB18" s="115"/>
      <c r="KC18" s="115"/>
      <c r="KD18" s="115"/>
      <c r="KE18" s="115"/>
      <c r="KF18" s="115"/>
      <c r="KG18" s="115"/>
      <c r="KH18" s="115"/>
      <c r="KI18" s="115"/>
      <c r="KJ18" s="115"/>
      <c r="KK18" s="115"/>
      <c r="KL18" s="115"/>
      <c r="KM18" s="115"/>
      <c r="KN18" s="115"/>
      <c r="KO18" s="115"/>
      <c r="KP18" s="115"/>
      <c r="KQ18" s="115"/>
      <c r="KR18" s="115"/>
      <c r="KS18" s="115"/>
      <c r="KT18" s="115"/>
      <c r="KU18" s="115"/>
      <c r="KV18" s="115"/>
      <c r="KW18" s="115"/>
      <c r="KX18" s="115"/>
      <c r="KY18" s="115"/>
      <c r="KZ18" s="115"/>
      <c r="LA18" s="115"/>
      <c r="LB18" s="115"/>
      <c r="LC18" s="115"/>
      <c r="LD18" s="115"/>
      <c r="LE18" s="115"/>
      <c r="LF18" s="115"/>
      <c r="LG18" s="115"/>
      <c r="LH18" s="115"/>
      <c r="LI18" s="115"/>
      <c r="LJ18" s="115"/>
      <c r="LK18" s="115"/>
      <c r="LL18" s="115"/>
      <c r="LM18" s="115"/>
      <c r="LN18" s="115"/>
      <c r="LO18" s="115"/>
      <c r="LP18" s="115"/>
      <c r="LQ18" s="115"/>
      <c r="LR18" s="115"/>
      <c r="LS18" s="115"/>
      <c r="LT18" s="115"/>
      <c r="LU18" s="115"/>
      <c r="LV18" s="115"/>
      <c r="LW18" s="115"/>
      <c r="LX18" s="115"/>
      <c r="LY18" s="115"/>
      <c r="LZ18" s="115"/>
      <c r="MA18" s="115"/>
      <c r="MB18" s="115"/>
      <c r="MC18" s="115"/>
      <c r="MD18" s="115"/>
      <c r="ME18" s="115"/>
      <c r="MF18" s="115"/>
      <c r="MG18" s="115"/>
      <c r="MH18" s="115"/>
      <c r="MI18" s="115"/>
      <c r="MJ18" s="115"/>
      <c r="MK18" s="115"/>
      <c r="ML18" s="115"/>
      <c r="MM18" s="115"/>
      <c r="MN18" s="115"/>
      <c r="MO18" s="115"/>
      <c r="MP18" s="115"/>
      <c r="MQ18" s="115"/>
      <c r="MR18" s="115"/>
      <c r="MS18" s="115"/>
      <c r="MT18" s="115"/>
      <c r="MU18" s="115"/>
      <c r="MV18" s="115"/>
      <c r="MW18" s="115"/>
      <c r="MX18" s="115"/>
      <c r="MY18" s="115"/>
      <c r="MZ18" s="115"/>
      <c r="NA18" s="115"/>
      <c r="NB18" s="115"/>
      <c r="NC18" s="115"/>
      <c r="ND18" s="115"/>
      <c r="NE18" s="115"/>
      <c r="NF18" s="115"/>
      <c r="NG18" s="115"/>
      <c r="NH18" s="115"/>
      <c r="NI18" s="115"/>
      <c r="NJ18" s="115"/>
      <c r="NK18" s="115"/>
      <c r="NL18" s="115"/>
      <c r="NM18" s="115"/>
      <c r="NN18" s="115"/>
      <c r="NO18" s="115"/>
      <c r="NP18" s="115"/>
      <c r="NQ18" s="115"/>
      <c r="NR18" s="115"/>
      <c r="NS18" s="115"/>
      <c r="NT18" s="115"/>
      <c r="NU18" s="115"/>
      <c r="NV18" s="115"/>
      <c r="NW18" s="115"/>
      <c r="NX18" s="115"/>
      <c r="NY18" s="115"/>
      <c r="NZ18" s="115"/>
      <c r="OA18" s="115"/>
      <c r="OB18" s="115"/>
      <c r="OC18" s="115"/>
    </row>
    <row r="19" spans="1:393" s="116" customFormat="1">
      <c r="A19" s="110">
        <v>7724</v>
      </c>
      <c r="B19" s="111" t="s">
        <v>348</v>
      </c>
      <c r="C19" s="112">
        <v>42321.120000000003</v>
      </c>
      <c r="D19" s="113">
        <v>0</v>
      </c>
      <c r="E19" s="113">
        <v>2.6820000000000001E-5</v>
      </c>
      <c r="F19" s="114">
        <v>2.474E-5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  <c r="IW19" s="115"/>
      <c r="IX19" s="115"/>
      <c r="IY19" s="115"/>
      <c r="IZ19" s="115"/>
      <c r="JA19" s="115"/>
      <c r="JB19" s="115"/>
      <c r="JC19" s="115"/>
      <c r="JD19" s="115"/>
      <c r="JE19" s="115"/>
      <c r="JF19" s="115"/>
      <c r="JG19" s="115"/>
      <c r="JH19" s="115"/>
      <c r="JI19" s="115"/>
      <c r="JJ19" s="115"/>
      <c r="JK19" s="115"/>
      <c r="JL19" s="115"/>
      <c r="JM19" s="115"/>
      <c r="JN19" s="115"/>
      <c r="JO19" s="115"/>
      <c r="JP19" s="115"/>
      <c r="JQ19" s="115"/>
      <c r="JR19" s="115"/>
      <c r="JS19" s="115"/>
      <c r="JT19" s="115"/>
      <c r="JU19" s="115"/>
      <c r="JV19" s="115"/>
      <c r="JW19" s="115"/>
      <c r="JX19" s="115"/>
      <c r="JY19" s="115"/>
      <c r="JZ19" s="115"/>
      <c r="KA19" s="115"/>
      <c r="KB19" s="115"/>
      <c r="KC19" s="115"/>
      <c r="KD19" s="115"/>
      <c r="KE19" s="115"/>
      <c r="KF19" s="115"/>
      <c r="KG19" s="115"/>
      <c r="KH19" s="115"/>
      <c r="KI19" s="115"/>
      <c r="KJ19" s="115"/>
      <c r="KK19" s="115"/>
      <c r="KL19" s="115"/>
      <c r="KM19" s="115"/>
      <c r="KN19" s="115"/>
      <c r="KO19" s="115"/>
      <c r="KP19" s="115"/>
      <c r="KQ19" s="115"/>
      <c r="KR19" s="115"/>
      <c r="KS19" s="115"/>
      <c r="KT19" s="115"/>
      <c r="KU19" s="115"/>
      <c r="KV19" s="115"/>
      <c r="KW19" s="115"/>
      <c r="KX19" s="115"/>
      <c r="KY19" s="115"/>
      <c r="KZ19" s="115"/>
      <c r="LA19" s="115"/>
      <c r="LB19" s="115"/>
      <c r="LC19" s="115"/>
      <c r="LD19" s="115"/>
      <c r="LE19" s="115"/>
      <c r="LF19" s="115"/>
      <c r="LG19" s="115"/>
      <c r="LH19" s="115"/>
      <c r="LI19" s="115"/>
      <c r="LJ19" s="115"/>
      <c r="LK19" s="115"/>
      <c r="LL19" s="115"/>
      <c r="LM19" s="115"/>
      <c r="LN19" s="115"/>
      <c r="LO19" s="115"/>
      <c r="LP19" s="115"/>
      <c r="LQ19" s="115"/>
      <c r="LR19" s="115"/>
      <c r="LS19" s="115"/>
      <c r="LT19" s="115"/>
      <c r="LU19" s="115"/>
      <c r="LV19" s="115"/>
      <c r="LW19" s="115"/>
      <c r="LX19" s="115"/>
      <c r="LY19" s="115"/>
      <c r="LZ19" s="115"/>
      <c r="MA19" s="115"/>
      <c r="MB19" s="115"/>
      <c r="MC19" s="115"/>
      <c r="MD19" s="115"/>
      <c r="ME19" s="115"/>
      <c r="MF19" s="115"/>
      <c r="MG19" s="115"/>
      <c r="MH19" s="115"/>
      <c r="MI19" s="115"/>
      <c r="MJ19" s="115"/>
      <c r="MK19" s="115"/>
      <c r="ML19" s="115"/>
      <c r="MM19" s="115"/>
      <c r="MN19" s="115"/>
      <c r="MO19" s="115"/>
      <c r="MP19" s="115"/>
      <c r="MQ19" s="115"/>
      <c r="MR19" s="115"/>
      <c r="MS19" s="115"/>
      <c r="MT19" s="115"/>
      <c r="MU19" s="115"/>
      <c r="MV19" s="115"/>
      <c r="MW19" s="115"/>
      <c r="MX19" s="115"/>
      <c r="MY19" s="115"/>
      <c r="MZ19" s="115"/>
      <c r="NA19" s="115"/>
      <c r="NB19" s="115"/>
      <c r="NC19" s="115"/>
      <c r="ND19" s="115"/>
      <c r="NE19" s="115"/>
      <c r="NF19" s="115"/>
      <c r="NG19" s="115"/>
      <c r="NH19" s="115"/>
      <c r="NI19" s="115"/>
      <c r="NJ19" s="115"/>
      <c r="NK19" s="115"/>
      <c r="NL19" s="115"/>
      <c r="NM19" s="115"/>
      <c r="NN19" s="115"/>
      <c r="NO19" s="115"/>
      <c r="NP19" s="115"/>
      <c r="NQ19" s="115"/>
      <c r="NR19" s="115"/>
      <c r="NS19" s="115"/>
      <c r="NT19" s="115"/>
      <c r="NU19" s="115"/>
      <c r="NV19" s="115"/>
      <c r="NW19" s="115"/>
      <c r="NX19" s="115"/>
      <c r="NY19" s="115"/>
      <c r="NZ19" s="115"/>
      <c r="OA19" s="115"/>
      <c r="OB19" s="115"/>
      <c r="OC19" s="115"/>
    </row>
    <row r="20" spans="1:393" s="116" customFormat="1">
      <c r="A20" s="110">
        <v>7725</v>
      </c>
      <c r="B20" s="111" t="s">
        <v>349</v>
      </c>
      <c r="C20" s="112">
        <v>21834</v>
      </c>
      <c r="D20" s="113">
        <v>0</v>
      </c>
      <c r="E20" s="113">
        <v>1.384E-5</v>
      </c>
      <c r="F20" s="114">
        <v>1.276E-5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  <c r="IW20" s="115"/>
      <c r="IX20" s="115"/>
      <c r="IY20" s="115"/>
      <c r="IZ20" s="115"/>
      <c r="JA20" s="115"/>
      <c r="JB20" s="115"/>
      <c r="JC20" s="115"/>
      <c r="JD20" s="115"/>
      <c r="JE20" s="115"/>
      <c r="JF20" s="115"/>
      <c r="JG20" s="115"/>
      <c r="JH20" s="115"/>
      <c r="JI20" s="115"/>
      <c r="JJ20" s="115"/>
      <c r="JK20" s="115"/>
      <c r="JL20" s="115"/>
      <c r="JM20" s="115"/>
      <c r="JN20" s="115"/>
      <c r="JO20" s="115"/>
      <c r="JP20" s="115"/>
      <c r="JQ20" s="115"/>
      <c r="JR20" s="115"/>
      <c r="JS20" s="115"/>
      <c r="JT20" s="115"/>
      <c r="JU20" s="115"/>
      <c r="JV20" s="115"/>
      <c r="JW20" s="115"/>
      <c r="JX20" s="115"/>
      <c r="JY20" s="115"/>
      <c r="JZ20" s="115"/>
      <c r="KA20" s="115"/>
      <c r="KB20" s="115"/>
      <c r="KC20" s="115"/>
      <c r="KD20" s="115"/>
      <c r="KE20" s="115"/>
      <c r="KF20" s="115"/>
      <c r="KG20" s="115"/>
      <c r="KH20" s="115"/>
      <c r="KI20" s="115"/>
      <c r="KJ20" s="115"/>
      <c r="KK20" s="115"/>
      <c r="KL20" s="115"/>
      <c r="KM20" s="115"/>
      <c r="KN20" s="115"/>
      <c r="KO20" s="115"/>
      <c r="KP20" s="115"/>
      <c r="KQ20" s="115"/>
      <c r="KR20" s="115"/>
      <c r="KS20" s="115"/>
      <c r="KT20" s="115"/>
      <c r="KU20" s="115"/>
      <c r="KV20" s="115"/>
      <c r="KW20" s="115"/>
      <c r="KX20" s="115"/>
      <c r="KY20" s="115"/>
      <c r="KZ20" s="115"/>
      <c r="LA20" s="115"/>
      <c r="LB20" s="115"/>
      <c r="LC20" s="115"/>
      <c r="LD20" s="115"/>
      <c r="LE20" s="115"/>
      <c r="LF20" s="115"/>
      <c r="LG20" s="115"/>
      <c r="LH20" s="115"/>
      <c r="LI20" s="115"/>
      <c r="LJ20" s="115"/>
      <c r="LK20" s="115"/>
      <c r="LL20" s="115"/>
      <c r="LM20" s="115"/>
      <c r="LN20" s="115"/>
      <c r="LO20" s="115"/>
      <c r="LP20" s="115"/>
      <c r="LQ20" s="115"/>
      <c r="LR20" s="115"/>
      <c r="LS20" s="115"/>
      <c r="LT20" s="115"/>
      <c r="LU20" s="115"/>
      <c r="LV20" s="115"/>
      <c r="LW20" s="115"/>
      <c r="LX20" s="115"/>
      <c r="LY20" s="115"/>
      <c r="LZ20" s="115"/>
      <c r="MA20" s="115"/>
      <c r="MB20" s="115"/>
      <c r="MC20" s="115"/>
      <c r="MD20" s="115"/>
      <c r="ME20" s="115"/>
      <c r="MF20" s="115"/>
      <c r="MG20" s="115"/>
      <c r="MH20" s="115"/>
      <c r="MI20" s="115"/>
      <c r="MJ20" s="115"/>
      <c r="MK20" s="115"/>
      <c r="ML20" s="115"/>
      <c r="MM20" s="115"/>
      <c r="MN20" s="115"/>
      <c r="MO20" s="115"/>
      <c r="MP20" s="115"/>
      <c r="MQ20" s="115"/>
      <c r="MR20" s="115"/>
      <c r="MS20" s="115"/>
      <c r="MT20" s="115"/>
      <c r="MU20" s="115"/>
      <c r="MV20" s="115"/>
      <c r="MW20" s="115"/>
      <c r="MX20" s="115"/>
      <c r="MY20" s="115"/>
      <c r="MZ20" s="115"/>
      <c r="NA20" s="115"/>
      <c r="NB20" s="115"/>
      <c r="NC20" s="115"/>
      <c r="ND20" s="115"/>
      <c r="NE20" s="115"/>
      <c r="NF20" s="115"/>
      <c r="NG20" s="115"/>
      <c r="NH20" s="115"/>
      <c r="NI20" s="115"/>
      <c r="NJ20" s="115"/>
      <c r="NK20" s="115"/>
      <c r="NL20" s="115"/>
      <c r="NM20" s="115"/>
      <c r="NN20" s="115"/>
      <c r="NO20" s="115"/>
      <c r="NP20" s="115"/>
      <c r="NQ20" s="115"/>
      <c r="NR20" s="115"/>
      <c r="NS20" s="115"/>
      <c r="NT20" s="115"/>
      <c r="NU20" s="115"/>
      <c r="NV20" s="115"/>
      <c r="NW20" s="115"/>
      <c r="NX20" s="115"/>
      <c r="NY20" s="115"/>
      <c r="NZ20" s="115"/>
      <c r="OA20" s="115"/>
      <c r="OB20" s="115"/>
      <c r="OC20" s="115"/>
    </row>
    <row r="21" spans="1:393" s="116" customFormat="1">
      <c r="A21" s="110">
        <v>7727</v>
      </c>
      <c r="B21" s="111" t="s">
        <v>350</v>
      </c>
      <c r="C21" s="112">
        <v>34800</v>
      </c>
      <c r="D21" s="113">
        <v>0</v>
      </c>
      <c r="E21" s="113">
        <v>2.2059999999999999E-5</v>
      </c>
      <c r="F21" s="114">
        <v>2.035E-5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  <c r="IW21" s="115"/>
      <c r="IX21" s="115"/>
      <c r="IY21" s="115"/>
      <c r="IZ21" s="115"/>
      <c r="JA21" s="115"/>
      <c r="JB21" s="115"/>
      <c r="JC21" s="115"/>
      <c r="JD21" s="115"/>
      <c r="JE21" s="115"/>
      <c r="JF21" s="115"/>
      <c r="JG21" s="115"/>
      <c r="JH21" s="115"/>
      <c r="JI21" s="115"/>
      <c r="JJ21" s="115"/>
      <c r="JK21" s="115"/>
      <c r="JL21" s="115"/>
      <c r="JM21" s="115"/>
      <c r="JN21" s="115"/>
      <c r="JO21" s="115"/>
      <c r="JP21" s="115"/>
      <c r="JQ21" s="115"/>
      <c r="JR21" s="115"/>
      <c r="JS21" s="115"/>
      <c r="JT21" s="115"/>
      <c r="JU21" s="115"/>
      <c r="JV21" s="115"/>
      <c r="JW21" s="115"/>
      <c r="JX21" s="115"/>
      <c r="JY21" s="115"/>
      <c r="JZ21" s="115"/>
      <c r="KA21" s="115"/>
      <c r="KB21" s="115"/>
      <c r="KC21" s="115"/>
      <c r="KD21" s="115"/>
      <c r="KE21" s="115"/>
      <c r="KF21" s="115"/>
      <c r="KG21" s="115"/>
      <c r="KH21" s="115"/>
      <c r="KI21" s="115"/>
      <c r="KJ21" s="115"/>
      <c r="KK21" s="115"/>
      <c r="KL21" s="115"/>
      <c r="KM21" s="115"/>
      <c r="KN21" s="115"/>
      <c r="KO21" s="115"/>
      <c r="KP21" s="115"/>
      <c r="KQ21" s="115"/>
      <c r="KR21" s="115"/>
      <c r="KS21" s="115"/>
      <c r="KT21" s="115"/>
      <c r="KU21" s="115"/>
      <c r="KV21" s="115"/>
      <c r="KW21" s="115"/>
      <c r="KX21" s="115"/>
      <c r="KY21" s="115"/>
      <c r="KZ21" s="115"/>
      <c r="LA21" s="115"/>
      <c r="LB21" s="115"/>
      <c r="LC21" s="115"/>
      <c r="LD21" s="115"/>
      <c r="LE21" s="115"/>
      <c r="LF21" s="115"/>
      <c r="LG21" s="115"/>
      <c r="LH21" s="115"/>
      <c r="LI21" s="115"/>
      <c r="LJ21" s="115"/>
      <c r="LK21" s="115"/>
      <c r="LL21" s="115"/>
      <c r="LM21" s="115"/>
      <c r="LN21" s="115"/>
      <c r="LO21" s="115"/>
      <c r="LP21" s="115"/>
      <c r="LQ21" s="115"/>
      <c r="LR21" s="115"/>
      <c r="LS21" s="115"/>
      <c r="LT21" s="115"/>
      <c r="LU21" s="115"/>
      <c r="LV21" s="115"/>
      <c r="LW21" s="115"/>
      <c r="LX21" s="115"/>
      <c r="LY21" s="115"/>
      <c r="LZ21" s="115"/>
      <c r="MA21" s="115"/>
      <c r="MB21" s="115"/>
      <c r="MC21" s="115"/>
      <c r="MD21" s="115"/>
      <c r="ME21" s="115"/>
      <c r="MF21" s="115"/>
      <c r="MG21" s="115"/>
      <c r="MH21" s="115"/>
      <c r="MI21" s="115"/>
      <c r="MJ21" s="115"/>
      <c r="MK21" s="115"/>
      <c r="ML21" s="115"/>
      <c r="MM21" s="115"/>
      <c r="MN21" s="115"/>
      <c r="MO21" s="115"/>
      <c r="MP21" s="115"/>
      <c r="MQ21" s="115"/>
      <c r="MR21" s="115"/>
      <c r="MS21" s="115"/>
      <c r="MT21" s="115"/>
      <c r="MU21" s="115"/>
      <c r="MV21" s="115"/>
      <c r="MW21" s="115"/>
      <c r="MX21" s="115"/>
      <c r="MY21" s="115"/>
      <c r="MZ21" s="115"/>
      <c r="NA21" s="115"/>
      <c r="NB21" s="115"/>
      <c r="NC21" s="115"/>
      <c r="ND21" s="115"/>
      <c r="NE21" s="115"/>
      <c r="NF21" s="115"/>
      <c r="NG21" s="115"/>
      <c r="NH21" s="115"/>
      <c r="NI21" s="115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NY21" s="115"/>
      <c r="NZ21" s="115"/>
      <c r="OA21" s="115"/>
      <c r="OB21" s="115"/>
      <c r="OC21" s="115"/>
    </row>
    <row r="22" spans="1:393" s="116" customFormat="1">
      <c r="A22" s="110">
        <v>7730</v>
      </c>
      <c r="B22" s="111" t="s">
        <v>351</v>
      </c>
      <c r="C22" s="112">
        <v>110055.46</v>
      </c>
      <c r="D22" s="113">
        <v>0</v>
      </c>
      <c r="E22" s="113">
        <v>6.9750000000000001E-5</v>
      </c>
      <c r="F22" s="114">
        <v>6.4330000000000002E-5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  <c r="IV22" s="115"/>
      <c r="IW22" s="115"/>
      <c r="IX22" s="115"/>
      <c r="IY22" s="115"/>
      <c r="IZ22" s="115"/>
      <c r="JA22" s="115"/>
      <c r="JB22" s="115"/>
      <c r="JC22" s="115"/>
      <c r="JD22" s="115"/>
      <c r="JE22" s="115"/>
      <c r="JF22" s="115"/>
      <c r="JG22" s="115"/>
      <c r="JH22" s="115"/>
      <c r="JI22" s="115"/>
      <c r="JJ22" s="115"/>
      <c r="JK22" s="115"/>
      <c r="JL22" s="115"/>
      <c r="JM22" s="115"/>
      <c r="JN22" s="115"/>
      <c r="JO22" s="115"/>
      <c r="JP22" s="115"/>
      <c r="JQ22" s="115"/>
      <c r="JR22" s="115"/>
      <c r="JS22" s="115"/>
      <c r="JT22" s="115"/>
      <c r="JU22" s="115"/>
      <c r="JV22" s="115"/>
      <c r="JW22" s="115"/>
      <c r="JX22" s="115"/>
      <c r="JY22" s="115"/>
      <c r="JZ22" s="115"/>
      <c r="KA22" s="115"/>
      <c r="KB22" s="115"/>
      <c r="KC22" s="115"/>
      <c r="KD22" s="115"/>
      <c r="KE22" s="115"/>
      <c r="KF22" s="115"/>
      <c r="KG22" s="115"/>
      <c r="KH22" s="115"/>
      <c r="KI22" s="115"/>
      <c r="KJ22" s="115"/>
      <c r="KK22" s="115"/>
      <c r="KL22" s="115"/>
      <c r="KM22" s="115"/>
      <c r="KN22" s="115"/>
      <c r="KO22" s="115"/>
      <c r="KP22" s="115"/>
      <c r="KQ22" s="115"/>
      <c r="KR22" s="115"/>
      <c r="KS22" s="115"/>
      <c r="KT22" s="115"/>
      <c r="KU22" s="115"/>
      <c r="KV22" s="115"/>
      <c r="KW22" s="115"/>
      <c r="KX22" s="115"/>
      <c r="KY22" s="115"/>
      <c r="KZ22" s="115"/>
      <c r="LA22" s="115"/>
      <c r="LB22" s="115"/>
      <c r="LC22" s="115"/>
      <c r="LD22" s="115"/>
      <c r="LE22" s="115"/>
      <c r="LF22" s="115"/>
      <c r="LG22" s="115"/>
      <c r="LH22" s="115"/>
      <c r="LI22" s="115"/>
      <c r="LJ22" s="115"/>
      <c r="LK22" s="115"/>
      <c r="LL22" s="115"/>
      <c r="LM22" s="115"/>
      <c r="LN22" s="115"/>
      <c r="LO22" s="115"/>
      <c r="LP22" s="115"/>
      <c r="LQ22" s="115"/>
      <c r="LR22" s="115"/>
      <c r="LS22" s="115"/>
      <c r="LT22" s="115"/>
      <c r="LU22" s="115"/>
      <c r="LV22" s="115"/>
      <c r="LW22" s="115"/>
      <c r="LX22" s="115"/>
      <c r="LY22" s="115"/>
      <c r="LZ22" s="115"/>
      <c r="MA22" s="115"/>
      <c r="MB22" s="115"/>
      <c r="MC22" s="115"/>
      <c r="MD22" s="115"/>
      <c r="ME22" s="115"/>
      <c r="MF22" s="115"/>
      <c r="MG22" s="115"/>
      <c r="MH22" s="115"/>
      <c r="MI22" s="115"/>
      <c r="MJ22" s="115"/>
      <c r="MK22" s="115"/>
      <c r="ML22" s="115"/>
      <c r="MM22" s="115"/>
      <c r="MN22" s="115"/>
      <c r="MO22" s="115"/>
      <c r="MP22" s="115"/>
      <c r="MQ22" s="115"/>
      <c r="MR22" s="115"/>
      <c r="MS22" s="115"/>
      <c r="MT22" s="115"/>
      <c r="MU22" s="115"/>
      <c r="MV22" s="115"/>
      <c r="MW22" s="115"/>
      <c r="MX22" s="115"/>
      <c r="MY22" s="115"/>
      <c r="MZ22" s="115"/>
      <c r="NA22" s="115"/>
      <c r="NB22" s="115"/>
      <c r="NC22" s="115"/>
      <c r="ND22" s="115"/>
      <c r="NE22" s="115"/>
      <c r="NF22" s="115"/>
      <c r="NG22" s="115"/>
      <c r="NH22" s="115"/>
      <c r="NI22" s="115"/>
      <c r="NJ22" s="115"/>
      <c r="NK22" s="115"/>
      <c r="NL22" s="115"/>
      <c r="NM22" s="115"/>
      <c r="NN22" s="115"/>
      <c r="NO22" s="115"/>
      <c r="NP22" s="115"/>
      <c r="NQ22" s="115"/>
      <c r="NR22" s="115"/>
      <c r="NS22" s="115"/>
      <c r="NT22" s="115"/>
      <c r="NU22" s="115"/>
      <c r="NV22" s="115"/>
      <c r="NW22" s="115"/>
      <c r="NX22" s="115"/>
      <c r="NY22" s="115"/>
      <c r="NZ22" s="115"/>
      <c r="OA22" s="115"/>
      <c r="OB22" s="115"/>
      <c r="OC22" s="115"/>
    </row>
    <row r="23" spans="1:393" s="116" customFormat="1">
      <c r="A23" s="110">
        <v>7734</v>
      </c>
      <c r="B23" s="111" t="s">
        <v>352</v>
      </c>
      <c r="C23" s="112">
        <v>155304.26</v>
      </c>
      <c r="D23" s="113">
        <v>0</v>
      </c>
      <c r="E23" s="113">
        <v>9.8430000000000005E-5</v>
      </c>
      <c r="F23" s="114">
        <v>9.0779999999999995E-5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  <c r="IV23" s="115"/>
      <c r="IW23" s="115"/>
      <c r="IX23" s="115"/>
      <c r="IY23" s="115"/>
      <c r="IZ23" s="115"/>
      <c r="JA23" s="115"/>
      <c r="JB23" s="115"/>
      <c r="JC23" s="115"/>
      <c r="JD23" s="115"/>
      <c r="JE23" s="115"/>
      <c r="JF23" s="115"/>
      <c r="JG23" s="115"/>
      <c r="JH23" s="115"/>
      <c r="JI23" s="115"/>
      <c r="JJ23" s="115"/>
      <c r="JK23" s="115"/>
      <c r="JL23" s="115"/>
      <c r="JM23" s="115"/>
      <c r="JN23" s="115"/>
      <c r="JO23" s="115"/>
      <c r="JP23" s="115"/>
      <c r="JQ23" s="115"/>
      <c r="JR23" s="115"/>
      <c r="JS23" s="115"/>
      <c r="JT23" s="115"/>
      <c r="JU23" s="115"/>
      <c r="JV23" s="115"/>
      <c r="JW23" s="115"/>
      <c r="JX23" s="115"/>
      <c r="JY23" s="115"/>
      <c r="JZ23" s="115"/>
      <c r="KA23" s="115"/>
      <c r="KB23" s="115"/>
      <c r="KC23" s="115"/>
      <c r="KD23" s="115"/>
      <c r="KE23" s="115"/>
      <c r="KF23" s="115"/>
      <c r="KG23" s="115"/>
      <c r="KH23" s="115"/>
      <c r="KI23" s="115"/>
      <c r="KJ23" s="115"/>
      <c r="KK23" s="115"/>
      <c r="KL23" s="115"/>
      <c r="KM23" s="115"/>
      <c r="KN23" s="115"/>
      <c r="KO23" s="115"/>
      <c r="KP23" s="115"/>
      <c r="KQ23" s="115"/>
      <c r="KR23" s="115"/>
      <c r="KS23" s="115"/>
      <c r="KT23" s="115"/>
      <c r="KU23" s="115"/>
      <c r="KV23" s="115"/>
      <c r="KW23" s="115"/>
      <c r="KX23" s="115"/>
      <c r="KY23" s="115"/>
      <c r="KZ23" s="115"/>
      <c r="LA23" s="115"/>
      <c r="LB23" s="115"/>
      <c r="LC23" s="115"/>
      <c r="LD23" s="115"/>
      <c r="LE23" s="115"/>
      <c r="LF23" s="115"/>
      <c r="LG23" s="115"/>
      <c r="LH23" s="115"/>
      <c r="LI23" s="115"/>
      <c r="LJ23" s="115"/>
      <c r="LK23" s="115"/>
      <c r="LL23" s="115"/>
      <c r="LM23" s="115"/>
      <c r="LN23" s="115"/>
      <c r="LO23" s="115"/>
      <c r="LP23" s="115"/>
      <c r="LQ23" s="115"/>
      <c r="LR23" s="115"/>
      <c r="LS23" s="115"/>
      <c r="LT23" s="115"/>
      <c r="LU23" s="115"/>
      <c r="LV23" s="115"/>
      <c r="LW23" s="115"/>
      <c r="LX23" s="115"/>
      <c r="LY23" s="115"/>
      <c r="LZ23" s="115"/>
      <c r="MA23" s="115"/>
      <c r="MB23" s="115"/>
      <c r="MC23" s="115"/>
      <c r="MD23" s="115"/>
      <c r="ME23" s="115"/>
      <c r="MF23" s="115"/>
      <c r="MG23" s="115"/>
      <c r="MH23" s="115"/>
      <c r="MI23" s="115"/>
      <c r="MJ23" s="115"/>
      <c r="MK23" s="115"/>
      <c r="ML23" s="115"/>
      <c r="MM23" s="115"/>
      <c r="MN23" s="115"/>
      <c r="MO23" s="115"/>
      <c r="MP23" s="115"/>
      <c r="MQ23" s="115"/>
      <c r="MR23" s="115"/>
      <c r="MS23" s="115"/>
      <c r="MT23" s="115"/>
      <c r="MU23" s="115"/>
      <c r="MV23" s="115"/>
      <c r="MW23" s="115"/>
      <c r="MX23" s="115"/>
      <c r="MY23" s="115"/>
      <c r="MZ23" s="115"/>
      <c r="NA23" s="115"/>
      <c r="NB23" s="115"/>
      <c r="NC23" s="115"/>
      <c r="ND23" s="115"/>
      <c r="NE23" s="115"/>
      <c r="NF23" s="115"/>
      <c r="NG23" s="115"/>
      <c r="NH23" s="115"/>
      <c r="NI23" s="115"/>
      <c r="NJ23" s="115"/>
      <c r="NK23" s="115"/>
      <c r="NL23" s="115"/>
      <c r="NM23" s="115"/>
      <c r="NN23" s="115"/>
      <c r="NO23" s="115"/>
      <c r="NP23" s="115"/>
      <c r="NQ23" s="115"/>
      <c r="NR23" s="115"/>
      <c r="NS23" s="115"/>
      <c r="NT23" s="115"/>
      <c r="NU23" s="115"/>
      <c r="NV23" s="115"/>
      <c r="NW23" s="115"/>
      <c r="NX23" s="115"/>
      <c r="NY23" s="115"/>
      <c r="NZ23" s="115"/>
      <c r="OA23" s="115"/>
      <c r="OB23" s="115"/>
      <c r="OC23" s="115"/>
    </row>
    <row r="24" spans="1:393" s="116" customFormat="1">
      <c r="A24" s="110">
        <v>7741</v>
      </c>
      <c r="B24" s="111" t="s">
        <v>354</v>
      </c>
      <c r="C24" s="112">
        <v>55119.98</v>
      </c>
      <c r="D24" s="113">
        <v>0</v>
      </c>
      <c r="E24" s="113">
        <v>3.4929999999999999E-5</v>
      </c>
      <c r="F24" s="114">
        <v>3.222E-5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  <c r="IW24" s="115"/>
      <c r="IX24" s="115"/>
      <c r="IY24" s="115"/>
      <c r="IZ24" s="115"/>
      <c r="JA24" s="115"/>
      <c r="JB24" s="115"/>
      <c r="JC24" s="115"/>
      <c r="JD24" s="115"/>
      <c r="JE24" s="115"/>
      <c r="JF24" s="115"/>
      <c r="JG24" s="115"/>
      <c r="JH24" s="115"/>
      <c r="JI24" s="115"/>
      <c r="JJ24" s="115"/>
      <c r="JK24" s="115"/>
      <c r="JL24" s="115"/>
      <c r="JM24" s="115"/>
      <c r="JN24" s="115"/>
      <c r="JO24" s="115"/>
      <c r="JP24" s="115"/>
      <c r="JQ24" s="115"/>
      <c r="JR24" s="115"/>
      <c r="JS24" s="115"/>
      <c r="JT24" s="115"/>
      <c r="JU24" s="115"/>
      <c r="JV24" s="115"/>
      <c r="JW24" s="115"/>
      <c r="JX24" s="115"/>
      <c r="JY24" s="115"/>
      <c r="JZ24" s="115"/>
      <c r="KA24" s="115"/>
      <c r="KB24" s="115"/>
      <c r="KC24" s="115"/>
      <c r="KD24" s="115"/>
      <c r="KE24" s="115"/>
      <c r="KF24" s="115"/>
      <c r="KG24" s="115"/>
      <c r="KH24" s="115"/>
      <c r="KI24" s="115"/>
      <c r="KJ24" s="115"/>
      <c r="KK24" s="115"/>
      <c r="KL24" s="115"/>
      <c r="KM24" s="115"/>
      <c r="KN24" s="115"/>
      <c r="KO24" s="115"/>
      <c r="KP24" s="115"/>
      <c r="KQ24" s="115"/>
      <c r="KR24" s="115"/>
      <c r="KS24" s="115"/>
      <c r="KT24" s="115"/>
      <c r="KU24" s="115"/>
      <c r="KV24" s="115"/>
      <c r="KW24" s="115"/>
      <c r="KX24" s="115"/>
      <c r="KY24" s="115"/>
      <c r="KZ24" s="115"/>
      <c r="LA24" s="115"/>
      <c r="LB24" s="115"/>
      <c r="LC24" s="115"/>
      <c r="LD24" s="115"/>
      <c r="LE24" s="115"/>
      <c r="LF24" s="115"/>
      <c r="LG24" s="115"/>
      <c r="LH24" s="115"/>
      <c r="LI24" s="115"/>
      <c r="LJ24" s="115"/>
      <c r="LK24" s="115"/>
      <c r="LL24" s="115"/>
      <c r="LM24" s="115"/>
      <c r="LN24" s="115"/>
      <c r="LO24" s="115"/>
      <c r="LP24" s="115"/>
      <c r="LQ24" s="115"/>
      <c r="LR24" s="115"/>
      <c r="LS24" s="115"/>
      <c r="LT24" s="115"/>
      <c r="LU24" s="115"/>
      <c r="LV24" s="115"/>
      <c r="LW24" s="115"/>
      <c r="LX24" s="115"/>
      <c r="LY24" s="115"/>
      <c r="LZ24" s="115"/>
      <c r="MA24" s="115"/>
      <c r="MB24" s="115"/>
      <c r="MC24" s="115"/>
      <c r="MD24" s="115"/>
      <c r="ME24" s="115"/>
      <c r="MF24" s="115"/>
      <c r="MG24" s="115"/>
      <c r="MH24" s="115"/>
      <c r="MI24" s="115"/>
      <c r="MJ24" s="115"/>
      <c r="MK24" s="115"/>
      <c r="ML24" s="115"/>
      <c r="MM24" s="115"/>
      <c r="MN24" s="115"/>
      <c r="MO24" s="115"/>
      <c r="MP24" s="115"/>
      <c r="MQ24" s="115"/>
      <c r="MR24" s="115"/>
      <c r="MS24" s="115"/>
      <c r="MT24" s="115"/>
      <c r="MU24" s="115"/>
      <c r="MV24" s="115"/>
      <c r="MW24" s="115"/>
      <c r="MX24" s="115"/>
      <c r="MY24" s="115"/>
      <c r="MZ24" s="115"/>
      <c r="NA24" s="115"/>
      <c r="NB24" s="115"/>
      <c r="NC24" s="115"/>
      <c r="ND24" s="115"/>
      <c r="NE24" s="115"/>
      <c r="NF24" s="115"/>
      <c r="NG24" s="115"/>
      <c r="NH24" s="115"/>
      <c r="NI24" s="115"/>
      <c r="NJ24" s="115"/>
      <c r="NK24" s="115"/>
      <c r="NL24" s="115"/>
      <c r="NM24" s="115"/>
      <c r="NN24" s="115"/>
      <c r="NO24" s="115"/>
      <c r="NP24" s="115"/>
      <c r="NQ24" s="115"/>
      <c r="NR24" s="115"/>
      <c r="NS24" s="115"/>
      <c r="NT24" s="115"/>
      <c r="NU24" s="115"/>
      <c r="NV24" s="115"/>
      <c r="NW24" s="115"/>
      <c r="NX24" s="115"/>
      <c r="NY24" s="115"/>
      <c r="NZ24" s="115"/>
      <c r="OA24" s="115"/>
      <c r="OB24" s="115"/>
      <c r="OC24" s="115"/>
    </row>
    <row r="25" spans="1:393" s="116" customFormat="1">
      <c r="A25" s="110">
        <v>7743</v>
      </c>
      <c r="B25" s="111" t="s">
        <v>355</v>
      </c>
      <c r="C25" s="112">
        <v>72786.75</v>
      </c>
      <c r="D25" s="113">
        <v>0</v>
      </c>
      <c r="E25" s="113">
        <v>4.613E-5</v>
      </c>
      <c r="F25" s="114">
        <v>4.2549999999999997E-5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  <c r="IW25" s="115"/>
      <c r="IX25" s="115"/>
      <c r="IY25" s="115"/>
      <c r="IZ25" s="115"/>
      <c r="JA25" s="115"/>
      <c r="JB25" s="115"/>
      <c r="JC25" s="115"/>
      <c r="JD25" s="115"/>
      <c r="JE25" s="115"/>
      <c r="JF25" s="115"/>
      <c r="JG25" s="115"/>
      <c r="JH25" s="115"/>
      <c r="JI25" s="115"/>
      <c r="JJ25" s="115"/>
      <c r="JK25" s="115"/>
      <c r="JL25" s="115"/>
      <c r="JM25" s="115"/>
      <c r="JN25" s="115"/>
      <c r="JO25" s="115"/>
      <c r="JP25" s="115"/>
      <c r="JQ25" s="115"/>
      <c r="JR25" s="115"/>
      <c r="JS25" s="115"/>
      <c r="JT25" s="115"/>
      <c r="JU25" s="115"/>
      <c r="JV25" s="115"/>
      <c r="JW25" s="115"/>
      <c r="JX25" s="115"/>
      <c r="JY25" s="115"/>
      <c r="JZ25" s="115"/>
      <c r="KA25" s="115"/>
      <c r="KB25" s="115"/>
      <c r="KC25" s="115"/>
      <c r="KD25" s="115"/>
      <c r="KE25" s="115"/>
      <c r="KF25" s="115"/>
      <c r="KG25" s="115"/>
      <c r="KH25" s="115"/>
      <c r="KI25" s="115"/>
      <c r="KJ25" s="115"/>
      <c r="KK25" s="115"/>
      <c r="KL25" s="115"/>
      <c r="KM25" s="115"/>
      <c r="KN25" s="115"/>
      <c r="KO25" s="115"/>
      <c r="KP25" s="115"/>
      <c r="KQ25" s="115"/>
      <c r="KR25" s="115"/>
      <c r="KS25" s="115"/>
      <c r="KT25" s="115"/>
      <c r="KU25" s="115"/>
      <c r="KV25" s="115"/>
      <c r="KW25" s="115"/>
      <c r="KX25" s="115"/>
      <c r="KY25" s="115"/>
      <c r="KZ25" s="115"/>
      <c r="LA25" s="115"/>
      <c r="LB25" s="115"/>
      <c r="LC25" s="115"/>
      <c r="LD25" s="115"/>
      <c r="LE25" s="115"/>
      <c r="LF25" s="115"/>
      <c r="LG25" s="115"/>
      <c r="LH25" s="115"/>
      <c r="LI25" s="115"/>
      <c r="LJ25" s="115"/>
      <c r="LK25" s="115"/>
      <c r="LL25" s="115"/>
      <c r="LM25" s="115"/>
      <c r="LN25" s="115"/>
      <c r="LO25" s="115"/>
      <c r="LP25" s="115"/>
      <c r="LQ25" s="115"/>
      <c r="LR25" s="115"/>
      <c r="LS25" s="115"/>
      <c r="LT25" s="115"/>
      <c r="LU25" s="115"/>
      <c r="LV25" s="115"/>
      <c r="LW25" s="115"/>
      <c r="LX25" s="115"/>
      <c r="LY25" s="115"/>
      <c r="LZ25" s="115"/>
      <c r="MA25" s="115"/>
      <c r="MB25" s="115"/>
      <c r="MC25" s="115"/>
      <c r="MD25" s="115"/>
      <c r="ME25" s="115"/>
      <c r="MF25" s="115"/>
      <c r="MG25" s="115"/>
      <c r="MH25" s="115"/>
      <c r="MI25" s="115"/>
      <c r="MJ25" s="115"/>
      <c r="MK25" s="115"/>
      <c r="ML25" s="115"/>
      <c r="MM25" s="115"/>
      <c r="MN25" s="115"/>
      <c r="MO25" s="115"/>
      <c r="MP25" s="115"/>
      <c r="MQ25" s="115"/>
      <c r="MR25" s="115"/>
      <c r="MS25" s="115"/>
      <c r="MT25" s="115"/>
      <c r="MU25" s="115"/>
      <c r="MV25" s="115"/>
      <c r="MW25" s="115"/>
      <c r="MX25" s="115"/>
      <c r="MY25" s="115"/>
      <c r="MZ25" s="115"/>
      <c r="NA25" s="115"/>
      <c r="NB25" s="115"/>
      <c r="NC25" s="115"/>
      <c r="ND25" s="115"/>
      <c r="NE25" s="115"/>
      <c r="NF25" s="115"/>
      <c r="NG25" s="115"/>
      <c r="NH25" s="115"/>
      <c r="NI25" s="115"/>
      <c r="NJ25" s="115"/>
      <c r="NK25" s="115"/>
      <c r="NL25" s="115"/>
      <c r="NM25" s="115"/>
      <c r="NN25" s="115"/>
      <c r="NO25" s="115"/>
      <c r="NP25" s="115"/>
      <c r="NQ25" s="115"/>
      <c r="NR25" s="115"/>
      <c r="NS25" s="115"/>
      <c r="NT25" s="115"/>
      <c r="NU25" s="115"/>
      <c r="NV25" s="115"/>
      <c r="NW25" s="115"/>
      <c r="NX25" s="115"/>
      <c r="NY25" s="115"/>
      <c r="NZ25" s="115"/>
      <c r="OA25" s="115"/>
      <c r="OB25" s="115"/>
      <c r="OC25" s="115"/>
    </row>
    <row r="26" spans="1:393" s="116" customFormat="1">
      <c r="A26" s="110">
        <v>7747</v>
      </c>
      <c r="B26" s="111" t="s">
        <v>356</v>
      </c>
      <c r="C26" s="112">
        <v>172549.44</v>
      </c>
      <c r="D26" s="113">
        <v>0</v>
      </c>
      <c r="E26" s="113">
        <v>1.0936E-4</v>
      </c>
      <c r="F26" s="114">
        <v>1.0086000000000001E-4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  <c r="IW26" s="115"/>
      <c r="IX26" s="115"/>
      <c r="IY26" s="115"/>
      <c r="IZ26" s="115"/>
      <c r="JA26" s="115"/>
      <c r="JB26" s="115"/>
      <c r="JC26" s="115"/>
      <c r="JD26" s="115"/>
      <c r="JE26" s="115"/>
      <c r="JF26" s="115"/>
      <c r="JG26" s="115"/>
      <c r="JH26" s="115"/>
      <c r="JI26" s="115"/>
      <c r="JJ26" s="115"/>
      <c r="JK26" s="115"/>
      <c r="JL26" s="115"/>
      <c r="JM26" s="115"/>
      <c r="JN26" s="115"/>
      <c r="JO26" s="115"/>
      <c r="JP26" s="115"/>
      <c r="JQ26" s="115"/>
      <c r="JR26" s="115"/>
      <c r="JS26" s="115"/>
      <c r="JT26" s="115"/>
      <c r="JU26" s="115"/>
      <c r="JV26" s="115"/>
      <c r="JW26" s="115"/>
      <c r="JX26" s="115"/>
      <c r="JY26" s="115"/>
      <c r="JZ26" s="115"/>
      <c r="KA26" s="115"/>
      <c r="KB26" s="115"/>
      <c r="KC26" s="115"/>
      <c r="KD26" s="115"/>
      <c r="KE26" s="115"/>
      <c r="KF26" s="115"/>
      <c r="KG26" s="115"/>
      <c r="KH26" s="115"/>
      <c r="KI26" s="115"/>
      <c r="KJ26" s="115"/>
      <c r="KK26" s="115"/>
      <c r="KL26" s="115"/>
      <c r="KM26" s="115"/>
      <c r="KN26" s="115"/>
      <c r="KO26" s="115"/>
      <c r="KP26" s="115"/>
      <c r="KQ26" s="115"/>
      <c r="KR26" s="115"/>
      <c r="KS26" s="115"/>
      <c r="KT26" s="115"/>
      <c r="KU26" s="115"/>
      <c r="KV26" s="115"/>
      <c r="KW26" s="115"/>
      <c r="KX26" s="115"/>
      <c r="KY26" s="115"/>
      <c r="KZ26" s="115"/>
      <c r="LA26" s="115"/>
      <c r="LB26" s="115"/>
      <c r="LC26" s="115"/>
      <c r="LD26" s="115"/>
      <c r="LE26" s="115"/>
      <c r="LF26" s="115"/>
      <c r="LG26" s="115"/>
      <c r="LH26" s="115"/>
      <c r="LI26" s="115"/>
      <c r="LJ26" s="115"/>
      <c r="LK26" s="115"/>
      <c r="LL26" s="115"/>
      <c r="LM26" s="115"/>
      <c r="LN26" s="115"/>
      <c r="LO26" s="115"/>
      <c r="LP26" s="115"/>
      <c r="LQ26" s="115"/>
      <c r="LR26" s="115"/>
      <c r="LS26" s="115"/>
      <c r="LT26" s="115"/>
      <c r="LU26" s="115"/>
      <c r="LV26" s="115"/>
      <c r="LW26" s="115"/>
      <c r="LX26" s="115"/>
      <c r="LY26" s="115"/>
      <c r="LZ26" s="115"/>
      <c r="MA26" s="115"/>
      <c r="MB26" s="115"/>
      <c r="MC26" s="115"/>
      <c r="MD26" s="115"/>
      <c r="ME26" s="115"/>
      <c r="MF26" s="115"/>
      <c r="MG26" s="115"/>
      <c r="MH26" s="115"/>
      <c r="MI26" s="115"/>
      <c r="MJ26" s="115"/>
      <c r="MK26" s="115"/>
      <c r="ML26" s="115"/>
      <c r="MM26" s="115"/>
      <c r="MN26" s="115"/>
      <c r="MO26" s="115"/>
      <c r="MP26" s="115"/>
      <c r="MQ26" s="115"/>
      <c r="MR26" s="115"/>
      <c r="MS26" s="115"/>
      <c r="MT26" s="115"/>
      <c r="MU26" s="115"/>
      <c r="MV26" s="115"/>
      <c r="MW26" s="115"/>
      <c r="MX26" s="115"/>
      <c r="MY26" s="115"/>
      <c r="MZ26" s="115"/>
      <c r="NA26" s="115"/>
      <c r="NB26" s="115"/>
      <c r="NC26" s="115"/>
      <c r="ND26" s="115"/>
      <c r="NE26" s="115"/>
      <c r="NF26" s="115"/>
      <c r="NG26" s="115"/>
      <c r="NH26" s="115"/>
      <c r="NI26" s="115"/>
      <c r="NJ26" s="115"/>
      <c r="NK26" s="115"/>
      <c r="NL26" s="115"/>
      <c r="NM26" s="115"/>
      <c r="NN26" s="115"/>
      <c r="NO26" s="115"/>
      <c r="NP26" s="115"/>
      <c r="NQ26" s="115"/>
      <c r="NR26" s="115"/>
      <c r="NS26" s="115"/>
      <c r="NT26" s="115"/>
      <c r="NU26" s="115"/>
      <c r="NV26" s="115"/>
      <c r="NW26" s="115"/>
      <c r="NX26" s="115"/>
      <c r="NY26" s="115"/>
      <c r="NZ26" s="115"/>
      <c r="OA26" s="115"/>
      <c r="OB26" s="115"/>
      <c r="OC26" s="115"/>
    </row>
    <row r="27" spans="1:393" s="116" customFormat="1">
      <c r="A27" s="110">
        <v>7752</v>
      </c>
      <c r="B27" s="111" t="s">
        <v>359</v>
      </c>
      <c r="C27" s="112">
        <v>59600</v>
      </c>
      <c r="D27" s="113">
        <v>0</v>
      </c>
      <c r="E27" s="113">
        <v>3.7769999999999999E-5</v>
      </c>
      <c r="F27" s="114">
        <v>3.4839999999999998E-5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  <c r="IW27" s="115"/>
      <c r="IX27" s="115"/>
      <c r="IY27" s="115"/>
      <c r="IZ27" s="115"/>
      <c r="JA27" s="115"/>
      <c r="JB27" s="115"/>
      <c r="JC27" s="115"/>
      <c r="JD27" s="115"/>
      <c r="JE27" s="115"/>
      <c r="JF27" s="115"/>
      <c r="JG27" s="115"/>
      <c r="JH27" s="115"/>
      <c r="JI27" s="115"/>
      <c r="JJ27" s="115"/>
      <c r="JK27" s="115"/>
      <c r="JL27" s="115"/>
      <c r="JM27" s="115"/>
      <c r="JN27" s="115"/>
      <c r="JO27" s="115"/>
      <c r="JP27" s="115"/>
      <c r="JQ27" s="115"/>
      <c r="JR27" s="115"/>
      <c r="JS27" s="115"/>
      <c r="JT27" s="115"/>
      <c r="JU27" s="115"/>
      <c r="JV27" s="115"/>
      <c r="JW27" s="115"/>
      <c r="JX27" s="115"/>
      <c r="JY27" s="115"/>
      <c r="JZ27" s="115"/>
      <c r="KA27" s="115"/>
      <c r="KB27" s="115"/>
      <c r="KC27" s="115"/>
      <c r="KD27" s="115"/>
      <c r="KE27" s="115"/>
      <c r="KF27" s="115"/>
      <c r="KG27" s="115"/>
      <c r="KH27" s="115"/>
      <c r="KI27" s="115"/>
      <c r="KJ27" s="115"/>
      <c r="KK27" s="115"/>
      <c r="KL27" s="115"/>
      <c r="KM27" s="115"/>
      <c r="KN27" s="115"/>
      <c r="KO27" s="115"/>
      <c r="KP27" s="115"/>
      <c r="KQ27" s="115"/>
      <c r="KR27" s="115"/>
      <c r="KS27" s="115"/>
      <c r="KT27" s="115"/>
      <c r="KU27" s="115"/>
      <c r="KV27" s="115"/>
      <c r="KW27" s="115"/>
      <c r="KX27" s="115"/>
      <c r="KY27" s="115"/>
      <c r="KZ27" s="115"/>
      <c r="LA27" s="115"/>
      <c r="LB27" s="115"/>
      <c r="LC27" s="115"/>
      <c r="LD27" s="115"/>
      <c r="LE27" s="115"/>
      <c r="LF27" s="115"/>
      <c r="LG27" s="115"/>
      <c r="LH27" s="115"/>
      <c r="LI27" s="115"/>
      <c r="LJ27" s="115"/>
      <c r="LK27" s="115"/>
      <c r="LL27" s="115"/>
      <c r="LM27" s="115"/>
      <c r="LN27" s="115"/>
      <c r="LO27" s="115"/>
      <c r="LP27" s="115"/>
      <c r="LQ27" s="115"/>
      <c r="LR27" s="115"/>
      <c r="LS27" s="115"/>
      <c r="LT27" s="115"/>
      <c r="LU27" s="115"/>
      <c r="LV27" s="115"/>
      <c r="LW27" s="115"/>
      <c r="LX27" s="115"/>
      <c r="LY27" s="115"/>
      <c r="LZ27" s="115"/>
      <c r="MA27" s="115"/>
      <c r="MB27" s="115"/>
      <c r="MC27" s="115"/>
      <c r="MD27" s="115"/>
      <c r="ME27" s="115"/>
      <c r="MF27" s="115"/>
      <c r="MG27" s="115"/>
      <c r="MH27" s="115"/>
      <c r="MI27" s="115"/>
      <c r="MJ27" s="115"/>
      <c r="MK27" s="115"/>
      <c r="ML27" s="115"/>
      <c r="MM27" s="115"/>
      <c r="MN27" s="115"/>
      <c r="MO27" s="115"/>
      <c r="MP27" s="115"/>
      <c r="MQ27" s="115"/>
      <c r="MR27" s="115"/>
      <c r="MS27" s="115"/>
      <c r="MT27" s="115"/>
      <c r="MU27" s="115"/>
      <c r="MV27" s="115"/>
      <c r="MW27" s="115"/>
      <c r="MX27" s="115"/>
      <c r="MY27" s="115"/>
      <c r="MZ27" s="115"/>
      <c r="NA27" s="115"/>
      <c r="NB27" s="115"/>
      <c r="NC27" s="115"/>
      <c r="ND27" s="115"/>
      <c r="NE27" s="115"/>
      <c r="NF27" s="115"/>
      <c r="NG27" s="115"/>
      <c r="NH27" s="115"/>
      <c r="NI27" s="115"/>
      <c r="NJ27" s="115"/>
      <c r="NK27" s="115"/>
      <c r="NL27" s="115"/>
      <c r="NM27" s="115"/>
      <c r="NN27" s="115"/>
      <c r="NO27" s="115"/>
      <c r="NP27" s="115"/>
      <c r="NQ27" s="115"/>
      <c r="NR27" s="115"/>
      <c r="NS27" s="115"/>
      <c r="NT27" s="115"/>
      <c r="NU27" s="115"/>
      <c r="NV27" s="115"/>
      <c r="NW27" s="115"/>
      <c r="NX27" s="115"/>
      <c r="NY27" s="115"/>
      <c r="NZ27" s="115"/>
      <c r="OA27" s="115"/>
      <c r="OB27" s="115"/>
      <c r="OC27" s="115"/>
    </row>
    <row r="28" spans="1:393" s="116" customFormat="1">
      <c r="A28" s="110">
        <v>7756</v>
      </c>
      <c r="B28" s="111" t="s">
        <v>361</v>
      </c>
      <c r="C28" s="112">
        <v>394870.46</v>
      </c>
      <c r="D28" s="113">
        <v>0</v>
      </c>
      <c r="E28" s="113">
        <v>2.5025999999999998E-4</v>
      </c>
      <c r="F28" s="114">
        <v>2.3080999999999999E-4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  <c r="IV28" s="115"/>
      <c r="IW28" s="115"/>
      <c r="IX28" s="115"/>
      <c r="IY28" s="115"/>
      <c r="IZ28" s="115"/>
      <c r="JA28" s="115"/>
      <c r="JB28" s="115"/>
      <c r="JC28" s="115"/>
      <c r="JD28" s="115"/>
      <c r="JE28" s="115"/>
      <c r="JF28" s="115"/>
      <c r="JG28" s="115"/>
      <c r="JH28" s="115"/>
      <c r="JI28" s="115"/>
      <c r="JJ28" s="115"/>
      <c r="JK28" s="115"/>
      <c r="JL28" s="115"/>
      <c r="JM28" s="115"/>
      <c r="JN28" s="115"/>
      <c r="JO28" s="115"/>
      <c r="JP28" s="115"/>
      <c r="JQ28" s="115"/>
      <c r="JR28" s="115"/>
      <c r="JS28" s="115"/>
      <c r="JT28" s="115"/>
      <c r="JU28" s="115"/>
      <c r="JV28" s="115"/>
      <c r="JW28" s="115"/>
      <c r="JX28" s="115"/>
      <c r="JY28" s="115"/>
      <c r="JZ28" s="115"/>
      <c r="KA28" s="115"/>
      <c r="KB28" s="115"/>
      <c r="KC28" s="115"/>
      <c r="KD28" s="115"/>
      <c r="KE28" s="115"/>
      <c r="KF28" s="115"/>
      <c r="KG28" s="115"/>
      <c r="KH28" s="115"/>
      <c r="KI28" s="115"/>
      <c r="KJ28" s="115"/>
      <c r="KK28" s="115"/>
      <c r="KL28" s="115"/>
      <c r="KM28" s="115"/>
      <c r="KN28" s="115"/>
      <c r="KO28" s="115"/>
      <c r="KP28" s="115"/>
      <c r="KQ28" s="115"/>
      <c r="KR28" s="115"/>
      <c r="KS28" s="115"/>
      <c r="KT28" s="115"/>
      <c r="KU28" s="115"/>
      <c r="KV28" s="115"/>
      <c r="KW28" s="115"/>
      <c r="KX28" s="115"/>
      <c r="KY28" s="115"/>
      <c r="KZ28" s="115"/>
      <c r="LA28" s="115"/>
      <c r="LB28" s="115"/>
      <c r="LC28" s="115"/>
      <c r="LD28" s="115"/>
      <c r="LE28" s="115"/>
      <c r="LF28" s="115"/>
      <c r="LG28" s="115"/>
      <c r="LH28" s="115"/>
      <c r="LI28" s="115"/>
      <c r="LJ28" s="115"/>
      <c r="LK28" s="115"/>
      <c r="LL28" s="115"/>
      <c r="LM28" s="115"/>
      <c r="LN28" s="115"/>
      <c r="LO28" s="115"/>
      <c r="LP28" s="115"/>
      <c r="LQ28" s="115"/>
      <c r="LR28" s="115"/>
      <c r="LS28" s="115"/>
      <c r="LT28" s="115"/>
      <c r="LU28" s="115"/>
      <c r="LV28" s="115"/>
      <c r="LW28" s="115"/>
      <c r="LX28" s="115"/>
      <c r="LY28" s="115"/>
      <c r="LZ28" s="115"/>
      <c r="MA28" s="115"/>
      <c r="MB28" s="115"/>
      <c r="MC28" s="115"/>
      <c r="MD28" s="115"/>
      <c r="ME28" s="115"/>
      <c r="MF28" s="115"/>
      <c r="MG28" s="115"/>
      <c r="MH28" s="115"/>
      <c r="MI28" s="115"/>
      <c r="MJ28" s="115"/>
      <c r="MK28" s="115"/>
      <c r="ML28" s="115"/>
      <c r="MM28" s="115"/>
      <c r="MN28" s="115"/>
      <c r="MO28" s="115"/>
      <c r="MP28" s="115"/>
      <c r="MQ28" s="115"/>
      <c r="MR28" s="115"/>
      <c r="MS28" s="115"/>
      <c r="MT28" s="115"/>
      <c r="MU28" s="115"/>
      <c r="MV28" s="115"/>
      <c r="MW28" s="115"/>
      <c r="MX28" s="115"/>
      <c r="MY28" s="115"/>
      <c r="MZ28" s="115"/>
      <c r="NA28" s="115"/>
      <c r="NB28" s="115"/>
      <c r="NC28" s="115"/>
      <c r="ND28" s="115"/>
      <c r="NE28" s="115"/>
      <c r="NF28" s="115"/>
      <c r="NG28" s="115"/>
      <c r="NH28" s="115"/>
      <c r="NI28" s="115"/>
      <c r="NJ28" s="115"/>
      <c r="NK28" s="115"/>
      <c r="NL28" s="115"/>
      <c r="NM28" s="115"/>
      <c r="NN28" s="115"/>
      <c r="NO28" s="115"/>
      <c r="NP28" s="115"/>
      <c r="NQ28" s="115"/>
      <c r="NR28" s="115"/>
      <c r="NS28" s="115"/>
      <c r="NT28" s="115"/>
      <c r="NU28" s="115"/>
      <c r="NV28" s="115"/>
      <c r="NW28" s="115"/>
      <c r="NX28" s="115"/>
      <c r="NY28" s="115"/>
      <c r="NZ28" s="115"/>
      <c r="OA28" s="115"/>
      <c r="OB28" s="115"/>
      <c r="OC28" s="115"/>
    </row>
    <row r="29" spans="1:393" s="116" customFormat="1">
      <c r="A29" s="110">
        <v>7757</v>
      </c>
      <c r="B29" s="111" t="s">
        <v>362</v>
      </c>
      <c r="C29" s="112">
        <v>64644.07</v>
      </c>
      <c r="D29" s="113">
        <v>0</v>
      </c>
      <c r="E29" s="113">
        <v>4.0970000000000002E-5</v>
      </c>
      <c r="F29" s="114">
        <v>3.7790000000000002E-5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  <c r="IW29" s="115"/>
      <c r="IX29" s="115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5"/>
      <c r="NJ29" s="115"/>
      <c r="NK29" s="115"/>
      <c r="NL29" s="115"/>
      <c r="NM29" s="115"/>
      <c r="NN29" s="115"/>
      <c r="NO29" s="115"/>
      <c r="NP29" s="115"/>
      <c r="NQ29" s="115"/>
      <c r="NR29" s="115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</row>
    <row r="30" spans="1:393" s="116" customFormat="1">
      <c r="A30" s="110">
        <v>7759</v>
      </c>
      <c r="B30" s="111" t="s">
        <v>363</v>
      </c>
      <c r="C30" s="112">
        <v>182021.86</v>
      </c>
      <c r="D30" s="113">
        <v>0</v>
      </c>
      <c r="E30" s="113">
        <v>1.1535999999999999E-4</v>
      </c>
      <c r="F30" s="114">
        <v>1.064E-4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  <c r="IW30" s="115"/>
      <c r="IX30" s="115"/>
      <c r="IY30" s="115"/>
      <c r="IZ30" s="115"/>
      <c r="JA30" s="115"/>
      <c r="JB30" s="115"/>
      <c r="JC30" s="115"/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/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/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/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/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115"/>
      <c r="MU30" s="115"/>
      <c r="MV30" s="115"/>
      <c r="MW30" s="115"/>
      <c r="MX30" s="115"/>
      <c r="MY30" s="115"/>
      <c r="MZ30" s="115"/>
      <c r="NA30" s="115"/>
      <c r="NB30" s="115"/>
      <c r="NC30" s="115"/>
      <c r="ND30" s="115"/>
      <c r="NE30" s="115"/>
      <c r="NF30" s="115"/>
      <c r="NG30" s="115"/>
      <c r="NH30" s="115"/>
      <c r="NI30" s="115"/>
      <c r="NJ30" s="115"/>
      <c r="NK30" s="115"/>
      <c r="NL30" s="115"/>
      <c r="NM30" s="115"/>
      <c r="NN30" s="115"/>
      <c r="NO30" s="115"/>
      <c r="NP30" s="115"/>
      <c r="NQ30" s="115"/>
      <c r="NR30" s="115"/>
      <c r="NS30" s="115"/>
      <c r="NT30" s="115"/>
      <c r="NU30" s="115"/>
      <c r="NV30" s="115"/>
      <c r="NW30" s="115"/>
      <c r="NX30" s="115"/>
      <c r="NY30" s="115"/>
      <c r="NZ30" s="115"/>
      <c r="OA30" s="115"/>
      <c r="OB30" s="115"/>
      <c r="OC30" s="115"/>
    </row>
    <row r="31" spans="1:393" s="116" customFormat="1">
      <c r="A31" s="110">
        <v>7763</v>
      </c>
      <c r="B31" s="111" t="s">
        <v>364</v>
      </c>
      <c r="C31" s="112">
        <v>63019.98</v>
      </c>
      <c r="D31" s="113">
        <v>0</v>
      </c>
      <c r="E31" s="113">
        <v>3.994E-5</v>
      </c>
      <c r="F31" s="114">
        <v>3.684E-5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  <c r="IW31" s="115"/>
      <c r="IX31" s="115"/>
      <c r="IY31" s="115"/>
      <c r="IZ31" s="115"/>
      <c r="JA31" s="115"/>
      <c r="JB31" s="115"/>
      <c r="JC31" s="115"/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5"/>
      <c r="JV31" s="115"/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5"/>
      <c r="KO31" s="115"/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5"/>
      <c r="LH31" s="115"/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5"/>
      <c r="MA31" s="115"/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5"/>
      <c r="MT31" s="115"/>
      <c r="MU31" s="115"/>
      <c r="MV31" s="115"/>
      <c r="MW31" s="115"/>
      <c r="MX31" s="115"/>
      <c r="MY31" s="115"/>
      <c r="MZ31" s="115"/>
      <c r="NA31" s="115"/>
      <c r="NB31" s="115"/>
      <c r="NC31" s="115"/>
      <c r="ND31" s="115"/>
      <c r="NE31" s="115"/>
      <c r="NF31" s="115"/>
      <c r="NG31" s="115"/>
      <c r="NH31" s="115"/>
      <c r="NI31" s="115"/>
      <c r="NJ31" s="115"/>
      <c r="NK31" s="115"/>
      <c r="NL31" s="115"/>
      <c r="NM31" s="115"/>
      <c r="NN31" s="115"/>
      <c r="NO31" s="115"/>
      <c r="NP31" s="115"/>
      <c r="NQ31" s="115"/>
      <c r="NR31" s="115"/>
      <c r="NS31" s="115"/>
      <c r="NT31" s="115"/>
      <c r="NU31" s="115"/>
      <c r="NV31" s="115"/>
      <c r="NW31" s="115"/>
      <c r="NX31" s="115"/>
      <c r="NY31" s="115"/>
      <c r="NZ31" s="115"/>
      <c r="OA31" s="115"/>
      <c r="OB31" s="115"/>
      <c r="OC31" s="115"/>
    </row>
    <row r="32" spans="1:393" s="116" customFormat="1">
      <c r="A32" s="110">
        <v>7773</v>
      </c>
      <c r="B32" s="111" t="s">
        <v>365</v>
      </c>
      <c r="C32" s="112">
        <v>126600.33</v>
      </c>
      <c r="D32" s="113">
        <v>0</v>
      </c>
      <c r="E32" s="113">
        <v>8.0240000000000004E-5</v>
      </c>
      <c r="F32" s="114">
        <v>7.4010000000000005E-5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  <c r="IW32" s="115"/>
      <c r="IX32" s="115"/>
      <c r="IY32" s="115"/>
      <c r="IZ32" s="115"/>
      <c r="JA32" s="115"/>
      <c r="JB32" s="115"/>
      <c r="JC32" s="115"/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5"/>
      <c r="JV32" s="115"/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5"/>
      <c r="KO32" s="115"/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5"/>
      <c r="LH32" s="115"/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5"/>
      <c r="MA32" s="115"/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5"/>
      <c r="MT32" s="115"/>
      <c r="MU32" s="115"/>
      <c r="MV32" s="115"/>
      <c r="MW32" s="115"/>
      <c r="MX32" s="115"/>
      <c r="MY32" s="115"/>
      <c r="MZ32" s="115"/>
      <c r="NA32" s="115"/>
      <c r="NB32" s="115"/>
      <c r="NC32" s="115"/>
      <c r="ND32" s="115"/>
      <c r="NE32" s="115"/>
      <c r="NF32" s="115"/>
      <c r="NG32" s="115"/>
      <c r="NH32" s="115"/>
      <c r="NI32" s="115"/>
      <c r="NJ32" s="115"/>
      <c r="NK32" s="115"/>
      <c r="NL32" s="115"/>
      <c r="NM32" s="115"/>
      <c r="NN32" s="115"/>
      <c r="NO32" s="115"/>
      <c r="NP32" s="115"/>
      <c r="NQ32" s="115"/>
      <c r="NR32" s="115"/>
      <c r="NS32" s="115"/>
      <c r="NT32" s="115"/>
      <c r="NU32" s="115"/>
      <c r="NV32" s="115"/>
      <c r="NW32" s="115"/>
      <c r="NX32" s="115"/>
      <c r="NY32" s="115"/>
      <c r="NZ32" s="115"/>
      <c r="OA32" s="115"/>
      <c r="OB32" s="115"/>
      <c r="OC32" s="115"/>
    </row>
    <row r="33" spans="1:438" s="116" customFormat="1">
      <c r="A33" s="110">
        <v>7776</v>
      </c>
      <c r="B33" s="111" t="s">
        <v>366</v>
      </c>
      <c r="C33" s="112">
        <v>104544.35</v>
      </c>
      <c r="D33" s="113">
        <v>0</v>
      </c>
      <c r="E33" s="113">
        <v>6.6260000000000006E-5</v>
      </c>
      <c r="F33" s="114">
        <v>6.1110000000000003E-5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  <c r="IV33" s="115"/>
      <c r="IW33" s="115"/>
      <c r="IX33" s="115"/>
      <c r="IY33" s="115"/>
      <c r="IZ33" s="115"/>
      <c r="JA33" s="115"/>
      <c r="JB33" s="115"/>
      <c r="JC33" s="115"/>
      <c r="JD33" s="115"/>
      <c r="JE33" s="115"/>
      <c r="JF33" s="115"/>
      <c r="JG33" s="115"/>
      <c r="JH33" s="115"/>
      <c r="JI33" s="115"/>
      <c r="JJ33" s="115"/>
      <c r="JK33" s="115"/>
      <c r="JL33" s="115"/>
      <c r="JM33" s="115"/>
      <c r="JN33" s="115"/>
      <c r="JO33" s="115"/>
      <c r="JP33" s="115"/>
      <c r="JQ33" s="115"/>
      <c r="JR33" s="115"/>
      <c r="JS33" s="115"/>
      <c r="JT33" s="115"/>
      <c r="JU33" s="115"/>
      <c r="JV33" s="115"/>
      <c r="JW33" s="115"/>
      <c r="JX33" s="115"/>
      <c r="JY33" s="115"/>
      <c r="JZ33" s="115"/>
      <c r="KA33" s="115"/>
      <c r="KB33" s="115"/>
      <c r="KC33" s="115"/>
      <c r="KD33" s="115"/>
      <c r="KE33" s="115"/>
      <c r="KF33" s="115"/>
      <c r="KG33" s="115"/>
      <c r="KH33" s="115"/>
      <c r="KI33" s="115"/>
      <c r="KJ33" s="115"/>
      <c r="KK33" s="115"/>
      <c r="KL33" s="115"/>
      <c r="KM33" s="115"/>
      <c r="KN33" s="115"/>
      <c r="KO33" s="115"/>
      <c r="KP33" s="115"/>
      <c r="KQ33" s="115"/>
      <c r="KR33" s="115"/>
      <c r="KS33" s="115"/>
      <c r="KT33" s="115"/>
      <c r="KU33" s="115"/>
      <c r="KV33" s="115"/>
      <c r="KW33" s="115"/>
      <c r="KX33" s="115"/>
      <c r="KY33" s="115"/>
      <c r="KZ33" s="115"/>
      <c r="LA33" s="115"/>
      <c r="LB33" s="115"/>
      <c r="LC33" s="115"/>
      <c r="LD33" s="115"/>
      <c r="LE33" s="115"/>
      <c r="LF33" s="115"/>
      <c r="LG33" s="115"/>
      <c r="LH33" s="115"/>
      <c r="LI33" s="115"/>
      <c r="LJ33" s="115"/>
      <c r="LK33" s="115"/>
      <c r="LL33" s="115"/>
      <c r="LM33" s="115"/>
      <c r="LN33" s="115"/>
      <c r="LO33" s="115"/>
      <c r="LP33" s="115"/>
      <c r="LQ33" s="115"/>
      <c r="LR33" s="115"/>
      <c r="LS33" s="115"/>
      <c r="LT33" s="115"/>
      <c r="LU33" s="115"/>
      <c r="LV33" s="115"/>
      <c r="LW33" s="115"/>
      <c r="LX33" s="115"/>
      <c r="LY33" s="115"/>
      <c r="LZ33" s="115"/>
      <c r="MA33" s="115"/>
      <c r="MB33" s="115"/>
      <c r="MC33" s="115"/>
      <c r="MD33" s="115"/>
      <c r="ME33" s="115"/>
      <c r="MF33" s="115"/>
      <c r="MG33" s="115"/>
      <c r="MH33" s="115"/>
      <c r="MI33" s="115"/>
      <c r="MJ33" s="115"/>
      <c r="MK33" s="115"/>
      <c r="ML33" s="115"/>
      <c r="MM33" s="115"/>
      <c r="MN33" s="115"/>
      <c r="MO33" s="115"/>
      <c r="MP33" s="115"/>
      <c r="MQ33" s="115"/>
      <c r="MR33" s="115"/>
      <c r="MS33" s="115"/>
      <c r="MT33" s="115"/>
      <c r="MU33" s="115"/>
      <c r="MV33" s="115"/>
      <c r="MW33" s="115"/>
      <c r="MX33" s="115"/>
      <c r="MY33" s="115"/>
      <c r="MZ33" s="115"/>
      <c r="NA33" s="115"/>
      <c r="NB33" s="115"/>
      <c r="NC33" s="115"/>
      <c r="ND33" s="115"/>
      <c r="NE33" s="115"/>
      <c r="NF33" s="115"/>
      <c r="NG33" s="115"/>
      <c r="NH33" s="115"/>
      <c r="NI33" s="115"/>
      <c r="NJ33" s="115"/>
      <c r="NK33" s="115"/>
      <c r="NL33" s="115"/>
      <c r="NM33" s="115"/>
      <c r="NN33" s="115"/>
      <c r="NO33" s="115"/>
      <c r="NP33" s="115"/>
      <c r="NQ33" s="115"/>
      <c r="NR33" s="115"/>
      <c r="NS33" s="115"/>
      <c r="NT33" s="115"/>
      <c r="NU33" s="115"/>
      <c r="NV33" s="115"/>
      <c r="NW33" s="115"/>
      <c r="NX33" s="115"/>
      <c r="NY33" s="115"/>
      <c r="NZ33" s="115"/>
      <c r="OA33" s="115"/>
      <c r="OB33" s="115"/>
      <c r="OC33" s="115"/>
    </row>
    <row r="34" spans="1:438" s="116" customFormat="1">
      <c r="A34" s="110">
        <v>7782</v>
      </c>
      <c r="B34" s="111" t="s">
        <v>367</v>
      </c>
      <c r="C34" s="112">
        <v>49516.800000000003</v>
      </c>
      <c r="D34" s="113">
        <v>0</v>
      </c>
      <c r="E34" s="113">
        <v>3.1380000000000001E-5</v>
      </c>
      <c r="F34" s="114">
        <v>2.8940000000000001E-5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  <c r="IW34" s="115"/>
      <c r="IX34" s="115"/>
      <c r="IY34" s="115"/>
      <c r="IZ34" s="115"/>
      <c r="JA34" s="115"/>
      <c r="JB34" s="115"/>
      <c r="JC34" s="115"/>
      <c r="JD34" s="115"/>
      <c r="JE34" s="115"/>
      <c r="JF34" s="115"/>
      <c r="JG34" s="115"/>
      <c r="JH34" s="115"/>
      <c r="JI34" s="115"/>
      <c r="JJ34" s="115"/>
      <c r="JK34" s="115"/>
      <c r="JL34" s="115"/>
      <c r="JM34" s="115"/>
      <c r="JN34" s="115"/>
      <c r="JO34" s="115"/>
      <c r="JP34" s="115"/>
      <c r="JQ34" s="115"/>
      <c r="JR34" s="115"/>
      <c r="JS34" s="115"/>
      <c r="JT34" s="115"/>
      <c r="JU34" s="115"/>
      <c r="JV34" s="115"/>
      <c r="JW34" s="115"/>
      <c r="JX34" s="115"/>
      <c r="JY34" s="115"/>
      <c r="JZ34" s="115"/>
      <c r="KA34" s="115"/>
      <c r="KB34" s="115"/>
      <c r="KC34" s="115"/>
      <c r="KD34" s="115"/>
      <c r="KE34" s="115"/>
      <c r="KF34" s="115"/>
      <c r="KG34" s="115"/>
      <c r="KH34" s="115"/>
      <c r="KI34" s="115"/>
      <c r="KJ34" s="115"/>
      <c r="KK34" s="115"/>
      <c r="KL34" s="115"/>
      <c r="KM34" s="115"/>
      <c r="KN34" s="115"/>
      <c r="KO34" s="115"/>
      <c r="KP34" s="115"/>
      <c r="KQ34" s="115"/>
      <c r="KR34" s="115"/>
      <c r="KS34" s="115"/>
      <c r="KT34" s="115"/>
      <c r="KU34" s="115"/>
      <c r="KV34" s="115"/>
      <c r="KW34" s="115"/>
      <c r="KX34" s="115"/>
      <c r="KY34" s="115"/>
      <c r="KZ34" s="115"/>
      <c r="LA34" s="115"/>
      <c r="LB34" s="115"/>
      <c r="LC34" s="115"/>
      <c r="LD34" s="115"/>
      <c r="LE34" s="115"/>
      <c r="LF34" s="115"/>
      <c r="LG34" s="115"/>
      <c r="LH34" s="115"/>
      <c r="LI34" s="115"/>
      <c r="LJ34" s="115"/>
      <c r="LK34" s="115"/>
      <c r="LL34" s="115"/>
      <c r="LM34" s="115"/>
      <c r="LN34" s="115"/>
      <c r="LO34" s="115"/>
      <c r="LP34" s="115"/>
      <c r="LQ34" s="115"/>
      <c r="LR34" s="115"/>
      <c r="LS34" s="115"/>
      <c r="LT34" s="115"/>
      <c r="LU34" s="115"/>
      <c r="LV34" s="115"/>
      <c r="LW34" s="115"/>
      <c r="LX34" s="115"/>
      <c r="LY34" s="115"/>
      <c r="LZ34" s="115"/>
      <c r="MA34" s="115"/>
      <c r="MB34" s="115"/>
      <c r="MC34" s="115"/>
      <c r="MD34" s="115"/>
      <c r="ME34" s="115"/>
      <c r="MF34" s="115"/>
      <c r="MG34" s="115"/>
      <c r="MH34" s="115"/>
      <c r="MI34" s="115"/>
      <c r="MJ34" s="115"/>
      <c r="MK34" s="115"/>
      <c r="ML34" s="115"/>
      <c r="MM34" s="115"/>
      <c r="MN34" s="115"/>
      <c r="MO34" s="115"/>
      <c r="MP34" s="115"/>
      <c r="MQ34" s="115"/>
      <c r="MR34" s="115"/>
      <c r="MS34" s="115"/>
      <c r="MT34" s="115"/>
      <c r="MU34" s="115"/>
      <c r="MV34" s="115"/>
      <c r="MW34" s="115"/>
      <c r="MX34" s="115"/>
      <c r="MY34" s="115"/>
      <c r="MZ34" s="115"/>
      <c r="NA34" s="115"/>
      <c r="NB34" s="115"/>
      <c r="NC34" s="115"/>
      <c r="ND34" s="115"/>
      <c r="NE34" s="115"/>
      <c r="NF34" s="115"/>
      <c r="NG34" s="115"/>
      <c r="NH34" s="115"/>
      <c r="NI34" s="115"/>
      <c r="NJ34" s="115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5"/>
      <c r="NY34" s="115"/>
      <c r="NZ34" s="115"/>
      <c r="OA34" s="115"/>
      <c r="OB34" s="115"/>
      <c r="OC34" s="115"/>
    </row>
    <row r="35" spans="1:438" s="116" customFormat="1">
      <c r="A35" s="110">
        <v>7790</v>
      </c>
      <c r="B35" s="111" t="s">
        <v>368</v>
      </c>
      <c r="C35" s="112">
        <v>55120.02</v>
      </c>
      <c r="D35" s="113">
        <v>0</v>
      </c>
      <c r="E35" s="113">
        <v>3.4929999999999999E-5</v>
      </c>
      <c r="F35" s="114">
        <v>3.222E-5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15"/>
      <c r="MX35" s="115"/>
      <c r="MY35" s="115"/>
      <c r="MZ35" s="115"/>
      <c r="NA35" s="115"/>
      <c r="NB35" s="115"/>
      <c r="NC35" s="115"/>
      <c r="ND35" s="115"/>
      <c r="NE35" s="115"/>
      <c r="NF35" s="115"/>
      <c r="NG35" s="115"/>
      <c r="NH35" s="115"/>
      <c r="NI35" s="115"/>
      <c r="NJ35" s="115"/>
      <c r="NK35" s="115"/>
      <c r="NL35" s="115"/>
      <c r="NM35" s="115"/>
      <c r="NN35" s="115"/>
      <c r="NO35" s="115"/>
      <c r="NP35" s="115"/>
      <c r="NQ35" s="115"/>
      <c r="NR35" s="115"/>
      <c r="NS35" s="115"/>
      <c r="NT35" s="115"/>
      <c r="NU35" s="115"/>
      <c r="NV35" s="115"/>
      <c r="NW35" s="115"/>
      <c r="NX35" s="115"/>
      <c r="NY35" s="115"/>
      <c r="NZ35" s="115"/>
      <c r="OA35" s="115"/>
      <c r="OB35" s="115"/>
      <c r="OC35" s="115"/>
    </row>
    <row r="36" spans="1:438" s="116" customFormat="1">
      <c r="A36" s="110">
        <v>7793</v>
      </c>
      <c r="B36" s="111" t="s">
        <v>369</v>
      </c>
      <c r="C36" s="112">
        <v>70760.5</v>
      </c>
      <c r="D36" s="113">
        <v>0</v>
      </c>
      <c r="E36" s="113">
        <v>4.4849999999999999E-5</v>
      </c>
      <c r="F36" s="114">
        <v>4.1369999999999999E-5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  <c r="IV36" s="115"/>
      <c r="IW36" s="115"/>
      <c r="IX36" s="115"/>
      <c r="IY36" s="115"/>
      <c r="IZ36" s="115"/>
      <c r="JA36" s="115"/>
      <c r="JB36" s="115"/>
      <c r="JC36" s="115"/>
      <c r="JD36" s="115"/>
      <c r="JE36" s="115"/>
      <c r="JF36" s="115"/>
      <c r="JG36" s="115"/>
      <c r="JH36" s="115"/>
      <c r="JI36" s="115"/>
      <c r="JJ36" s="115"/>
      <c r="JK36" s="115"/>
      <c r="JL36" s="115"/>
      <c r="JM36" s="115"/>
      <c r="JN36" s="115"/>
      <c r="JO36" s="115"/>
      <c r="JP36" s="115"/>
      <c r="JQ36" s="115"/>
      <c r="JR36" s="115"/>
      <c r="JS36" s="115"/>
      <c r="JT36" s="115"/>
      <c r="JU36" s="115"/>
      <c r="JV36" s="115"/>
      <c r="JW36" s="115"/>
      <c r="JX36" s="115"/>
      <c r="JY36" s="115"/>
      <c r="JZ36" s="115"/>
      <c r="KA36" s="115"/>
      <c r="KB36" s="115"/>
      <c r="KC36" s="115"/>
      <c r="KD36" s="115"/>
      <c r="KE36" s="115"/>
      <c r="KF36" s="115"/>
      <c r="KG36" s="115"/>
      <c r="KH36" s="115"/>
      <c r="KI36" s="115"/>
      <c r="KJ36" s="115"/>
      <c r="KK36" s="115"/>
      <c r="KL36" s="115"/>
      <c r="KM36" s="115"/>
      <c r="KN36" s="115"/>
      <c r="KO36" s="115"/>
      <c r="KP36" s="115"/>
      <c r="KQ36" s="115"/>
      <c r="KR36" s="115"/>
      <c r="KS36" s="115"/>
      <c r="KT36" s="115"/>
      <c r="KU36" s="115"/>
      <c r="KV36" s="115"/>
      <c r="KW36" s="115"/>
      <c r="KX36" s="115"/>
      <c r="KY36" s="115"/>
      <c r="KZ36" s="115"/>
      <c r="LA36" s="115"/>
      <c r="LB36" s="115"/>
      <c r="LC36" s="115"/>
      <c r="LD36" s="115"/>
      <c r="LE36" s="115"/>
      <c r="LF36" s="115"/>
      <c r="LG36" s="115"/>
      <c r="LH36" s="115"/>
      <c r="LI36" s="115"/>
      <c r="LJ36" s="115"/>
      <c r="LK36" s="115"/>
      <c r="LL36" s="115"/>
      <c r="LM36" s="115"/>
      <c r="LN36" s="115"/>
      <c r="LO36" s="115"/>
      <c r="LP36" s="115"/>
      <c r="LQ36" s="115"/>
      <c r="LR36" s="115"/>
      <c r="LS36" s="115"/>
      <c r="LT36" s="115"/>
      <c r="LU36" s="115"/>
      <c r="LV36" s="115"/>
      <c r="LW36" s="115"/>
      <c r="LX36" s="115"/>
      <c r="LY36" s="115"/>
      <c r="LZ36" s="115"/>
      <c r="MA36" s="115"/>
      <c r="MB36" s="115"/>
      <c r="MC36" s="115"/>
      <c r="MD36" s="115"/>
      <c r="ME36" s="115"/>
      <c r="MF36" s="115"/>
      <c r="MG36" s="115"/>
      <c r="MH36" s="115"/>
      <c r="MI36" s="115"/>
      <c r="MJ36" s="115"/>
      <c r="MK36" s="115"/>
      <c r="ML36" s="115"/>
      <c r="MM36" s="115"/>
      <c r="MN36" s="115"/>
      <c r="MO36" s="115"/>
      <c r="MP36" s="115"/>
      <c r="MQ36" s="115"/>
      <c r="MR36" s="115"/>
      <c r="MS36" s="115"/>
      <c r="MT36" s="115"/>
      <c r="MU36" s="115"/>
      <c r="MV36" s="115"/>
      <c r="MW36" s="115"/>
      <c r="MX36" s="115"/>
      <c r="MY36" s="115"/>
      <c r="MZ36" s="115"/>
      <c r="NA36" s="115"/>
      <c r="NB36" s="115"/>
      <c r="NC36" s="115"/>
      <c r="ND36" s="115"/>
      <c r="NE36" s="115"/>
      <c r="NF36" s="115"/>
      <c r="NG36" s="115"/>
      <c r="NH36" s="115"/>
      <c r="NI36" s="115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NY36" s="115"/>
      <c r="NZ36" s="115"/>
      <c r="OA36" s="115"/>
      <c r="OB36" s="115"/>
      <c r="OC36" s="115"/>
    </row>
    <row r="37" spans="1:438" s="116" customFormat="1">
      <c r="A37" s="110">
        <v>7794</v>
      </c>
      <c r="B37" s="111" t="s">
        <v>370</v>
      </c>
      <c r="C37" s="112">
        <v>48412.56</v>
      </c>
      <c r="D37" s="113">
        <v>0</v>
      </c>
      <c r="E37" s="113">
        <v>3.0679999999999998E-5</v>
      </c>
      <c r="F37" s="114">
        <v>2.83E-5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  <c r="IT37" s="115"/>
      <c r="IU37" s="115"/>
      <c r="IV37" s="115"/>
      <c r="IW37" s="115"/>
      <c r="IX37" s="115"/>
      <c r="IY37" s="115"/>
      <c r="IZ37" s="115"/>
      <c r="JA37" s="115"/>
      <c r="JB37" s="115"/>
      <c r="JC37" s="115"/>
      <c r="JD37" s="115"/>
      <c r="JE37" s="115"/>
      <c r="JF37" s="115"/>
      <c r="JG37" s="115"/>
      <c r="JH37" s="115"/>
      <c r="JI37" s="115"/>
      <c r="JJ37" s="115"/>
      <c r="JK37" s="115"/>
      <c r="JL37" s="115"/>
      <c r="JM37" s="115"/>
      <c r="JN37" s="115"/>
      <c r="JO37" s="115"/>
      <c r="JP37" s="115"/>
      <c r="JQ37" s="115"/>
      <c r="JR37" s="115"/>
      <c r="JS37" s="115"/>
      <c r="JT37" s="115"/>
      <c r="JU37" s="115"/>
      <c r="JV37" s="115"/>
      <c r="JW37" s="115"/>
      <c r="JX37" s="115"/>
      <c r="JY37" s="115"/>
      <c r="JZ37" s="115"/>
      <c r="KA37" s="115"/>
      <c r="KB37" s="115"/>
      <c r="KC37" s="115"/>
      <c r="KD37" s="115"/>
      <c r="KE37" s="115"/>
      <c r="KF37" s="115"/>
      <c r="KG37" s="115"/>
      <c r="KH37" s="115"/>
      <c r="KI37" s="115"/>
      <c r="KJ37" s="115"/>
      <c r="KK37" s="115"/>
      <c r="KL37" s="115"/>
      <c r="KM37" s="115"/>
      <c r="KN37" s="115"/>
      <c r="KO37" s="115"/>
      <c r="KP37" s="115"/>
      <c r="KQ37" s="115"/>
      <c r="KR37" s="115"/>
      <c r="KS37" s="115"/>
      <c r="KT37" s="115"/>
      <c r="KU37" s="115"/>
      <c r="KV37" s="115"/>
      <c r="KW37" s="115"/>
      <c r="KX37" s="115"/>
      <c r="KY37" s="115"/>
      <c r="KZ37" s="115"/>
      <c r="LA37" s="115"/>
      <c r="LB37" s="115"/>
      <c r="LC37" s="115"/>
      <c r="LD37" s="115"/>
      <c r="LE37" s="115"/>
      <c r="LF37" s="115"/>
      <c r="LG37" s="115"/>
      <c r="LH37" s="115"/>
      <c r="LI37" s="115"/>
      <c r="LJ37" s="115"/>
      <c r="LK37" s="115"/>
      <c r="LL37" s="115"/>
      <c r="LM37" s="115"/>
      <c r="LN37" s="115"/>
      <c r="LO37" s="115"/>
      <c r="LP37" s="115"/>
      <c r="LQ37" s="115"/>
      <c r="LR37" s="115"/>
      <c r="LS37" s="115"/>
      <c r="LT37" s="115"/>
      <c r="LU37" s="115"/>
      <c r="LV37" s="115"/>
      <c r="LW37" s="115"/>
      <c r="LX37" s="115"/>
      <c r="LY37" s="115"/>
      <c r="LZ37" s="115"/>
      <c r="MA37" s="115"/>
      <c r="MB37" s="115"/>
      <c r="MC37" s="115"/>
      <c r="MD37" s="115"/>
      <c r="ME37" s="115"/>
      <c r="MF37" s="115"/>
      <c r="MG37" s="115"/>
      <c r="MH37" s="115"/>
      <c r="MI37" s="115"/>
      <c r="MJ37" s="115"/>
      <c r="MK37" s="115"/>
      <c r="ML37" s="115"/>
      <c r="MM37" s="115"/>
      <c r="MN37" s="115"/>
      <c r="MO37" s="115"/>
      <c r="MP37" s="115"/>
      <c r="MQ37" s="115"/>
      <c r="MR37" s="115"/>
      <c r="MS37" s="115"/>
      <c r="MT37" s="115"/>
      <c r="MU37" s="115"/>
      <c r="MV37" s="115"/>
      <c r="MW37" s="115"/>
      <c r="MX37" s="115"/>
      <c r="MY37" s="115"/>
      <c r="MZ37" s="115"/>
      <c r="NA37" s="115"/>
      <c r="NB37" s="115"/>
      <c r="NC37" s="115"/>
      <c r="ND37" s="115"/>
      <c r="NE37" s="115"/>
      <c r="NF37" s="115"/>
      <c r="NG37" s="115"/>
      <c r="NH37" s="115"/>
      <c r="NI37" s="115"/>
      <c r="NJ37" s="115"/>
      <c r="NK37" s="115"/>
      <c r="NL37" s="115"/>
      <c r="NM37" s="115"/>
      <c r="NN37" s="115"/>
      <c r="NO37" s="115"/>
      <c r="NP37" s="115"/>
      <c r="NQ37" s="115"/>
      <c r="NR37" s="115"/>
      <c r="NS37" s="115"/>
      <c r="NT37" s="115"/>
      <c r="NU37" s="115"/>
      <c r="NV37" s="115"/>
      <c r="NW37" s="115"/>
      <c r="NX37" s="115"/>
      <c r="NY37" s="115"/>
      <c r="NZ37" s="115"/>
      <c r="OA37" s="115"/>
      <c r="OB37" s="115"/>
      <c r="OC37" s="115"/>
    </row>
    <row r="38" spans="1:438" s="116" customFormat="1">
      <c r="A38" s="110">
        <v>7798</v>
      </c>
      <c r="B38" s="111" t="s">
        <v>371</v>
      </c>
      <c r="C38" s="112">
        <v>93867.83</v>
      </c>
      <c r="D38" s="113">
        <v>0</v>
      </c>
      <c r="E38" s="113">
        <v>5.9490000000000001E-5</v>
      </c>
      <c r="F38" s="114">
        <v>5.4870000000000002E-5</v>
      </c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  <c r="IV38" s="115"/>
      <c r="IW38" s="115"/>
      <c r="IX38" s="115"/>
      <c r="IY38" s="115"/>
      <c r="IZ38" s="115"/>
      <c r="JA38" s="115"/>
      <c r="JB38" s="115"/>
      <c r="JC38" s="115"/>
      <c r="JD38" s="115"/>
      <c r="JE38" s="115"/>
      <c r="JF38" s="115"/>
      <c r="JG38" s="115"/>
      <c r="JH38" s="115"/>
      <c r="JI38" s="115"/>
      <c r="JJ38" s="115"/>
      <c r="JK38" s="115"/>
      <c r="JL38" s="115"/>
      <c r="JM38" s="115"/>
      <c r="JN38" s="115"/>
      <c r="JO38" s="115"/>
      <c r="JP38" s="115"/>
      <c r="JQ38" s="115"/>
      <c r="JR38" s="115"/>
      <c r="JS38" s="115"/>
      <c r="JT38" s="115"/>
      <c r="JU38" s="115"/>
      <c r="JV38" s="115"/>
      <c r="JW38" s="115"/>
      <c r="JX38" s="115"/>
      <c r="JY38" s="115"/>
      <c r="JZ38" s="115"/>
      <c r="KA38" s="115"/>
      <c r="KB38" s="115"/>
      <c r="KC38" s="115"/>
      <c r="KD38" s="115"/>
      <c r="KE38" s="115"/>
      <c r="KF38" s="115"/>
      <c r="KG38" s="115"/>
      <c r="KH38" s="115"/>
      <c r="KI38" s="115"/>
      <c r="KJ38" s="115"/>
      <c r="KK38" s="115"/>
      <c r="KL38" s="115"/>
      <c r="KM38" s="115"/>
      <c r="KN38" s="115"/>
      <c r="KO38" s="115"/>
      <c r="KP38" s="115"/>
      <c r="KQ38" s="115"/>
      <c r="KR38" s="115"/>
      <c r="KS38" s="115"/>
      <c r="KT38" s="115"/>
      <c r="KU38" s="115"/>
      <c r="KV38" s="115"/>
      <c r="KW38" s="115"/>
      <c r="KX38" s="115"/>
      <c r="KY38" s="115"/>
      <c r="KZ38" s="115"/>
      <c r="LA38" s="115"/>
      <c r="LB38" s="115"/>
      <c r="LC38" s="115"/>
      <c r="LD38" s="115"/>
      <c r="LE38" s="115"/>
      <c r="LF38" s="115"/>
      <c r="LG38" s="115"/>
      <c r="LH38" s="115"/>
      <c r="LI38" s="115"/>
      <c r="LJ38" s="115"/>
      <c r="LK38" s="115"/>
      <c r="LL38" s="115"/>
      <c r="LM38" s="115"/>
      <c r="LN38" s="115"/>
      <c r="LO38" s="115"/>
      <c r="LP38" s="115"/>
      <c r="LQ38" s="115"/>
      <c r="LR38" s="115"/>
      <c r="LS38" s="115"/>
      <c r="LT38" s="115"/>
      <c r="LU38" s="115"/>
      <c r="LV38" s="115"/>
      <c r="LW38" s="115"/>
      <c r="LX38" s="115"/>
      <c r="LY38" s="115"/>
      <c r="LZ38" s="115"/>
      <c r="MA38" s="115"/>
      <c r="MB38" s="115"/>
      <c r="MC38" s="115"/>
      <c r="MD38" s="115"/>
      <c r="ME38" s="115"/>
      <c r="MF38" s="115"/>
      <c r="MG38" s="115"/>
      <c r="MH38" s="115"/>
      <c r="MI38" s="115"/>
      <c r="MJ38" s="115"/>
      <c r="MK38" s="115"/>
      <c r="ML38" s="115"/>
      <c r="MM38" s="115"/>
      <c r="MN38" s="115"/>
      <c r="MO38" s="115"/>
      <c r="MP38" s="115"/>
      <c r="MQ38" s="115"/>
      <c r="MR38" s="115"/>
      <c r="MS38" s="115"/>
      <c r="MT38" s="115"/>
      <c r="MU38" s="115"/>
      <c r="MV38" s="115"/>
      <c r="MW38" s="115"/>
      <c r="MX38" s="115"/>
      <c r="MY38" s="115"/>
      <c r="MZ38" s="115"/>
      <c r="NA38" s="115"/>
      <c r="NB38" s="115"/>
      <c r="NC38" s="115"/>
      <c r="ND38" s="115"/>
      <c r="NE38" s="115"/>
      <c r="NF38" s="115"/>
      <c r="NG38" s="115"/>
      <c r="NH38" s="115"/>
      <c r="NI38" s="115"/>
      <c r="NJ38" s="115"/>
      <c r="NK38" s="115"/>
      <c r="NL38" s="115"/>
      <c r="NM38" s="115"/>
      <c r="NN38" s="115"/>
      <c r="NO38" s="115"/>
      <c r="NP38" s="115"/>
      <c r="NQ38" s="115"/>
      <c r="NR38" s="115"/>
      <c r="NS38" s="115"/>
      <c r="NT38" s="115"/>
      <c r="NU38" s="115"/>
      <c r="NV38" s="115"/>
      <c r="NW38" s="115"/>
      <c r="NX38" s="115"/>
      <c r="NY38" s="115"/>
      <c r="NZ38" s="115"/>
      <c r="OA38" s="115"/>
      <c r="OB38" s="115"/>
      <c r="OC38" s="115"/>
    </row>
    <row r="39" spans="1:438" s="116" customFormat="1">
      <c r="A39" s="110">
        <v>7805</v>
      </c>
      <c r="B39" s="111" t="s">
        <v>373</v>
      </c>
      <c r="C39" s="112">
        <v>108127.2</v>
      </c>
      <c r="D39" s="113">
        <v>0</v>
      </c>
      <c r="E39" s="113">
        <v>6.8529999999999996E-5</v>
      </c>
      <c r="F39" s="114">
        <v>6.321E-5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  <c r="IM39" s="115"/>
      <c r="IN39" s="115"/>
      <c r="IO39" s="115"/>
      <c r="IP39" s="115"/>
      <c r="IQ39" s="115"/>
      <c r="IR39" s="115"/>
      <c r="IS39" s="115"/>
      <c r="IT39" s="115"/>
      <c r="IU39" s="115"/>
      <c r="IV39" s="115"/>
      <c r="IW39" s="115"/>
      <c r="IX39" s="115"/>
      <c r="IY39" s="115"/>
      <c r="IZ39" s="115"/>
      <c r="JA39" s="115"/>
      <c r="JB39" s="115"/>
      <c r="JC39" s="115"/>
      <c r="JD39" s="115"/>
      <c r="JE39" s="115"/>
      <c r="JF39" s="115"/>
      <c r="JG39" s="115"/>
      <c r="JH39" s="115"/>
      <c r="JI39" s="115"/>
      <c r="JJ39" s="115"/>
      <c r="JK39" s="115"/>
      <c r="JL39" s="115"/>
      <c r="JM39" s="115"/>
      <c r="JN39" s="115"/>
      <c r="JO39" s="115"/>
      <c r="JP39" s="115"/>
      <c r="JQ39" s="115"/>
      <c r="JR39" s="115"/>
      <c r="JS39" s="115"/>
      <c r="JT39" s="115"/>
      <c r="JU39" s="115"/>
      <c r="JV39" s="115"/>
      <c r="JW39" s="115"/>
      <c r="JX39" s="115"/>
      <c r="JY39" s="115"/>
      <c r="JZ39" s="115"/>
      <c r="KA39" s="115"/>
      <c r="KB39" s="115"/>
      <c r="KC39" s="115"/>
      <c r="KD39" s="115"/>
      <c r="KE39" s="115"/>
      <c r="KF39" s="115"/>
      <c r="KG39" s="115"/>
      <c r="KH39" s="115"/>
      <c r="KI39" s="115"/>
      <c r="KJ39" s="115"/>
      <c r="KK39" s="115"/>
      <c r="KL39" s="115"/>
      <c r="KM39" s="115"/>
      <c r="KN39" s="115"/>
      <c r="KO39" s="115"/>
      <c r="KP39" s="115"/>
      <c r="KQ39" s="115"/>
      <c r="KR39" s="115"/>
      <c r="KS39" s="115"/>
      <c r="KT39" s="115"/>
      <c r="KU39" s="115"/>
      <c r="KV39" s="115"/>
      <c r="KW39" s="115"/>
      <c r="KX39" s="115"/>
      <c r="KY39" s="115"/>
      <c r="KZ39" s="115"/>
      <c r="LA39" s="115"/>
      <c r="LB39" s="115"/>
      <c r="LC39" s="115"/>
      <c r="LD39" s="115"/>
      <c r="LE39" s="115"/>
      <c r="LF39" s="115"/>
      <c r="LG39" s="115"/>
      <c r="LH39" s="115"/>
      <c r="LI39" s="115"/>
      <c r="LJ39" s="115"/>
      <c r="LK39" s="115"/>
      <c r="LL39" s="115"/>
      <c r="LM39" s="115"/>
      <c r="LN39" s="115"/>
      <c r="LO39" s="115"/>
      <c r="LP39" s="115"/>
      <c r="LQ39" s="115"/>
      <c r="LR39" s="115"/>
      <c r="LS39" s="115"/>
      <c r="LT39" s="115"/>
      <c r="LU39" s="115"/>
      <c r="LV39" s="115"/>
      <c r="LW39" s="115"/>
      <c r="LX39" s="115"/>
      <c r="LY39" s="115"/>
      <c r="LZ39" s="115"/>
      <c r="MA39" s="115"/>
      <c r="MB39" s="115"/>
      <c r="MC39" s="115"/>
      <c r="MD39" s="115"/>
      <c r="ME39" s="115"/>
      <c r="MF39" s="115"/>
      <c r="MG39" s="115"/>
      <c r="MH39" s="115"/>
      <c r="MI39" s="115"/>
      <c r="MJ39" s="115"/>
      <c r="MK39" s="115"/>
      <c r="ML39" s="115"/>
      <c r="MM39" s="115"/>
      <c r="MN39" s="115"/>
      <c r="MO39" s="115"/>
      <c r="MP39" s="115"/>
      <c r="MQ39" s="115"/>
      <c r="MR39" s="115"/>
      <c r="MS39" s="115"/>
      <c r="MT39" s="115"/>
      <c r="MU39" s="115"/>
      <c r="MV39" s="115"/>
      <c r="MW39" s="115"/>
      <c r="MX39" s="115"/>
      <c r="MY39" s="115"/>
      <c r="MZ39" s="115"/>
      <c r="NA39" s="115"/>
      <c r="NB39" s="115"/>
      <c r="NC39" s="115"/>
      <c r="ND39" s="115"/>
      <c r="NE39" s="115"/>
      <c r="NF39" s="115"/>
      <c r="NG39" s="115"/>
      <c r="NH39" s="115"/>
      <c r="NI39" s="115"/>
      <c r="NJ39" s="115"/>
      <c r="NK39" s="115"/>
      <c r="NL39" s="115"/>
      <c r="NM39" s="115"/>
      <c r="NN39" s="115"/>
      <c r="NO39" s="115"/>
      <c r="NP39" s="115"/>
      <c r="NQ39" s="115"/>
      <c r="NR39" s="115"/>
      <c r="NS39" s="115"/>
      <c r="NT39" s="115"/>
      <c r="NU39" s="115"/>
      <c r="NV39" s="115"/>
      <c r="NW39" s="115"/>
      <c r="NX39" s="115"/>
      <c r="NY39" s="115"/>
      <c r="NZ39" s="115"/>
      <c r="OA39" s="115"/>
      <c r="OB39" s="115"/>
      <c r="OC39" s="115"/>
    </row>
    <row r="40" spans="1:438" s="116" customFormat="1">
      <c r="A40" s="110">
        <v>7807</v>
      </c>
      <c r="B40" s="111" t="s">
        <v>374</v>
      </c>
      <c r="C40" s="112">
        <v>39981.919999999998</v>
      </c>
      <c r="D40" s="113">
        <v>0</v>
      </c>
      <c r="E40" s="113">
        <v>2.5340000000000001E-5</v>
      </c>
      <c r="F40" s="114">
        <v>2.3370000000000002E-5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  <c r="IJ40" s="115"/>
      <c r="IK40" s="115"/>
      <c r="IL40" s="115"/>
      <c r="IM40" s="115"/>
      <c r="IN40" s="115"/>
      <c r="IO40" s="115"/>
      <c r="IP40" s="115"/>
      <c r="IQ40" s="115"/>
      <c r="IR40" s="115"/>
      <c r="IS40" s="115"/>
      <c r="IT40" s="115"/>
      <c r="IU40" s="115"/>
      <c r="IV40" s="115"/>
      <c r="IW40" s="115"/>
      <c r="IX40" s="115"/>
      <c r="IY40" s="115"/>
      <c r="IZ40" s="115"/>
      <c r="JA40" s="115"/>
      <c r="JB40" s="115"/>
      <c r="JC40" s="115"/>
      <c r="JD40" s="115"/>
      <c r="JE40" s="115"/>
      <c r="JF40" s="115"/>
      <c r="JG40" s="115"/>
      <c r="JH40" s="115"/>
      <c r="JI40" s="115"/>
      <c r="JJ40" s="115"/>
      <c r="JK40" s="115"/>
      <c r="JL40" s="115"/>
      <c r="JM40" s="115"/>
      <c r="JN40" s="115"/>
      <c r="JO40" s="115"/>
      <c r="JP40" s="115"/>
      <c r="JQ40" s="115"/>
      <c r="JR40" s="115"/>
      <c r="JS40" s="115"/>
      <c r="JT40" s="115"/>
      <c r="JU40" s="115"/>
      <c r="JV40" s="115"/>
      <c r="JW40" s="115"/>
      <c r="JX40" s="115"/>
      <c r="JY40" s="115"/>
      <c r="JZ40" s="115"/>
      <c r="KA40" s="115"/>
      <c r="KB40" s="115"/>
      <c r="KC40" s="115"/>
      <c r="KD40" s="115"/>
      <c r="KE40" s="115"/>
      <c r="KF40" s="115"/>
      <c r="KG40" s="115"/>
      <c r="KH40" s="115"/>
      <c r="KI40" s="115"/>
      <c r="KJ40" s="115"/>
      <c r="KK40" s="115"/>
      <c r="KL40" s="115"/>
      <c r="KM40" s="115"/>
      <c r="KN40" s="115"/>
      <c r="KO40" s="115"/>
      <c r="KP40" s="115"/>
      <c r="KQ40" s="115"/>
      <c r="KR40" s="115"/>
      <c r="KS40" s="115"/>
      <c r="KT40" s="115"/>
      <c r="KU40" s="115"/>
      <c r="KV40" s="115"/>
      <c r="KW40" s="115"/>
      <c r="KX40" s="115"/>
      <c r="KY40" s="115"/>
      <c r="KZ40" s="115"/>
      <c r="LA40" s="115"/>
      <c r="LB40" s="115"/>
      <c r="LC40" s="115"/>
      <c r="LD40" s="115"/>
      <c r="LE40" s="115"/>
      <c r="LF40" s="115"/>
      <c r="LG40" s="115"/>
      <c r="LH40" s="115"/>
      <c r="LI40" s="115"/>
      <c r="LJ40" s="115"/>
      <c r="LK40" s="115"/>
      <c r="LL40" s="115"/>
      <c r="LM40" s="115"/>
      <c r="LN40" s="115"/>
      <c r="LO40" s="115"/>
      <c r="LP40" s="115"/>
      <c r="LQ40" s="115"/>
      <c r="LR40" s="115"/>
      <c r="LS40" s="115"/>
      <c r="LT40" s="115"/>
      <c r="LU40" s="115"/>
      <c r="LV40" s="115"/>
      <c r="LW40" s="115"/>
      <c r="LX40" s="115"/>
      <c r="LY40" s="115"/>
      <c r="LZ40" s="115"/>
      <c r="MA40" s="115"/>
      <c r="MB40" s="115"/>
      <c r="MC40" s="115"/>
      <c r="MD40" s="115"/>
      <c r="ME40" s="115"/>
      <c r="MF40" s="115"/>
      <c r="MG40" s="115"/>
      <c r="MH40" s="115"/>
      <c r="MI40" s="115"/>
      <c r="MJ40" s="115"/>
      <c r="MK40" s="115"/>
      <c r="ML40" s="115"/>
      <c r="MM40" s="115"/>
      <c r="MN40" s="115"/>
      <c r="MO40" s="115"/>
      <c r="MP40" s="115"/>
      <c r="MQ40" s="115"/>
      <c r="MR40" s="115"/>
      <c r="MS40" s="115"/>
      <c r="MT40" s="115"/>
      <c r="MU40" s="115"/>
      <c r="MV40" s="115"/>
      <c r="MW40" s="115"/>
      <c r="MX40" s="115"/>
      <c r="MY40" s="115"/>
      <c r="MZ40" s="115"/>
      <c r="NA40" s="115"/>
      <c r="NB40" s="115"/>
      <c r="NC40" s="115"/>
      <c r="ND40" s="115"/>
      <c r="NE40" s="115"/>
      <c r="NF40" s="115"/>
      <c r="NG40" s="115"/>
      <c r="NH40" s="115"/>
      <c r="NI40" s="115"/>
      <c r="NJ40" s="115"/>
      <c r="NK40" s="115"/>
      <c r="NL40" s="115"/>
      <c r="NM40" s="115"/>
      <c r="NN40" s="115"/>
      <c r="NO40" s="115"/>
      <c r="NP40" s="115"/>
      <c r="NQ40" s="115"/>
      <c r="NR40" s="115"/>
      <c r="NS40" s="115"/>
      <c r="NT40" s="115"/>
      <c r="NU40" s="115"/>
      <c r="NV40" s="115"/>
      <c r="NW40" s="115"/>
      <c r="NX40" s="115"/>
      <c r="NY40" s="115"/>
      <c r="NZ40" s="115"/>
      <c r="OA40" s="115"/>
      <c r="OB40" s="115"/>
      <c r="OC40" s="115"/>
    </row>
    <row r="41" spans="1:438" s="116" customFormat="1">
      <c r="A41" s="110">
        <v>7814</v>
      </c>
      <c r="B41" s="111" t="s">
        <v>375</v>
      </c>
      <c r="C41" s="112">
        <v>122998.43</v>
      </c>
      <c r="D41" s="113">
        <v>0</v>
      </c>
      <c r="E41" s="113">
        <v>7.7949999999999997E-5</v>
      </c>
      <c r="F41" s="114">
        <v>7.1890000000000005E-5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5"/>
      <c r="IJ41" s="115"/>
      <c r="IK41" s="115"/>
      <c r="IL41" s="115"/>
      <c r="IM41" s="115"/>
      <c r="IN41" s="115"/>
      <c r="IO41" s="115"/>
      <c r="IP41" s="115"/>
      <c r="IQ41" s="115"/>
      <c r="IR41" s="115"/>
      <c r="IS41" s="115"/>
      <c r="IT41" s="115"/>
      <c r="IU41" s="115"/>
      <c r="IV41" s="115"/>
      <c r="IW41" s="115"/>
      <c r="IX41" s="115"/>
      <c r="IY41" s="115"/>
      <c r="IZ41" s="115"/>
      <c r="JA41" s="115"/>
      <c r="JB41" s="115"/>
      <c r="JC41" s="115"/>
      <c r="JD41" s="115"/>
      <c r="JE41" s="115"/>
      <c r="JF41" s="115"/>
      <c r="JG41" s="115"/>
      <c r="JH41" s="115"/>
      <c r="JI41" s="115"/>
      <c r="JJ41" s="115"/>
      <c r="JK41" s="115"/>
      <c r="JL41" s="115"/>
      <c r="JM41" s="115"/>
      <c r="JN41" s="115"/>
      <c r="JO41" s="115"/>
      <c r="JP41" s="115"/>
      <c r="JQ41" s="115"/>
      <c r="JR41" s="115"/>
      <c r="JS41" s="115"/>
      <c r="JT41" s="115"/>
      <c r="JU41" s="115"/>
      <c r="JV41" s="115"/>
      <c r="JW41" s="115"/>
      <c r="JX41" s="115"/>
      <c r="JY41" s="115"/>
      <c r="JZ41" s="115"/>
      <c r="KA41" s="115"/>
      <c r="KB41" s="115"/>
      <c r="KC41" s="115"/>
      <c r="KD41" s="115"/>
      <c r="KE41" s="115"/>
      <c r="KF41" s="115"/>
      <c r="KG41" s="115"/>
      <c r="KH41" s="115"/>
      <c r="KI41" s="115"/>
      <c r="KJ41" s="115"/>
      <c r="KK41" s="115"/>
      <c r="KL41" s="115"/>
      <c r="KM41" s="115"/>
      <c r="KN41" s="115"/>
      <c r="KO41" s="115"/>
      <c r="KP41" s="115"/>
      <c r="KQ41" s="115"/>
      <c r="KR41" s="115"/>
      <c r="KS41" s="115"/>
      <c r="KT41" s="115"/>
      <c r="KU41" s="115"/>
      <c r="KV41" s="115"/>
      <c r="KW41" s="115"/>
      <c r="KX41" s="115"/>
      <c r="KY41" s="115"/>
      <c r="KZ41" s="115"/>
      <c r="LA41" s="115"/>
      <c r="LB41" s="115"/>
      <c r="LC41" s="115"/>
      <c r="LD41" s="115"/>
      <c r="LE41" s="115"/>
      <c r="LF41" s="115"/>
      <c r="LG41" s="115"/>
      <c r="LH41" s="115"/>
      <c r="LI41" s="115"/>
      <c r="LJ41" s="115"/>
      <c r="LK41" s="115"/>
      <c r="LL41" s="115"/>
      <c r="LM41" s="115"/>
      <c r="LN41" s="115"/>
      <c r="LO41" s="115"/>
      <c r="LP41" s="115"/>
      <c r="LQ41" s="115"/>
      <c r="LR41" s="115"/>
      <c r="LS41" s="115"/>
      <c r="LT41" s="115"/>
      <c r="LU41" s="115"/>
      <c r="LV41" s="115"/>
      <c r="LW41" s="115"/>
      <c r="LX41" s="115"/>
      <c r="LY41" s="115"/>
      <c r="LZ41" s="115"/>
      <c r="MA41" s="115"/>
      <c r="MB41" s="115"/>
      <c r="MC41" s="115"/>
      <c r="MD41" s="115"/>
      <c r="ME41" s="115"/>
      <c r="MF41" s="115"/>
      <c r="MG41" s="115"/>
      <c r="MH41" s="115"/>
      <c r="MI41" s="115"/>
      <c r="MJ41" s="115"/>
      <c r="MK41" s="115"/>
      <c r="ML41" s="115"/>
      <c r="MM41" s="115"/>
      <c r="MN41" s="115"/>
      <c r="MO41" s="115"/>
      <c r="MP41" s="115"/>
      <c r="MQ41" s="115"/>
      <c r="MR41" s="115"/>
      <c r="MS41" s="115"/>
      <c r="MT41" s="115"/>
      <c r="MU41" s="115"/>
      <c r="MV41" s="115"/>
      <c r="MW41" s="115"/>
      <c r="MX41" s="115"/>
      <c r="MY41" s="115"/>
      <c r="MZ41" s="115"/>
      <c r="NA41" s="115"/>
      <c r="NB41" s="115"/>
      <c r="NC41" s="115"/>
      <c r="ND41" s="115"/>
      <c r="NE41" s="115"/>
      <c r="NF41" s="115"/>
      <c r="NG41" s="115"/>
      <c r="NH41" s="115"/>
      <c r="NI41" s="115"/>
      <c r="NJ41" s="115"/>
      <c r="NK41" s="115"/>
      <c r="NL41" s="115"/>
      <c r="NM41" s="115"/>
      <c r="NN41" s="115"/>
      <c r="NO41" s="115"/>
      <c r="NP41" s="115"/>
      <c r="NQ41" s="115"/>
      <c r="NR41" s="115"/>
      <c r="NS41" s="115"/>
      <c r="NT41" s="115"/>
      <c r="NU41" s="115"/>
      <c r="NV41" s="115"/>
      <c r="NW41" s="115"/>
      <c r="NX41" s="115"/>
      <c r="NY41" s="115"/>
      <c r="NZ41" s="115"/>
      <c r="OA41" s="115"/>
      <c r="OB41" s="115"/>
      <c r="OC41" s="115"/>
    </row>
    <row r="42" spans="1:438" s="116" customFormat="1">
      <c r="A42" s="110">
        <v>7820</v>
      </c>
      <c r="B42" s="111" t="s">
        <v>378</v>
      </c>
      <c r="C42" s="112">
        <v>32142.15</v>
      </c>
      <c r="D42" s="113">
        <v>0</v>
      </c>
      <c r="E42" s="113">
        <v>2.037E-5</v>
      </c>
      <c r="F42" s="114">
        <v>1.8790000000000001E-5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  <c r="IM42" s="115"/>
      <c r="IN42" s="115"/>
      <c r="IO42" s="115"/>
      <c r="IP42" s="115"/>
      <c r="IQ42" s="115"/>
      <c r="IR42" s="115"/>
      <c r="IS42" s="115"/>
      <c r="IT42" s="115"/>
      <c r="IU42" s="115"/>
      <c r="IV42" s="115"/>
      <c r="IW42" s="115"/>
      <c r="IX42" s="115"/>
      <c r="IY42" s="115"/>
      <c r="IZ42" s="115"/>
      <c r="JA42" s="115"/>
      <c r="JB42" s="115"/>
      <c r="JC42" s="115"/>
      <c r="JD42" s="115"/>
      <c r="JE42" s="115"/>
      <c r="JF42" s="115"/>
      <c r="JG42" s="115"/>
      <c r="JH42" s="115"/>
      <c r="JI42" s="115"/>
      <c r="JJ42" s="115"/>
      <c r="JK42" s="115"/>
      <c r="JL42" s="115"/>
      <c r="JM42" s="115"/>
      <c r="JN42" s="115"/>
      <c r="JO42" s="115"/>
      <c r="JP42" s="115"/>
      <c r="JQ42" s="115"/>
      <c r="JR42" s="115"/>
      <c r="JS42" s="115"/>
      <c r="JT42" s="115"/>
      <c r="JU42" s="115"/>
      <c r="JV42" s="115"/>
      <c r="JW42" s="115"/>
      <c r="JX42" s="115"/>
      <c r="JY42" s="115"/>
      <c r="JZ42" s="115"/>
      <c r="KA42" s="115"/>
      <c r="KB42" s="115"/>
      <c r="KC42" s="115"/>
      <c r="KD42" s="115"/>
      <c r="KE42" s="115"/>
      <c r="KF42" s="115"/>
      <c r="KG42" s="115"/>
      <c r="KH42" s="115"/>
      <c r="KI42" s="115"/>
      <c r="KJ42" s="115"/>
      <c r="KK42" s="115"/>
      <c r="KL42" s="115"/>
      <c r="KM42" s="115"/>
      <c r="KN42" s="115"/>
      <c r="KO42" s="115"/>
      <c r="KP42" s="115"/>
      <c r="KQ42" s="115"/>
      <c r="KR42" s="115"/>
      <c r="KS42" s="115"/>
      <c r="KT42" s="115"/>
      <c r="KU42" s="115"/>
      <c r="KV42" s="115"/>
      <c r="KW42" s="115"/>
      <c r="KX42" s="115"/>
      <c r="KY42" s="115"/>
      <c r="KZ42" s="115"/>
      <c r="LA42" s="115"/>
      <c r="LB42" s="115"/>
      <c r="LC42" s="115"/>
      <c r="LD42" s="115"/>
      <c r="LE42" s="115"/>
      <c r="LF42" s="115"/>
      <c r="LG42" s="115"/>
      <c r="LH42" s="115"/>
      <c r="LI42" s="115"/>
      <c r="LJ42" s="115"/>
      <c r="LK42" s="115"/>
      <c r="LL42" s="115"/>
      <c r="LM42" s="115"/>
      <c r="LN42" s="115"/>
      <c r="LO42" s="115"/>
      <c r="LP42" s="115"/>
      <c r="LQ42" s="115"/>
      <c r="LR42" s="115"/>
      <c r="LS42" s="115"/>
      <c r="LT42" s="115"/>
      <c r="LU42" s="115"/>
      <c r="LV42" s="115"/>
      <c r="LW42" s="115"/>
      <c r="LX42" s="115"/>
      <c r="LY42" s="115"/>
      <c r="LZ42" s="115"/>
      <c r="MA42" s="115"/>
      <c r="MB42" s="115"/>
      <c r="MC42" s="115"/>
      <c r="MD42" s="115"/>
      <c r="ME42" s="115"/>
      <c r="MF42" s="115"/>
      <c r="MG42" s="115"/>
      <c r="MH42" s="115"/>
      <c r="MI42" s="115"/>
      <c r="MJ42" s="115"/>
      <c r="MK42" s="115"/>
      <c r="ML42" s="115"/>
      <c r="MM42" s="115"/>
      <c r="MN42" s="115"/>
      <c r="MO42" s="115"/>
      <c r="MP42" s="115"/>
      <c r="MQ42" s="115"/>
      <c r="MR42" s="115"/>
      <c r="MS42" s="115"/>
      <c r="MT42" s="115"/>
      <c r="MU42" s="115"/>
      <c r="MV42" s="115"/>
      <c r="MW42" s="115"/>
      <c r="MX42" s="115"/>
      <c r="MY42" s="115"/>
      <c r="MZ42" s="115"/>
      <c r="NA42" s="115"/>
      <c r="NB42" s="115"/>
      <c r="NC42" s="115"/>
      <c r="ND42" s="115"/>
      <c r="NE42" s="115"/>
      <c r="NF42" s="115"/>
      <c r="NG42" s="115"/>
      <c r="NH42" s="115"/>
      <c r="NI42" s="115"/>
      <c r="NJ42" s="115"/>
      <c r="NK42" s="115"/>
      <c r="NL42" s="115"/>
      <c r="NM42" s="115"/>
      <c r="NN42" s="115"/>
      <c r="NO42" s="115"/>
      <c r="NP42" s="115"/>
      <c r="NQ42" s="115"/>
      <c r="NR42" s="115"/>
      <c r="NS42" s="115"/>
      <c r="NT42" s="115"/>
      <c r="NU42" s="115"/>
      <c r="NV42" s="115"/>
      <c r="NW42" s="115"/>
      <c r="NX42" s="115"/>
      <c r="NY42" s="115"/>
      <c r="NZ42" s="115"/>
      <c r="OA42" s="115"/>
      <c r="OB42" s="115"/>
      <c r="OC42" s="115"/>
    </row>
    <row r="43" spans="1:438" s="116" customFormat="1">
      <c r="A43" s="110">
        <v>7821</v>
      </c>
      <c r="B43" s="111" t="s">
        <v>379</v>
      </c>
      <c r="C43" s="112">
        <v>78865.539999999994</v>
      </c>
      <c r="D43" s="113">
        <v>0</v>
      </c>
      <c r="E43" s="113">
        <v>4.9979999999999999E-5</v>
      </c>
      <c r="F43" s="114">
        <v>4.6100000000000002E-5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  <c r="IL43" s="115"/>
      <c r="IM43" s="115"/>
      <c r="IN43" s="115"/>
      <c r="IO43" s="115"/>
      <c r="IP43" s="115"/>
      <c r="IQ43" s="115"/>
      <c r="IR43" s="115"/>
      <c r="IS43" s="115"/>
      <c r="IT43" s="115"/>
      <c r="IU43" s="115"/>
      <c r="IV43" s="115"/>
      <c r="IW43" s="115"/>
      <c r="IX43" s="115"/>
      <c r="IY43" s="115"/>
      <c r="IZ43" s="115"/>
      <c r="JA43" s="115"/>
      <c r="JB43" s="115"/>
      <c r="JC43" s="115"/>
      <c r="JD43" s="115"/>
      <c r="JE43" s="115"/>
      <c r="JF43" s="115"/>
      <c r="JG43" s="115"/>
      <c r="JH43" s="115"/>
      <c r="JI43" s="115"/>
      <c r="JJ43" s="115"/>
      <c r="JK43" s="115"/>
      <c r="JL43" s="115"/>
      <c r="JM43" s="115"/>
      <c r="JN43" s="115"/>
      <c r="JO43" s="115"/>
      <c r="JP43" s="115"/>
      <c r="JQ43" s="115"/>
      <c r="JR43" s="115"/>
      <c r="JS43" s="115"/>
      <c r="JT43" s="115"/>
      <c r="JU43" s="115"/>
      <c r="JV43" s="115"/>
      <c r="JW43" s="115"/>
      <c r="JX43" s="115"/>
      <c r="JY43" s="115"/>
      <c r="JZ43" s="115"/>
      <c r="KA43" s="115"/>
      <c r="KB43" s="115"/>
      <c r="KC43" s="115"/>
      <c r="KD43" s="115"/>
      <c r="KE43" s="115"/>
      <c r="KF43" s="115"/>
      <c r="KG43" s="115"/>
      <c r="KH43" s="115"/>
      <c r="KI43" s="115"/>
      <c r="KJ43" s="115"/>
      <c r="KK43" s="115"/>
      <c r="KL43" s="115"/>
      <c r="KM43" s="115"/>
      <c r="KN43" s="115"/>
      <c r="KO43" s="115"/>
      <c r="KP43" s="115"/>
      <c r="KQ43" s="115"/>
      <c r="KR43" s="115"/>
      <c r="KS43" s="115"/>
      <c r="KT43" s="115"/>
      <c r="KU43" s="115"/>
      <c r="KV43" s="115"/>
      <c r="KW43" s="115"/>
      <c r="KX43" s="115"/>
      <c r="KY43" s="115"/>
      <c r="KZ43" s="115"/>
      <c r="LA43" s="115"/>
      <c r="LB43" s="115"/>
      <c r="LC43" s="115"/>
      <c r="LD43" s="115"/>
      <c r="LE43" s="115"/>
      <c r="LF43" s="115"/>
      <c r="LG43" s="115"/>
      <c r="LH43" s="115"/>
      <c r="LI43" s="115"/>
      <c r="LJ43" s="115"/>
      <c r="LK43" s="115"/>
      <c r="LL43" s="115"/>
      <c r="LM43" s="115"/>
      <c r="LN43" s="115"/>
      <c r="LO43" s="115"/>
      <c r="LP43" s="115"/>
      <c r="LQ43" s="115"/>
      <c r="LR43" s="115"/>
      <c r="LS43" s="115"/>
      <c r="LT43" s="115"/>
      <c r="LU43" s="115"/>
      <c r="LV43" s="115"/>
      <c r="LW43" s="115"/>
      <c r="LX43" s="115"/>
      <c r="LY43" s="115"/>
      <c r="LZ43" s="115"/>
      <c r="MA43" s="115"/>
      <c r="MB43" s="115"/>
      <c r="MC43" s="115"/>
      <c r="MD43" s="115"/>
      <c r="ME43" s="115"/>
      <c r="MF43" s="115"/>
      <c r="MG43" s="115"/>
      <c r="MH43" s="115"/>
      <c r="MI43" s="115"/>
      <c r="MJ43" s="115"/>
      <c r="MK43" s="115"/>
      <c r="ML43" s="115"/>
      <c r="MM43" s="115"/>
      <c r="MN43" s="115"/>
      <c r="MO43" s="115"/>
      <c r="MP43" s="115"/>
      <c r="MQ43" s="115"/>
      <c r="MR43" s="115"/>
      <c r="MS43" s="115"/>
      <c r="MT43" s="115"/>
      <c r="MU43" s="115"/>
      <c r="MV43" s="115"/>
      <c r="MW43" s="115"/>
      <c r="MX43" s="115"/>
      <c r="MY43" s="115"/>
      <c r="MZ43" s="115"/>
      <c r="NA43" s="115"/>
      <c r="NB43" s="115"/>
      <c r="NC43" s="115"/>
      <c r="ND43" s="115"/>
      <c r="NE43" s="115"/>
      <c r="NF43" s="115"/>
      <c r="NG43" s="115"/>
      <c r="NH43" s="115"/>
      <c r="NI43" s="115"/>
      <c r="NJ43" s="115"/>
      <c r="NK43" s="115"/>
      <c r="NL43" s="115"/>
      <c r="NM43" s="115"/>
      <c r="NN43" s="115"/>
      <c r="NO43" s="115"/>
      <c r="NP43" s="115"/>
      <c r="NQ43" s="115"/>
      <c r="NR43" s="115"/>
      <c r="NS43" s="115"/>
      <c r="NT43" s="115"/>
      <c r="NU43" s="115"/>
      <c r="NV43" s="115"/>
      <c r="NW43" s="115"/>
      <c r="NX43" s="115"/>
      <c r="NY43" s="115"/>
      <c r="NZ43" s="115"/>
      <c r="OA43" s="115"/>
      <c r="OB43" s="115"/>
      <c r="OC43" s="115"/>
    </row>
    <row r="44" spans="1:438" s="116" customFormat="1">
      <c r="A44" s="110">
        <v>20020</v>
      </c>
      <c r="B44" s="111" t="s">
        <v>157</v>
      </c>
      <c r="C44" s="112">
        <v>193869.96</v>
      </c>
      <c r="D44" s="113">
        <v>0</v>
      </c>
      <c r="E44" s="113">
        <v>1.2286999999999999E-4</v>
      </c>
      <c r="F44" s="114">
        <v>1.1332000000000001E-4</v>
      </c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5"/>
      <c r="IN44" s="115"/>
      <c r="IO44" s="115"/>
      <c r="IP44" s="115"/>
      <c r="IQ44" s="115"/>
      <c r="IR44" s="115"/>
      <c r="IS44" s="115"/>
      <c r="IT44" s="115"/>
      <c r="IU44" s="115"/>
      <c r="IV44" s="115"/>
      <c r="IW44" s="115"/>
      <c r="IX44" s="115"/>
      <c r="IY44" s="115"/>
      <c r="IZ44" s="115"/>
      <c r="JA44" s="115"/>
      <c r="JB44" s="115"/>
      <c r="JC44" s="115"/>
      <c r="JD44" s="115"/>
      <c r="JE44" s="115"/>
      <c r="JF44" s="115"/>
      <c r="JG44" s="115"/>
      <c r="JH44" s="115"/>
      <c r="JI44" s="115"/>
      <c r="JJ44" s="115"/>
      <c r="JK44" s="115"/>
      <c r="JL44" s="115"/>
      <c r="JM44" s="115"/>
      <c r="JN44" s="115"/>
      <c r="JO44" s="115"/>
      <c r="JP44" s="115"/>
      <c r="JQ44" s="115"/>
      <c r="JR44" s="115"/>
      <c r="JS44" s="115"/>
      <c r="JT44" s="115"/>
      <c r="JU44" s="115"/>
      <c r="JV44" s="115"/>
      <c r="JW44" s="115"/>
      <c r="JX44" s="115"/>
      <c r="JY44" s="115"/>
      <c r="JZ44" s="115"/>
      <c r="KA44" s="115"/>
      <c r="KB44" s="115"/>
      <c r="KC44" s="115"/>
      <c r="KD44" s="115"/>
      <c r="KE44" s="115"/>
      <c r="KF44" s="115"/>
      <c r="KG44" s="115"/>
      <c r="KH44" s="115"/>
      <c r="KI44" s="115"/>
      <c r="KJ44" s="115"/>
      <c r="KK44" s="115"/>
      <c r="KL44" s="115"/>
      <c r="KM44" s="115"/>
      <c r="KN44" s="115"/>
      <c r="KO44" s="115"/>
      <c r="KP44" s="115"/>
      <c r="KQ44" s="115"/>
      <c r="KR44" s="115"/>
      <c r="KS44" s="115"/>
      <c r="KT44" s="115"/>
      <c r="KU44" s="115"/>
      <c r="KV44" s="115"/>
      <c r="KW44" s="115"/>
      <c r="KX44" s="115"/>
      <c r="KY44" s="115"/>
      <c r="KZ44" s="115"/>
      <c r="LA44" s="115"/>
      <c r="LB44" s="115"/>
      <c r="LC44" s="115"/>
      <c r="LD44" s="115"/>
      <c r="LE44" s="115"/>
      <c r="LF44" s="115"/>
      <c r="LG44" s="115"/>
      <c r="LH44" s="115"/>
      <c r="LI44" s="115"/>
      <c r="LJ44" s="115"/>
      <c r="LK44" s="115"/>
      <c r="LL44" s="115"/>
      <c r="LM44" s="115"/>
      <c r="LN44" s="115"/>
      <c r="LO44" s="115"/>
      <c r="LP44" s="115"/>
      <c r="LQ44" s="115"/>
      <c r="LR44" s="115"/>
      <c r="LS44" s="115"/>
      <c r="LT44" s="115"/>
      <c r="LU44" s="115"/>
      <c r="LV44" s="115"/>
      <c r="LW44" s="115"/>
      <c r="LX44" s="115"/>
      <c r="LY44" s="115"/>
      <c r="LZ44" s="115"/>
      <c r="MA44" s="115"/>
      <c r="MB44" s="115"/>
      <c r="MC44" s="115"/>
      <c r="MD44" s="115"/>
      <c r="ME44" s="115"/>
      <c r="MF44" s="115"/>
      <c r="MG44" s="115"/>
      <c r="MH44" s="115"/>
      <c r="MI44" s="115"/>
      <c r="MJ44" s="115"/>
      <c r="MK44" s="115"/>
      <c r="ML44" s="115"/>
      <c r="MM44" s="115"/>
      <c r="MN44" s="115"/>
      <c r="MO44" s="115"/>
      <c r="MP44" s="115"/>
      <c r="MQ44" s="115"/>
      <c r="MR44" s="115"/>
      <c r="MS44" s="115"/>
      <c r="MT44" s="115"/>
      <c r="MU44" s="115"/>
      <c r="MV44" s="115"/>
      <c r="MW44" s="115"/>
      <c r="MX44" s="115"/>
      <c r="MY44" s="115"/>
      <c r="MZ44" s="115"/>
      <c r="NA44" s="115"/>
      <c r="NB44" s="115"/>
      <c r="NC44" s="115"/>
      <c r="ND44" s="115"/>
      <c r="NE44" s="115"/>
      <c r="NF44" s="115"/>
      <c r="NG44" s="115"/>
      <c r="NH44" s="115"/>
      <c r="NI44" s="115"/>
      <c r="NJ44" s="115"/>
      <c r="NK44" s="115"/>
      <c r="NL44" s="115"/>
      <c r="NM44" s="115"/>
      <c r="NN44" s="115"/>
      <c r="NO44" s="115"/>
      <c r="NP44" s="115"/>
      <c r="NQ44" s="115"/>
      <c r="NR44" s="115"/>
      <c r="NS44" s="115"/>
      <c r="NT44" s="115"/>
      <c r="NU44" s="115"/>
      <c r="NV44" s="115"/>
      <c r="NW44" s="115"/>
      <c r="NX44" s="115"/>
      <c r="NY44" s="115"/>
      <c r="NZ44" s="115"/>
      <c r="OA44" s="115"/>
      <c r="OB44" s="115"/>
      <c r="OC44" s="115"/>
    </row>
    <row r="45" spans="1:438" s="116" customFormat="1">
      <c r="A45" s="110">
        <v>20025</v>
      </c>
      <c r="B45" s="111" t="s">
        <v>158</v>
      </c>
      <c r="C45" s="112">
        <v>73206236.730000004</v>
      </c>
      <c r="D45" s="113">
        <v>2.5080100000000001E-2</v>
      </c>
      <c r="E45" s="113">
        <v>4.6396430000000002E-2</v>
      </c>
      <c r="F45" s="114">
        <v>4.4740149999999999E-2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  <c r="IJ45" s="115"/>
      <c r="IK45" s="115"/>
      <c r="IL45" s="115"/>
      <c r="IM45" s="115"/>
      <c r="IN45" s="115"/>
      <c r="IO45" s="115"/>
      <c r="IP45" s="115"/>
      <c r="IQ45" s="115"/>
      <c r="IR45" s="115"/>
      <c r="IS45" s="115"/>
      <c r="IT45" s="115"/>
      <c r="IU45" s="115"/>
      <c r="IV45" s="115"/>
      <c r="IW45" s="115"/>
      <c r="IX45" s="115"/>
      <c r="IY45" s="115"/>
      <c r="IZ45" s="115"/>
      <c r="JA45" s="115"/>
      <c r="JB45" s="115"/>
      <c r="JC45" s="115"/>
      <c r="JD45" s="115"/>
      <c r="JE45" s="115"/>
      <c r="JF45" s="115"/>
      <c r="JG45" s="115"/>
      <c r="JH45" s="115"/>
      <c r="JI45" s="115"/>
      <c r="JJ45" s="115"/>
      <c r="JK45" s="115"/>
      <c r="JL45" s="115"/>
      <c r="JM45" s="115"/>
      <c r="JN45" s="115"/>
      <c r="JO45" s="115"/>
      <c r="JP45" s="115"/>
      <c r="JQ45" s="115"/>
      <c r="JR45" s="115"/>
      <c r="JS45" s="115"/>
      <c r="JT45" s="115"/>
      <c r="JU45" s="115"/>
      <c r="JV45" s="115"/>
      <c r="JW45" s="115"/>
      <c r="JX45" s="115"/>
      <c r="JY45" s="115"/>
      <c r="JZ45" s="115"/>
      <c r="KA45" s="115"/>
      <c r="KB45" s="115"/>
      <c r="KC45" s="115"/>
      <c r="KD45" s="115"/>
      <c r="KE45" s="115"/>
      <c r="KF45" s="115"/>
      <c r="KG45" s="115"/>
      <c r="KH45" s="115"/>
      <c r="KI45" s="115"/>
      <c r="KJ45" s="115"/>
      <c r="KK45" s="115"/>
      <c r="KL45" s="115"/>
      <c r="KM45" s="115"/>
      <c r="KN45" s="115"/>
      <c r="KO45" s="115"/>
      <c r="KP45" s="115"/>
      <c r="KQ45" s="115"/>
      <c r="KR45" s="115"/>
      <c r="KS45" s="115"/>
      <c r="KT45" s="115"/>
      <c r="KU45" s="115"/>
      <c r="KV45" s="115"/>
      <c r="KW45" s="115"/>
      <c r="KX45" s="115"/>
      <c r="KY45" s="115"/>
      <c r="KZ45" s="115"/>
      <c r="LA45" s="115"/>
      <c r="LB45" s="115"/>
      <c r="LC45" s="115"/>
      <c r="LD45" s="115"/>
      <c r="LE45" s="115"/>
      <c r="LF45" s="115"/>
      <c r="LG45" s="115"/>
      <c r="LH45" s="115"/>
      <c r="LI45" s="115"/>
      <c r="LJ45" s="115"/>
      <c r="LK45" s="115"/>
      <c r="LL45" s="115"/>
      <c r="LM45" s="115"/>
      <c r="LN45" s="115"/>
      <c r="LO45" s="115"/>
      <c r="LP45" s="115"/>
      <c r="LQ45" s="115"/>
      <c r="LR45" s="115"/>
      <c r="LS45" s="115"/>
      <c r="LT45" s="115"/>
      <c r="LU45" s="115"/>
      <c r="LV45" s="115"/>
      <c r="LW45" s="115"/>
      <c r="LX45" s="115"/>
      <c r="LY45" s="115"/>
      <c r="LZ45" s="115"/>
      <c r="MA45" s="115"/>
      <c r="MB45" s="115"/>
      <c r="MC45" s="115"/>
      <c r="MD45" s="115"/>
      <c r="ME45" s="115"/>
      <c r="MF45" s="115"/>
      <c r="MG45" s="115"/>
      <c r="MH45" s="115"/>
      <c r="MI45" s="115"/>
      <c r="MJ45" s="115"/>
      <c r="MK45" s="115"/>
      <c r="ML45" s="115"/>
      <c r="MM45" s="115"/>
      <c r="MN45" s="115"/>
      <c r="MO45" s="115"/>
      <c r="MP45" s="115"/>
      <c r="MQ45" s="115"/>
      <c r="MR45" s="115"/>
      <c r="MS45" s="115"/>
      <c r="MT45" s="115"/>
      <c r="MU45" s="115"/>
      <c r="MV45" s="115"/>
      <c r="MW45" s="115"/>
      <c r="MX45" s="115"/>
      <c r="MY45" s="115"/>
      <c r="MZ45" s="115"/>
      <c r="NA45" s="115"/>
      <c r="NB45" s="115"/>
      <c r="NC45" s="115"/>
      <c r="ND45" s="115"/>
      <c r="NE45" s="115"/>
      <c r="NF45" s="115"/>
      <c r="NG45" s="115"/>
      <c r="NH45" s="115"/>
      <c r="NI45" s="115"/>
      <c r="NJ45" s="115"/>
      <c r="NK45" s="115"/>
      <c r="NL45" s="115"/>
      <c r="NM45" s="115"/>
      <c r="NN45" s="115"/>
      <c r="NO45" s="115"/>
      <c r="NP45" s="115"/>
      <c r="NQ45" s="115"/>
      <c r="NR45" s="115"/>
      <c r="NS45" s="115"/>
      <c r="NT45" s="115"/>
      <c r="NU45" s="115"/>
      <c r="NV45" s="115"/>
      <c r="NW45" s="115"/>
      <c r="NX45" s="115"/>
      <c r="NY45" s="115"/>
      <c r="NZ45" s="115"/>
      <c r="OA45" s="115"/>
      <c r="OB45" s="115"/>
      <c r="OC45" s="115"/>
    </row>
    <row r="46" spans="1:438" s="102" customFormat="1" ht="13.5" thickBot="1">
      <c r="A46" s="117"/>
      <c r="B46" s="117"/>
      <c r="C46" s="117"/>
      <c r="D46" s="117"/>
      <c r="E46" s="117"/>
      <c r="F46" s="118"/>
      <c r="OD46" s="100"/>
      <c r="OE46" s="100"/>
      <c r="OF46" s="100"/>
      <c r="OG46" s="100"/>
      <c r="OH46" s="100"/>
      <c r="OI46" s="100"/>
      <c r="OJ46" s="100"/>
      <c r="OK46" s="100"/>
      <c r="OL46" s="100"/>
      <c r="OM46" s="100"/>
      <c r="ON46" s="100"/>
      <c r="OO46" s="100"/>
      <c r="OP46" s="100"/>
      <c r="OQ46" s="100"/>
      <c r="OR46" s="100"/>
      <c r="OS46" s="100"/>
      <c r="OT46" s="100"/>
      <c r="OU46" s="100"/>
      <c r="OV46" s="100"/>
      <c r="OW46" s="100"/>
      <c r="OX46" s="100"/>
      <c r="OY46" s="100"/>
      <c r="OZ46" s="100"/>
      <c r="PA46" s="100"/>
      <c r="PB46" s="100"/>
      <c r="PC46" s="100"/>
      <c r="PD46" s="100"/>
      <c r="PE46" s="100"/>
      <c r="PF46" s="100"/>
      <c r="PG46" s="100"/>
      <c r="PH46" s="100"/>
      <c r="PI46" s="100"/>
      <c r="PJ46" s="100"/>
      <c r="PK46" s="100"/>
      <c r="PL46" s="100"/>
      <c r="PM46" s="100"/>
      <c r="PN46" s="100"/>
      <c r="PO46" s="100"/>
      <c r="PP46" s="100"/>
      <c r="PQ46" s="100"/>
      <c r="PR46" s="100"/>
      <c r="PS46" s="100"/>
      <c r="PT46" s="100"/>
      <c r="PU46" s="100"/>
      <c r="PV46" s="100"/>
    </row>
    <row r="47" spans="1:438" ht="13.5" thickBot="1">
      <c r="A47" s="107" t="s">
        <v>481</v>
      </c>
      <c r="B47" s="119" t="s">
        <v>483</v>
      </c>
      <c r="C47" s="120">
        <f>SUM(C16:C46)</f>
        <v>76129090.550000012</v>
      </c>
      <c r="D47" s="121">
        <f t="shared" ref="D47:F47" si="2">SUM(D16:D46)</f>
        <v>2.5080100000000001E-2</v>
      </c>
      <c r="E47" s="121">
        <f t="shared" si="2"/>
        <v>4.8248860000000005E-2</v>
      </c>
      <c r="F47" s="121">
        <f t="shared" si="2"/>
        <v>4.6448690000000001E-2</v>
      </c>
    </row>
    <row r="48" spans="1:438" s="116" customFormat="1" ht="15">
      <c r="A48" s="109"/>
      <c r="B48" s="109"/>
      <c r="C48" s="100"/>
      <c r="D48" s="100"/>
      <c r="E48" s="100"/>
      <c r="F48" s="101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15"/>
      <c r="IH48" s="115"/>
      <c r="II48" s="115"/>
      <c r="IJ48" s="115"/>
      <c r="IK48" s="115"/>
      <c r="IL48" s="115"/>
      <c r="IM48" s="115"/>
      <c r="IN48" s="115"/>
      <c r="IO48" s="115"/>
      <c r="IP48" s="115"/>
      <c r="IQ48" s="115"/>
      <c r="IR48" s="115"/>
      <c r="IS48" s="115"/>
      <c r="IT48" s="115"/>
      <c r="IU48" s="115"/>
      <c r="IV48" s="115"/>
      <c r="IW48" s="115"/>
      <c r="IX48" s="115"/>
      <c r="IY48" s="115"/>
      <c r="IZ48" s="115"/>
      <c r="JA48" s="115"/>
      <c r="JB48" s="115"/>
      <c r="JC48" s="115"/>
      <c r="JD48" s="115"/>
      <c r="JE48" s="115"/>
      <c r="JF48" s="115"/>
      <c r="JG48" s="115"/>
      <c r="JH48" s="115"/>
      <c r="JI48" s="115"/>
      <c r="JJ48" s="115"/>
      <c r="JK48" s="115"/>
      <c r="JL48" s="115"/>
      <c r="JM48" s="115"/>
      <c r="JN48" s="115"/>
      <c r="JO48" s="115"/>
      <c r="JP48" s="115"/>
      <c r="JQ48" s="115"/>
      <c r="JR48" s="115"/>
      <c r="JS48" s="115"/>
      <c r="JT48" s="115"/>
      <c r="JU48" s="115"/>
      <c r="JV48" s="115"/>
      <c r="JW48" s="115"/>
      <c r="JX48" s="115"/>
      <c r="JY48" s="115"/>
      <c r="JZ48" s="115"/>
      <c r="KA48" s="115"/>
      <c r="KB48" s="115"/>
      <c r="KC48" s="115"/>
      <c r="KD48" s="115"/>
      <c r="KE48" s="115"/>
      <c r="KF48" s="115"/>
      <c r="KG48" s="115"/>
      <c r="KH48" s="115"/>
      <c r="KI48" s="115"/>
      <c r="KJ48" s="115"/>
      <c r="KK48" s="115"/>
      <c r="KL48" s="115"/>
      <c r="KM48" s="115"/>
      <c r="KN48" s="115"/>
      <c r="KO48" s="115"/>
      <c r="KP48" s="115"/>
      <c r="KQ48" s="115"/>
      <c r="KR48" s="115"/>
      <c r="KS48" s="115"/>
      <c r="KT48" s="115"/>
      <c r="KU48" s="115"/>
      <c r="KV48" s="115"/>
      <c r="KW48" s="115"/>
      <c r="KX48" s="115"/>
      <c r="KY48" s="115"/>
      <c r="KZ48" s="115"/>
      <c r="LA48" s="115"/>
      <c r="LB48" s="115"/>
      <c r="LC48" s="115"/>
      <c r="LD48" s="115"/>
      <c r="LE48" s="115"/>
      <c r="LF48" s="115"/>
      <c r="LG48" s="115"/>
      <c r="LH48" s="115"/>
      <c r="LI48" s="115"/>
      <c r="LJ48" s="115"/>
      <c r="LK48" s="115"/>
      <c r="LL48" s="115"/>
      <c r="LM48" s="115"/>
      <c r="LN48" s="115"/>
      <c r="LO48" s="115"/>
      <c r="LP48" s="115"/>
      <c r="LQ48" s="115"/>
      <c r="LR48" s="115"/>
      <c r="LS48" s="115"/>
      <c r="LT48" s="115"/>
      <c r="LU48" s="115"/>
      <c r="LV48" s="115"/>
      <c r="LW48" s="115"/>
      <c r="LX48" s="115"/>
      <c r="LY48" s="115"/>
      <c r="LZ48" s="115"/>
      <c r="MA48" s="115"/>
      <c r="MB48" s="115"/>
      <c r="MC48" s="115"/>
      <c r="MD48" s="115"/>
      <c r="ME48" s="115"/>
      <c r="MF48" s="115"/>
      <c r="MG48" s="115"/>
      <c r="MH48" s="115"/>
      <c r="MI48" s="115"/>
      <c r="MJ48" s="115"/>
      <c r="MK48" s="115"/>
      <c r="ML48" s="115"/>
      <c r="MM48" s="115"/>
      <c r="MN48" s="115"/>
      <c r="MO48" s="115"/>
      <c r="MP48" s="115"/>
      <c r="MQ48" s="115"/>
      <c r="MR48" s="115"/>
      <c r="MS48" s="115"/>
      <c r="MT48" s="115"/>
      <c r="MU48" s="115"/>
      <c r="MV48" s="115"/>
      <c r="MW48" s="115"/>
      <c r="MX48" s="115"/>
      <c r="MY48" s="115"/>
      <c r="MZ48" s="115"/>
      <c r="NA48" s="115"/>
      <c r="NB48" s="115"/>
      <c r="NC48" s="115"/>
      <c r="ND48" s="115"/>
      <c r="NE48" s="115"/>
      <c r="NF48" s="115"/>
      <c r="NG48" s="115"/>
      <c r="NH48" s="115"/>
      <c r="NI48" s="115"/>
      <c r="NJ48" s="115"/>
      <c r="NK48" s="115"/>
      <c r="NL48" s="115"/>
      <c r="NM48" s="115"/>
      <c r="NN48" s="115"/>
      <c r="NO48" s="115"/>
      <c r="NP48" s="115"/>
      <c r="NQ48" s="115"/>
      <c r="NR48" s="115"/>
      <c r="NS48" s="115"/>
      <c r="NT48" s="115"/>
      <c r="NU48" s="115"/>
      <c r="NV48" s="115"/>
      <c r="NW48" s="115"/>
      <c r="NX48" s="115"/>
      <c r="NY48" s="115"/>
      <c r="NZ48" s="115"/>
      <c r="OA48" s="115"/>
      <c r="OB48" s="115"/>
      <c r="OC48" s="115"/>
    </row>
    <row r="49" spans="1:393" s="116" customFormat="1">
      <c r="A49" s="110">
        <v>31030</v>
      </c>
      <c r="B49" s="111" t="s">
        <v>219</v>
      </c>
      <c r="C49" s="112">
        <v>59251276.479999997</v>
      </c>
      <c r="D49" s="113">
        <v>3.9631180000000002E-2</v>
      </c>
      <c r="E49" s="113">
        <v>3.7552099999999998E-2</v>
      </c>
      <c r="F49" s="114">
        <v>3.771364E-2</v>
      </c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  <c r="IG49" s="115"/>
      <c r="IH49" s="115"/>
      <c r="II49" s="115"/>
      <c r="IJ49" s="115"/>
      <c r="IK49" s="115"/>
      <c r="IL49" s="115"/>
      <c r="IM49" s="115"/>
      <c r="IN49" s="115"/>
      <c r="IO49" s="115"/>
      <c r="IP49" s="115"/>
      <c r="IQ49" s="115"/>
      <c r="IR49" s="115"/>
      <c r="IS49" s="115"/>
      <c r="IT49" s="115"/>
      <c r="IU49" s="115"/>
      <c r="IV49" s="115"/>
      <c r="IW49" s="115"/>
      <c r="IX49" s="115"/>
      <c r="IY49" s="115"/>
      <c r="IZ49" s="115"/>
      <c r="JA49" s="115"/>
      <c r="JB49" s="115"/>
      <c r="JC49" s="115"/>
      <c r="JD49" s="115"/>
      <c r="JE49" s="115"/>
      <c r="JF49" s="115"/>
      <c r="JG49" s="115"/>
      <c r="JH49" s="115"/>
      <c r="JI49" s="115"/>
      <c r="JJ49" s="115"/>
      <c r="JK49" s="115"/>
      <c r="JL49" s="115"/>
      <c r="JM49" s="115"/>
      <c r="JN49" s="115"/>
      <c r="JO49" s="115"/>
      <c r="JP49" s="115"/>
      <c r="JQ49" s="115"/>
      <c r="JR49" s="115"/>
      <c r="JS49" s="115"/>
      <c r="JT49" s="115"/>
      <c r="JU49" s="115"/>
      <c r="JV49" s="115"/>
      <c r="JW49" s="115"/>
      <c r="JX49" s="115"/>
      <c r="JY49" s="115"/>
      <c r="JZ49" s="115"/>
      <c r="KA49" s="115"/>
      <c r="KB49" s="115"/>
      <c r="KC49" s="115"/>
      <c r="KD49" s="115"/>
      <c r="KE49" s="115"/>
      <c r="KF49" s="115"/>
      <c r="KG49" s="115"/>
      <c r="KH49" s="115"/>
      <c r="KI49" s="115"/>
      <c r="KJ49" s="115"/>
      <c r="KK49" s="115"/>
      <c r="KL49" s="115"/>
      <c r="KM49" s="115"/>
      <c r="KN49" s="115"/>
      <c r="KO49" s="115"/>
      <c r="KP49" s="115"/>
      <c r="KQ49" s="115"/>
      <c r="KR49" s="115"/>
      <c r="KS49" s="115"/>
      <c r="KT49" s="115"/>
      <c r="KU49" s="115"/>
      <c r="KV49" s="115"/>
      <c r="KW49" s="115"/>
      <c r="KX49" s="115"/>
      <c r="KY49" s="115"/>
      <c r="KZ49" s="115"/>
      <c r="LA49" s="115"/>
      <c r="LB49" s="115"/>
      <c r="LC49" s="115"/>
      <c r="LD49" s="115"/>
      <c r="LE49" s="115"/>
      <c r="LF49" s="115"/>
      <c r="LG49" s="115"/>
      <c r="LH49" s="115"/>
      <c r="LI49" s="115"/>
      <c r="LJ49" s="115"/>
      <c r="LK49" s="115"/>
      <c r="LL49" s="115"/>
      <c r="LM49" s="115"/>
      <c r="LN49" s="115"/>
      <c r="LO49" s="115"/>
      <c r="LP49" s="115"/>
      <c r="LQ49" s="115"/>
      <c r="LR49" s="115"/>
      <c r="LS49" s="115"/>
      <c r="LT49" s="115"/>
      <c r="LU49" s="115"/>
      <c r="LV49" s="115"/>
      <c r="LW49" s="115"/>
      <c r="LX49" s="115"/>
      <c r="LY49" s="115"/>
      <c r="LZ49" s="115"/>
      <c r="MA49" s="115"/>
      <c r="MB49" s="115"/>
      <c r="MC49" s="115"/>
      <c r="MD49" s="115"/>
      <c r="ME49" s="115"/>
      <c r="MF49" s="115"/>
      <c r="MG49" s="115"/>
      <c r="MH49" s="115"/>
      <c r="MI49" s="115"/>
      <c r="MJ49" s="115"/>
      <c r="MK49" s="115"/>
      <c r="ML49" s="115"/>
      <c r="MM49" s="115"/>
      <c r="MN49" s="115"/>
      <c r="MO49" s="115"/>
      <c r="MP49" s="115"/>
      <c r="MQ49" s="115"/>
      <c r="MR49" s="115"/>
      <c r="MS49" s="115"/>
      <c r="MT49" s="115"/>
      <c r="MU49" s="115"/>
      <c r="MV49" s="115"/>
      <c r="MW49" s="115"/>
      <c r="MX49" s="115"/>
      <c r="MY49" s="115"/>
      <c r="MZ49" s="115"/>
      <c r="NA49" s="115"/>
      <c r="NB49" s="115"/>
      <c r="NC49" s="115"/>
      <c r="ND49" s="115"/>
      <c r="NE49" s="115"/>
      <c r="NF49" s="115"/>
      <c r="NG49" s="115"/>
      <c r="NH49" s="115"/>
      <c r="NI49" s="115"/>
      <c r="NJ49" s="115"/>
      <c r="NK49" s="115"/>
      <c r="NL49" s="115"/>
      <c r="NM49" s="115"/>
      <c r="NN49" s="115"/>
      <c r="NO49" s="115"/>
      <c r="NP49" s="115"/>
      <c r="NQ49" s="115"/>
      <c r="NR49" s="115"/>
      <c r="NS49" s="115"/>
      <c r="NT49" s="115"/>
      <c r="NU49" s="115"/>
      <c r="NV49" s="115"/>
      <c r="NW49" s="115"/>
      <c r="NX49" s="115"/>
      <c r="NY49" s="115"/>
      <c r="NZ49" s="115"/>
      <c r="OA49" s="115"/>
      <c r="OB49" s="115"/>
      <c r="OC49" s="115"/>
    </row>
    <row r="50" spans="1:393" s="116" customFormat="1">
      <c r="A50" s="110">
        <v>31035</v>
      </c>
      <c r="B50" s="111" t="s">
        <v>220</v>
      </c>
      <c r="C50" s="112">
        <v>10468528.109999999</v>
      </c>
      <c r="D50" s="113">
        <v>7.0020500000000001E-3</v>
      </c>
      <c r="E50" s="113">
        <v>6.6347100000000003E-3</v>
      </c>
      <c r="F50" s="114">
        <v>6.6632499999999999E-3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  <c r="IG50" s="115"/>
      <c r="IH50" s="115"/>
      <c r="II50" s="115"/>
      <c r="IJ50" s="115"/>
      <c r="IK50" s="115"/>
      <c r="IL50" s="115"/>
      <c r="IM50" s="115"/>
      <c r="IN50" s="115"/>
      <c r="IO50" s="115"/>
      <c r="IP50" s="115"/>
      <c r="IQ50" s="115"/>
      <c r="IR50" s="115"/>
      <c r="IS50" s="115"/>
      <c r="IT50" s="115"/>
      <c r="IU50" s="115"/>
      <c r="IV50" s="115"/>
      <c r="IW50" s="115"/>
      <c r="IX50" s="115"/>
      <c r="IY50" s="115"/>
      <c r="IZ50" s="115"/>
      <c r="JA50" s="115"/>
      <c r="JB50" s="115"/>
      <c r="JC50" s="115"/>
      <c r="JD50" s="115"/>
      <c r="JE50" s="115"/>
      <c r="JF50" s="115"/>
      <c r="JG50" s="115"/>
      <c r="JH50" s="115"/>
      <c r="JI50" s="115"/>
      <c r="JJ50" s="115"/>
      <c r="JK50" s="115"/>
      <c r="JL50" s="115"/>
      <c r="JM50" s="115"/>
      <c r="JN50" s="115"/>
      <c r="JO50" s="115"/>
      <c r="JP50" s="115"/>
      <c r="JQ50" s="115"/>
      <c r="JR50" s="115"/>
      <c r="JS50" s="115"/>
      <c r="JT50" s="115"/>
      <c r="JU50" s="115"/>
      <c r="JV50" s="115"/>
      <c r="JW50" s="115"/>
      <c r="JX50" s="115"/>
      <c r="JY50" s="115"/>
      <c r="JZ50" s="115"/>
      <c r="KA50" s="115"/>
      <c r="KB50" s="115"/>
      <c r="KC50" s="115"/>
      <c r="KD50" s="115"/>
      <c r="KE50" s="115"/>
      <c r="KF50" s="115"/>
      <c r="KG50" s="115"/>
      <c r="KH50" s="115"/>
      <c r="KI50" s="115"/>
      <c r="KJ50" s="115"/>
      <c r="KK50" s="115"/>
      <c r="KL50" s="115"/>
      <c r="KM50" s="115"/>
      <c r="KN50" s="115"/>
      <c r="KO50" s="115"/>
      <c r="KP50" s="115"/>
      <c r="KQ50" s="115"/>
      <c r="KR50" s="115"/>
      <c r="KS50" s="115"/>
      <c r="KT50" s="115"/>
      <c r="KU50" s="115"/>
      <c r="KV50" s="115"/>
      <c r="KW50" s="115"/>
      <c r="KX50" s="115"/>
      <c r="KY50" s="115"/>
      <c r="KZ50" s="115"/>
      <c r="LA50" s="115"/>
      <c r="LB50" s="115"/>
      <c r="LC50" s="115"/>
      <c r="LD50" s="115"/>
      <c r="LE50" s="115"/>
      <c r="LF50" s="115"/>
      <c r="LG50" s="115"/>
      <c r="LH50" s="115"/>
      <c r="LI50" s="115"/>
      <c r="LJ50" s="115"/>
      <c r="LK50" s="115"/>
      <c r="LL50" s="115"/>
      <c r="LM50" s="115"/>
      <c r="LN50" s="115"/>
      <c r="LO50" s="115"/>
      <c r="LP50" s="115"/>
      <c r="LQ50" s="115"/>
      <c r="LR50" s="115"/>
      <c r="LS50" s="115"/>
      <c r="LT50" s="115"/>
      <c r="LU50" s="115"/>
      <c r="LV50" s="115"/>
      <c r="LW50" s="115"/>
      <c r="LX50" s="115"/>
      <c r="LY50" s="115"/>
      <c r="LZ50" s="115"/>
      <c r="MA50" s="115"/>
      <c r="MB50" s="115"/>
      <c r="MC50" s="115"/>
      <c r="MD50" s="115"/>
      <c r="ME50" s="115"/>
      <c r="MF50" s="115"/>
      <c r="MG50" s="115"/>
      <c r="MH50" s="115"/>
      <c r="MI50" s="115"/>
      <c r="MJ50" s="115"/>
      <c r="MK50" s="115"/>
      <c r="ML50" s="115"/>
      <c r="MM50" s="115"/>
      <c r="MN50" s="115"/>
      <c r="MO50" s="115"/>
      <c r="MP50" s="115"/>
      <c r="MQ50" s="115"/>
      <c r="MR50" s="115"/>
      <c r="MS50" s="115"/>
      <c r="MT50" s="115"/>
      <c r="MU50" s="115"/>
      <c r="MV50" s="115"/>
      <c r="MW50" s="115"/>
      <c r="MX50" s="115"/>
      <c r="MY50" s="115"/>
      <c r="MZ50" s="115"/>
      <c r="NA50" s="115"/>
      <c r="NB50" s="115"/>
      <c r="NC50" s="115"/>
      <c r="ND50" s="115"/>
      <c r="NE50" s="115"/>
      <c r="NF50" s="115"/>
      <c r="NG50" s="115"/>
      <c r="NH50" s="115"/>
      <c r="NI50" s="115"/>
      <c r="NJ50" s="115"/>
      <c r="NK50" s="115"/>
      <c r="NL50" s="115"/>
      <c r="NM50" s="115"/>
      <c r="NN50" s="115"/>
      <c r="NO50" s="115"/>
      <c r="NP50" s="115"/>
      <c r="NQ50" s="115"/>
      <c r="NR50" s="115"/>
      <c r="NS50" s="115"/>
      <c r="NT50" s="115"/>
      <c r="NU50" s="115"/>
      <c r="NV50" s="115"/>
      <c r="NW50" s="115"/>
      <c r="NX50" s="115"/>
      <c r="NY50" s="115"/>
      <c r="NZ50" s="115"/>
      <c r="OA50" s="115"/>
      <c r="OB50" s="115"/>
      <c r="OC50" s="115"/>
    </row>
    <row r="51" spans="1:393" s="116" customFormat="1">
      <c r="A51" s="110">
        <v>31040</v>
      </c>
      <c r="B51" s="111" t="s">
        <v>221</v>
      </c>
      <c r="C51" s="112">
        <v>9867380.9199999999</v>
      </c>
      <c r="D51" s="113">
        <v>6.5999600000000002E-3</v>
      </c>
      <c r="E51" s="113">
        <v>6.2537199999999999E-3</v>
      </c>
      <c r="F51" s="114">
        <v>6.2806199999999998E-3</v>
      </c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  <c r="IJ51" s="115"/>
      <c r="IK51" s="115"/>
      <c r="IL51" s="115"/>
      <c r="IM51" s="115"/>
      <c r="IN51" s="115"/>
      <c r="IO51" s="115"/>
      <c r="IP51" s="115"/>
      <c r="IQ51" s="115"/>
      <c r="IR51" s="115"/>
      <c r="IS51" s="115"/>
      <c r="IT51" s="115"/>
      <c r="IU51" s="115"/>
      <c r="IV51" s="115"/>
      <c r="IW51" s="115"/>
      <c r="IX51" s="115"/>
      <c r="IY51" s="115"/>
      <c r="IZ51" s="115"/>
      <c r="JA51" s="115"/>
      <c r="JB51" s="115"/>
      <c r="JC51" s="115"/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/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/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/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/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115"/>
      <c r="MU51" s="115"/>
      <c r="MV51" s="115"/>
      <c r="MW51" s="115"/>
      <c r="MX51" s="115"/>
      <c r="MY51" s="115"/>
      <c r="MZ51" s="115"/>
      <c r="NA51" s="115"/>
      <c r="NB51" s="115"/>
      <c r="NC51" s="115"/>
      <c r="ND51" s="115"/>
      <c r="NE51" s="115"/>
      <c r="NF51" s="115"/>
      <c r="NG51" s="115"/>
      <c r="NH51" s="115"/>
      <c r="NI51" s="115"/>
      <c r="NJ51" s="115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5"/>
      <c r="NY51" s="115"/>
      <c r="NZ51" s="115"/>
      <c r="OA51" s="115"/>
      <c r="OB51" s="115"/>
      <c r="OC51" s="115"/>
    </row>
    <row r="52" spans="1:393" s="116" customFormat="1">
      <c r="A52" s="110">
        <v>31045</v>
      </c>
      <c r="B52" s="111" t="s">
        <v>222</v>
      </c>
      <c r="C52" s="112">
        <v>7974616.0199999996</v>
      </c>
      <c r="D52" s="113">
        <v>5.3339499999999996E-3</v>
      </c>
      <c r="E52" s="113">
        <v>5.0541300000000004E-3</v>
      </c>
      <c r="F52" s="114">
        <v>5.0758699999999997E-3</v>
      </c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5"/>
      <c r="IP52" s="115"/>
      <c r="IQ52" s="115"/>
      <c r="IR52" s="115"/>
      <c r="IS52" s="115"/>
      <c r="IT52" s="115"/>
      <c r="IU52" s="115"/>
      <c r="IV52" s="115"/>
      <c r="IW52" s="115"/>
      <c r="IX52" s="115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5"/>
      <c r="NJ52" s="115"/>
      <c r="NK52" s="115"/>
      <c r="NL52" s="115"/>
      <c r="NM52" s="115"/>
      <c r="NN52" s="115"/>
      <c r="NO52" s="115"/>
      <c r="NP52" s="115"/>
      <c r="NQ52" s="115"/>
      <c r="NR52" s="115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</row>
    <row r="53" spans="1:393" s="116" customFormat="1">
      <c r="A53" s="110">
        <v>31066</v>
      </c>
      <c r="B53" s="111" t="s">
        <v>223</v>
      </c>
      <c r="C53" s="112">
        <v>641859.11</v>
      </c>
      <c r="D53" s="113">
        <v>4.2932000000000002E-4</v>
      </c>
      <c r="E53" s="113">
        <v>4.0680000000000002E-4</v>
      </c>
      <c r="F53" s="114">
        <v>4.0854999999999998E-4</v>
      </c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  <c r="IJ53" s="115"/>
      <c r="IK53" s="115"/>
      <c r="IL53" s="115"/>
      <c r="IM53" s="115"/>
      <c r="IN53" s="115"/>
      <c r="IO53" s="115"/>
      <c r="IP53" s="115"/>
      <c r="IQ53" s="115"/>
      <c r="IR53" s="115"/>
      <c r="IS53" s="115"/>
      <c r="IT53" s="115"/>
      <c r="IU53" s="115"/>
      <c r="IV53" s="115"/>
      <c r="IW53" s="115"/>
      <c r="IX53" s="115"/>
      <c r="IY53" s="115"/>
      <c r="IZ53" s="115"/>
      <c r="JA53" s="115"/>
      <c r="JB53" s="115"/>
      <c r="JC53" s="115"/>
      <c r="JD53" s="115"/>
      <c r="JE53" s="115"/>
      <c r="JF53" s="115"/>
      <c r="JG53" s="115"/>
      <c r="JH53" s="115"/>
      <c r="JI53" s="115"/>
      <c r="JJ53" s="115"/>
      <c r="JK53" s="115"/>
      <c r="JL53" s="115"/>
      <c r="JM53" s="115"/>
      <c r="JN53" s="115"/>
      <c r="JO53" s="115"/>
      <c r="JP53" s="115"/>
      <c r="JQ53" s="115"/>
      <c r="JR53" s="115"/>
      <c r="JS53" s="115"/>
      <c r="JT53" s="115"/>
      <c r="JU53" s="115"/>
      <c r="JV53" s="115"/>
      <c r="JW53" s="115"/>
      <c r="JX53" s="115"/>
      <c r="JY53" s="115"/>
      <c r="JZ53" s="115"/>
      <c r="KA53" s="115"/>
      <c r="KB53" s="115"/>
      <c r="KC53" s="115"/>
      <c r="KD53" s="115"/>
      <c r="KE53" s="115"/>
      <c r="KF53" s="115"/>
      <c r="KG53" s="115"/>
      <c r="KH53" s="115"/>
      <c r="KI53" s="115"/>
      <c r="KJ53" s="115"/>
      <c r="KK53" s="115"/>
      <c r="KL53" s="115"/>
      <c r="KM53" s="115"/>
      <c r="KN53" s="115"/>
      <c r="KO53" s="115"/>
      <c r="KP53" s="115"/>
      <c r="KQ53" s="115"/>
      <c r="KR53" s="115"/>
      <c r="KS53" s="115"/>
      <c r="KT53" s="115"/>
      <c r="KU53" s="115"/>
      <c r="KV53" s="115"/>
      <c r="KW53" s="115"/>
      <c r="KX53" s="115"/>
      <c r="KY53" s="115"/>
      <c r="KZ53" s="115"/>
      <c r="LA53" s="115"/>
      <c r="LB53" s="115"/>
      <c r="LC53" s="115"/>
      <c r="LD53" s="115"/>
      <c r="LE53" s="115"/>
      <c r="LF53" s="115"/>
      <c r="LG53" s="115"/>
      <c r="LH53" s="115"/>
      <c r="LI53" s="115"/>
      <c r="LJ53" s="115"/>
      <c r="LK53" s="115"/>
      <c r="LL53" s="115"/>
      <c r="LM53" s="115"/>
      <c r="LN53" s="115"/>
      <c r="LO53" s="115"/>
      <c r="LP53" s="115"/>
      <c r="LQ53" s="115"/>
      <c r="LR53" s="115"/>
      <c r="LS53" s="115"/>
      <c r="LT53" s="115"/>
      <c r="LU53" s="115"/>
      <c r="LV53" s="115"/>
      <c r="LW53" s="115"/>
      <c r="LX53" s="115"/>
      <c r="LY53" s="115"/>
      <c r="LZ53" s="115"/>
      <c r="MA53" s="115"/>
      <c r="MB53" s="115"/>
      <c r="MC53" s="115"/>
      <c r="MD53" s="115"/>
      <c r="ME53" s="115"/>
      <c r="MF53" s="115"/>
      <c r="MG53" s="115"/>
      <c r="MH53" s="115"/>
      <c r="MI53" s="115"/>
      <c r="MJ53" s="115"/>
      <c r="MK53" s="115"/>
      <c r="ML53" s="115"/>
      <c r="MM53" s="115"/>
      <c r="MN53" s="115"/>
      <c r="MO53" s="115"/>
      <c r="MP53" s="115"/>
      <c r="MQ53" s="115"/>
      <c r="MR53" s="115"/>
      <c r="MS53" s="115"/>
      <c r="MT53" s="115"/>
      <c r="MU53" s="115"/>
      <c r="MV53" s="115"/>
      <c r="MW53" s="115"/>
      <c r="MX53" s="115"/>
      <c r="MY53" s="115"/>
      <c r="MZ53" s="115"/>
      <c r="NA53" s="115"/>
      <c r="NB53" s="115"/>
      <c r="NC53" s="115"/>
      <c r="ND53" s="115"/>
      <c r="NE53" s="115"/>
      <c r="NF53" s="115"/>
      <c r="NG53" s="115"/>
      <c r="NH53" s="115"/>
      <c r="NI53" s="115"/>
      <c r="NJ53" s="115"/>
      <c r="NK53" s="115"/>
      <c r="NL53" s="115"/>
      <c r="NM53" s="115"/>
      <c r="NN53" s="115"/>
      <c r="NO53" s="115"/>
      <c r="NP53" s="115"/>
      <c r="NQ53" s="115"/>
      <c r="NR53" s="115"/>
      <c r="NS53" s="115"/>
      <c r="NT53" s="115"/>
      <c r="NU53" s="115"/>
      <c r="NV53" s="115"/>
      <c r="NW53" s="115"/>
      <c r="NX53" s="115"/>
      <c r="NY53" s="115"/>
      <c r="NZ53" s="115"/>
      <c r="OA53" s="115"/>
      <c r="OB53" s="115"/>
      <c r="OC53" s="115"/>
    </row>
    <row r="54" spans="1:393" s="116" customFormat="1">
      <c r="A54" s="110">
        <v>31070</v>
      </c>
      <c r="B54" s="111" t="s">
        <v>224</v>
      </c>
      <c r="C54" s="112">
        <v>1890692.23</v>
      </c>
      <c r="D54" s="113">
        <v>1.2646199999999999E-3</v>
      </c>
      <c r="E54" s="113">
        <v>1.1982799999999999E-3</v>
      </c>
      <c r="F54" s="114">
        <v>1.2034299999999999E-3</v>
      </c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  <c r="IG54" s="115"/>
      <c r="IH54" s="115"/>
      <c r="II54" s="115"/>
      <c r="IJ54" s="115"/>
      <c r="IK54" s="115"/>
      <c r="IL54" s="115"/>
      <c r="IM54" s="115"/>
      <c r="IN54" s="115"/>
      <c r="IO54" s="115"/>
      <c r="IP54" s="115"/>
      <c r="IQ54" s="115"/>
      <c r="IR54" s="115"/>
      <c r="IS54" s="115"/>
      <c r="IT54" s="115"/>
      <c r="IU54" s="115"/>
      <c r="IV54" s="115"/>
      <c r="IW54" s="115"/>
      <c r="IX54" s="115"/>
      <c r="IY54" s="115"/>
      <c r="IZ54" s="115"/>
      <c r="JA54" s="115"/>
      <c r="JB54" s="115"/>
      <c r="JC54" s="115"/>
      <c r="JD54" s="115"/>
      <c r="JE54" s="115"/>
      <c r="JF54" s="115"/>
      <c r="JG54" s="115"/>
      <c r="JH54" s="115"/>
      <c r="JI54" s="115"/>
      <c r="JJ54" s="115"/>
      <c r="JK54" s="115"/>
      <c r="JL54" s="115"/>
      <c r="JM54" s="115"/>
      <c r="JN54" s="115"/>
      <c r="JO54" s="115"/>
      <c r="JP54" s="115"/>
      <c r="JQ54" s="115"/>
      <c r="JR54" s="115"/>
      <c r="JS54" s="115"/>
      <c r="JT54" s="115"/>
      <c r="JU54" s="115"/>
      <c r="JV54" s="115"/>
      <c r="JW54" s="115"/>
      <c r="JX54" s="115"/>
      <c r="JY54" s="115"/>
      <c r="JZ54" s="115"/>
      <c r="KA54" s="115"/>
      <c r="KB54" s="115"/>
      <c r="KC54" s="115"/>
      <c r="KD54" s="115"/>
      <c r="KE54" s="115"/>
      <c r="KF54" s="115"/>
      <c r="KG54" s="115"/>
      <c r="KH54" s="115"/>
      <c r="KI54" s="115"/>
      <c r="KJ54" s="115"/>
      <c r="KK54" s="115"/>
      <c r="KL54" s="115"/>
      <c r="KM54" s="115"/>
      <c r="KN54" s="115"/>
      <c r="KO54" s="115"/>
      <c r="KP54" s="115"/>
      <c r="KQ54" s="115"/>
      <c r="KR54" s="115"/>
      <c r="KS54" s="115"/>
      <c r="KT54" s="115"/>
      <c r="KU54" s="115"/>
      <c r="KV54" s="115"/>
      <c r="KW54" s="115"/>
      <c r="KX54" s="115"/>
      <c r="KY54" s="115"/>
      <c r="KZ54" s="115"/>
      <c r="LA54" s="115"/>
      <c r="LB54" s="115"/>
      <c r="LC54" s="115"/>
      <c r="LD54" s="115"/>
      <c r="LE54" s="115"/>
      <c r="LF54" s="115"/>
      <c r="LG54" s="115"/>
      <c r="LH54" s="115"/>
      <c r="LI54" s="115"/>
      <c r="LJ54" s="115"/>
      <c r="LK54" s="115"/>
      <c r="LL54" s="115"/>
      <c r="LM54" s="115"/>
      <c r="LN54" s="115"/>
      <c r="LO54" s="115"/>
      <c r="LP54" s="115"/>
      <c r="LQ54" s="115"/>
      <c r="LR54" s="115"/>
      <c r="LS54" s="115"/>
      <c r="LT54" s="115"/>
      <c r="LU54" s="115"/>
      <c r="LV54" s="115"/>
      <c r="LW54" s="115"/>
      <c r="LX54" s="115"/>
      <c r="LY54" s="115"/>
      <c r="LZ54" s="115"/>
      <c r="MA54" s="115"/>
      <c r="MB54" s="115"/>
      <c r="MC54" s="115"/>
      <c r="MD54" s="115"/>
      <c r="ME54" s="115"/>
      <c r="MF54" s="115"/>
      <c r="MG54" s="115"/>
      <c r="MH54" s="115"/>
      <c r="MI54" s="115"/>
      <c r="MJ54" s="115"/>
      <c r="MK54" s="115"/>
      <c r="ML54" s="115"/>
      <c r="MM54" s="115"/>
      <c r="MN54" s="115"/>
      <c r="MO54" s="115"/>
      <c r="MP54" s="115"/>
      <c r="MQ54" s="115"/>
      <c r="MR54" s="115"/>
      <c r="MS54" s="115"/>
      <c r="MT54" s="115"/>
      <c r="MU54" s="115"/>
      <c r="MV54" s="115"/>
      <c r="MW54" s="115"/>
      <c r="MX54" s="115"/>
      <c r="MY54" s="115"/>
      <c r="MZ54" s="115"/>
      <c r="NA54" s="115"/>
      <c r="NB54" s="115"/>
      <c r="NC54" s="115"/>
      <c r="ND54" s="115"/>
      <c r="NE54" s="115"/>
      <c r="NF54" s="115"/>
      <c r="NG54" s="115"/>
      <c r="NH54" s="115"/>
      <c r="NI54" s="115"/>
      <c r="NJ54" s="115"/>
      <c r="NK54" s="115"/>
      <c r="NL54" s="115"/>
      <c r="NM54" s="115"/>
      <c r="NN54" s="115"/>
      <c r="NO54" s="115"/>
      <c r="NP54" s="115"/>
      <c r="NQ54" s="115"/>
      <c r="NR54" s="115"/>
      <c r="NS54" s="115"/>
      <c r="NT54" s="115"/>
      <c r="NU54" s="115"/>
      <c r="NV54" s="115"/>
      <c r="NW54" s="115"/>
      <c r="NX54" s="115"/>
      <c r="NY54" s="115"/>
      <c r="NZ54" s="115"/>
      <c r="OA54" s="115"/>
      <c r="OB54" s="115"/>
      <c r="OC54" s="115"/>
    </row>
    <row r="55" spans="1:393" s="116" customFormat="1">
      <c r="A55" s="110">
        <v>31074</v>
      </c>
      <c r="B55" s="111" t="s">
        <v>225</v>
      </c>
      <c r="C55" s="112">
        <v>22446163.82</v>
      </c>
      <c r="D55" s="113">
        <v>1.5013479999999999E-2</v>
      </c>
      <c r="E55" s="113">
        <v>1.422586E-2</v>
      </c>
      <c r="F55" s="114">
        <v>1.4287060000000001E-2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C55" s="115"/>
      <c r="HD55" s="115"/>
      <c r="HE55" s="115"/>
      <c r="HF55" s="115"/>
      <c r="HG55" s="115"/>
      <c r="HH55" s="115"/>
      <c r="HI55" s="115"/>
      <c r="HJ55" s="115"/>
      <c r="HK55" s="115"/>
      <c r="HL55" s="115"/>
      <c r="HM55" s="115"/>
      <c r="HN55" s="115"/>
      <c r="HO55" s="115"/>
      <c r="HP55" s="115"/>
      <c r="HQ55" s="115"/>
      <c r="HR55" s="115"/>
      <c r="HS55" s="115"/>
      <c r="HT55" s="115"/>
      <c r="HU55" s="115"/>
      <c r="HV55" s="115"/>
      <c r="HW55" s="115"/>
      <c r="HX55" s="115"/>
      <c r="HY55" s="115"/>
      <c r="HZ55" s="115"/>
      <c r="IA55" s="115"/>
      <c r="IB55" s="115"/>
      <c r="IC55" s="115"/>
      <c r="ID55" s="115"/>
      <c r="IE55" s="115"/>
      <c r="IF55" s="115"/>
      <c r="IG55" s="115"/>
      <c r="IH55" s="115"/>
      <c r="II55" s="115"/>
      <c r="IJ55" s="115"/>
      <c r="IK55" s="115"/>
      <c r="IL55" s="115"/>
      <c r="IM55" s="115"/>
      <c r="IN55" s="115"/>
      <c r="IO55" s="115"/>
      <c r="IP55" s="115"/>
      <c r="IQ55" s="115"/>
      <c r="IR55" s="115"/>
      <c r="IS55" s="115"/>
      <c r="IT55" s="115"/>
      <c r="IU55" s="115"/>
      <c r="IV55" s="115"/>
      <c r="IW55" s="115"/>
      <c r="IX55" s="115"/>
      <c r="IY55" s="115"/>
      <c r="IZ55" s="115"/>
      <c r="JA55" s="115"/>
      <c r="JB55" s="115"/>
      <c r="JC55" s="115"/>
      <c r="JD55" s="115"/>
      <c r="JE55" s="115"/>
      <c r="JF55" s="115"/>
      <c r="JG55" s="115"/>
      <c r="JH55" s="115"/>
      <c r="JI55" s="115"/>
      <c r="JJ55" s="115"/>
      <c r="JK55" s="115"/>
      <c r="JL55" s="115"/>
      <c r="JM55" s="115"/>
      <c r="JN55" s="115"/>
      <c r="JO55" s="115"/>
      <c r="JP55" s="115"/>
      <c r="JQ55" s="115"/>
      <c r="JR55" s="115"/>
      <c r="JS55" s="115"/>
      <c r="JT55" s="115"/>
      <c r="JU55" s="115"/>
      <c r="JV55" s="115"/>
      <c r="JW55" s="115"/>
      <c r="JX55" s="115"/>
      <c r="JY55" s="115"/>
      <c r="JZ55" s="115"/>
      <c r="KA55" s="115"/>
      <c r="KB55" s="115"/>
      <c r="KC55" s="115"/>
      <c r="KD55" s="115"/>
      <c r="KE55" s="115"/>
      <c r="KF55" s="115"/>
      <c r="KG55" s="115"/>
      <c r="KH55" s="115"/>
      <c r="KI55" s="115"/>
      <c r="KJ55" s="115"/>
      <c r="KK55" s="115"/>
      <c r="KL55" s="115"/>
      <c r="KM55" s="115"/>
      <c r="KN55" s="115"/>
      <c r="KO55" s="115"/>
      <c r="KP55" s="115"/>
      <c r="KQ55" s="115"/>
      <c r="KR55" s="115"/>
      <c r="KS55" s="115"/>
      <c r="KT55" s="115"/>
      <c r="KU55" s="115"/>
      <c r="KV55" s="115"/>
      <c r="KW55" s="115"/>
      <c r="KX55" s="115"/>
      <c r="KY55" s="115"/>
      <c r="KZ55" s="115"/>
      <c r="LA55" s="115"/>
      <c r="LB55" s="115"/>
      <c r="LC55" s="115"/>
      <c r="LD55" s="115"/>
      <c r="LE55" s="115"/>
      <c r="LF55" s="115"/>
      <c r="LG55" s="115"/>
      <c r="LH55" s="115"/>
      <c r="LI55" s="115"/>
      <c r="LJ55" s="115"/>
      <c r="LK55" s="115"/>
      <c r="LL55" s="115"/>
      <c r="LM55" s="115"/>
      <c r="LN55" s="115"/>
      <c r="LO55" s="115"/>
      <c r="LP55" s="115"/>
      <c r="LQ55" s="115"/>
      <c r="LR55" s="115"/>
      <c r="LS55" s="115"/>
      <c r="LT55" s="115"/>
      <c r="LU55" s="115"/>
      <c r="LV55" s="115"/>
      <c r="LW55" s="115"/>
      <c r="LX55" s="115"/>
      <c r="LY55" s="115"/>
      <c r="LZ55" s="115"/>
      <c r="MA55" s="115"/>
      <c r="MB55" s="115"/>
      <c r="MC55" s="115"/>
      <c r="MD55" s="115"/>
      <c r="ME55" s="115"/>
      <c r="MF55" s="115"/>
      <c r="MG55" s="115"/>
      <c r="MH55" s="115"/>
      <c r="MI55" s="115"/>
      <c r="MJ55" s="115"/>
      <c r="MK55" s="115"/>
      <c r="ML55" s="115"/>
      <c r="MM55" s="115"/>
      <c r="MN55" s="115"/>
      <c r="MO55" s="115"/>
      <c r="MP55" s="115"/>
      <c r="MQ55" s="115"/>
      <c r="MR55" s="115"/>
      <c r="MS55" s="115"/>
      <c r="MT55" s="115"/>
      <c r="MU55" s="115"/>
      <c r="MV55" s="115"/>
      <c r="MW55" s="115"/>
      <c r="MX55" s="115"/>
      <c r="MY55" s="115"/>
      <c r="MZ55" s="115"/>
      <c r="NA55" s="115"/>
      <c r="NB55" s="115"/>
      <c r="NC55" s="115"/>
      <c r="ND55" s="115"/>
      <c r="NE55" s="115"/>
      <c r="NF55" s="115"/>
      <c r="NG55" s="115"/>
      <c r="NH55" s="115"/>
      <c r="NI55" s="115"/>
      <c r="NJ55" s="115"/>
      <c r="NK55" s="115"/>
      <c r="NL55" s="115"/>
      <c r="NM55" s="115"/>
      <c r="NN55" s="115"/>
      <c r="NO55" s="115"/>
      <c r="NP55" s="115"/>
      <c r="NQ55" s="115"/>
      <c r="NR55" s="115"/>
      <c r="NS55" s="115"/>
      <c r="NT55" s="115"/>
      <c r="NU55" s="115"/>
      <c r="NV55" s="115"/>
      <c r="NW55" s="115"/>
      <c r="NX55" s="115"/>
      <c r="NY55" s="115"/>
      <c r="NZ55" s="115"/>
      <c r="OA55" s="115"/>
      <c r="OB55" s="115"/>
      <c r="OC55" s="115"/>
    </row>
    <row r="56" spans="1:393" s="116" customFormat="1">
      <c r="A56" s="110">
        <v>31076</v>
      </c>
      <c r="B56" s="111" t="s">
        <v>226</v>
      </c>
      <c r="C56" s="112">
        <v>69035.38</v>
      </c>
      <c r="D56" s="113">
        <v>4.6180000000000002E-5</v>
      </c>
      <c r="E56" s="113">
        <v>4.375E-5</v>
      </c>
      <c r="F56" s="114">
        <v>4.3940000000000003E-5</v>
      </c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  <c r="IJ56" s="115"/>
      <c r="IK56" s="115"/>
      <c r="IL56" s="115"/>
      <c r="IM56" s="115"/>
      <c r="IN56" s="115"/>
      <c r="IO56" s="115"/>
      <c r="IP56" s="115"/>
      <c r="IQ56" s="115"/>
      <c r="IR56" s="115"/>
      <c r="IS56" s="115"/>
      <c r="IT56" s="115"/>
      <c r="IU56" s="115"/>
      <c r="IV56" s="115"/>
      <c r="IW56" s="115"/>
      <c r="IX56" s="115"/>
      <c r="IY56" s="115"/>
      <c r="IZ56" s="115"/>
      <c r="JA56" s="115"/>
      <c r="JB56" s="115"/>
      <c r="JC56" s="115"/>
      <c r="JD56" s="115"/>
      <c r="JE56" s="115"/>
      <c r="JF56" s="115"/>
      <c r="JG56" s="115"/>
      <c r="JH56" s="115"/>
      <c r="JI56" s="115"/>
      <c r="JJ56" s="115"/>
      <c r="JK56" s="115"/>
      <c r="JL56" s="115"/>
      <c r="JM56" s="115"/>
      <c r="JN56" s="115"/>
      <c r="JO56" s="115"/>
      <c r="JP56" s="115"/>
      <c r="JQ56" s="115"/>
      <c r="JR56" s="115"/>
      <c r="JS56" s="115"/>
      <c r="JT56" s="115"/>
      <c r="JU56" s="115"/>
      <c r="JV56" s="115"/>
      <c r="JW56" s="115"/>
      <c r="JX56" s="115"/>
      <c r="JY56" s="115"/>
      <c r="JZ56" s="115"/>
      <c r="KA56" s="115"/>
      <c r="KB56" s="115"/>
      <c r="KC56" s="115"/>
      <c r="KD56" s="115"/>
      <c r="KE56" s="115"/>
      <c r="KF56" s="115"/>
      <c r="KG56" s="115"/>
      <c r="KH56" s="115"/>
      <c r="KI56" s="115"/>
      <c r="KJ56" s="115"/>
      <c r="KK56" s="115"/>
      <c r="KL56" s="115"/>
      <c r="KM56" s="115"/>
      <c r="KN56" s="115"/>
      <c r="KO56" s="115"/>
      <c r="KP56" s="115"/>
      <c r="KQ56" s="115"/>
      <c r="KR56" s="115"/>
      <c r="KS56" s="115"/>
      <c r="KT56" s="115"/>
      <c r="KU56" s="115"/>
      <c r="KV56" s="115"/>
      <c r="KW56" s="115"/>
      <c r="KX56" s="115"/>
      <c r="KY56" s="115"/>
      <c r="KZ56" s="115"/>
      <c r="LA56" s="115"/>
      <c r="LB56" s="115"/>
      <c r="LC56" s="115"/>
      <c r="LD56" s="115"/>
      <c r="LE56" s="115"/>
      <c r="LF56" s="115"/>
      <c r="LG56" s="115"/>
      <c r="LH56" s="115"/>
      <c r="LI56" s="115"/>
      <c r="LJ56" s="115"/>
      <c r="LK56" s="115"/>
      <c r="LL56" s="115"/>
      <c r="LM56" s="115"/>
      <c r="LN56" s="115"/>
      <c r="LO56" s="115"/>
      <c r="LP56" s="115"/>
      <c r="LQ56" s="115"/>
      <c r="LR56" s="115"/>
      <c r="LS56" s="115"/>
      <c r="LT56" s="115"/>
      <c r="LU56" s="115"/>
      <c r="LV56" s="115"/>
      <c r="LW56" s="115"/>
      <c r="LX56" s="115"/>
      <c r="LY56" s="115"/>
      <c r="LZ56" s="115"/>
      <c r="MA56" s="115"/>
      <c r="MB56" s="115"/>
      <c r="MC56" s="115"/>
      <c r="MD56" s="115"/>
      <c r="ME56" s="115"/>
      <c r="MF56" s="115"/>
      <c r="MG56" s="115"/>
      <c r="MH56" s="115"/>
      <c r="MI56" s="115"/>
      <c r="MJ56" s="115"/>
      <c r="MK56" s="115"/>
      <c r="ML56" s="115"/>
      <c r="MM56" s="115"/>
      <c r="MN56" s="115"/>
      <c r="MO56" s="115"/>
      <c r="MP56" s="115"/>
      <c r="MQ56" s="115"/>
      <c r="MR56" s="115"/>
      <c r="MS56" s="115"/>
      <c r="MT56" s="115"/>
      <c r="MU56" s="115"/>
      <c r="MV56" s="115"/>
      <c r="MW56" s="115"/>
      <c r="MX56" s="115"/>
      <c r="MY56" s="115"/>
      <c r="MZ56" s="115"/>
      <c r="NA56" s="115"/>
      <c r="NB56" s="115"/>
      <c r="NC56" s="115"/>
      <c r="ND56" s="115"/>
      <c r="NE56" s="115"/>
      <c r="NF56" s="115"/>
      <c r="NG56" s="115"/>
      <c r="NH56" s="115"/>
      <c r="NI56" s="115"/>
      <c r="NJ56" s="115"/>
      <c r="NK56" s="115"/>
      <c r="NL56" s="115"/>
      <c r="NM56" s="115"/>
      <c r="NN56" s="115"/>
      <c r="NO56" s="115"/>
      <c r="NP56" s="115"/>
      <c r="NQ56" s="115"/>
      <c r="NR56" s="115"/>
      <c r="NS56" s="115"/>
      <c r="NT56" s="115"/>
      <c r="NU56" s="115"/>
      <c r="NV56" s="115"/>
      <c r="NW56" s="115"/>
      <c r="NX56" s="115"/>
      <c r="NY56" s="115"/>
      <c r="NZ56" s="115"/>
      <c r="OA56" s="115"/>
      <c r="OB56" s="115"/>
      <c r="OC56" s="115"/>
    </row>
    <row r="57" spans="1:393" s="116" customFormat="1">
      <c r="A57" s="110">
        <v>31082</v>
      </c>
      <c r="B57" s="111" t="s">
        <v>227</v>
      </c>
      <c r="C57" s="112">
        <v>868436.33</v>
      </c>
      <c r="D57" s="113">
        <v>5.8087000000000004E-4</v>
      </c>
      <c r="E57" s="113">
        <v>5.5040000000000004E-4</v>
      </c>
      <c r="F57" s="114">
        <v>5.5276999999999995E-4</v>
      </c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  <c r="IJ57" s="115"/>
      <c r="IK57" s="115"/>
      <c r="IL57" s="115"/>
      <c r="IM57" s="115"/>
      <c r="IN57" s="115"/>
      <c r="IO57" s="115"/>
      <c r="IP57" s="115"/>
      <c r="IQ57" s="115"/>
      <c r="IR57" s="115"/>
      <c r="IS57" s="115"/>
      <c r="IT57" s="115"/>
      <c r="IU57" s="115"/>
      <c r="IV57" s="115"/>
      <c r="IW57" s="115"/>
      <c r="IX57" s="115"/>
      <c r="IY57" s="115"/>
      <c r="IZ57" s="115"/>
      <c r="JA57" s="115"/>
      <c r="JB57" s="115"/>
      <c r="JC57" s="115"/>
      <c r="JD57" s="115"/>
      <c r="JE57" s="115"/>
      <c r="JF57" s="115"/>
      <c r="JG57" s="115"/>
      <c r="JH57" s="115"/>
      <c r="JI57" s="115"/>
      <c r="JJ57" s="115"/>
      <c r="JK57" s="115"/>
      <c r="JL57" s="115"/>
      <c r="JM57" s="115"/>
      <c r="JN57" s="115"/>
      <c r="JO57" s="115"/>
      <c r="JP57" s="115"/>
      <c r="JQ57" s="115"/>
      <c r="JR57" s="115"/>
      <c r="JS57" s="115"/>
      <c r="JT57" s="115"/>
      <c r="JU57" s="115"/>
      <c r="JV57" s="115"/>
      <c r="JW57" s="115"/>
      <c r="JX57" s="115"/>
      <c r="JY57" s="115"/>
      <c r="JZ57" s="115"/>
      <c r="KA57" s="115"/>
      <c r="KB57" s="115"/>
      <c r="KC57" s="115"/>
      <c r="KD57" s="115"/>
      <c r="KE57" s="115"/>
      <c r="KF57" s="115"/>
      <c r="KG57" s="115"/>
      <c r="KH57" s="115"/>
      <c r="KI57" s="115"/>
      <c r="KJ57" s="115"/>
      <c r="KK57" s="115"/>
      <c r="KL57" s="115"/>
      <c r="KM57" s="115"/>
      <c r="KN57" s="115"/>
      <c r="KO57" s="115"/>
      <c r="KP57" s="115"/>
      <c r="KQ57" s="115"/>
      <c r="KR57" s="115"/>
      <c r="KS57" s="115"/>
      <c r="KT57" s="115"/>
      <c r="KU57" s="115"/>
      <c r="KV57" s="115"/>
      <c r="KW57" s="115"/>
      <c r="KX57" s="115"/>
      <c r="KY57" s="115"/>
      <c r="KZ57" s="115"/>
      <c r="LA57" s="115"/>
      <c r="LB57" s="115"/>
      <c r="LC57" s="115"/>
      <c r="LD57" s="115"/>
      <c r="LE57" s="115"/>
      <c r="LF57" s="115"/>
      <c r="LG57" s="115"/>
      <c r="LH57" s="115"/>
      <c r="LI57" s="115"/>
      <c r="LJ57" s="115"/>
      <c r="LK57" s="115"/>
      <c r="LL57" s="115"/>
      <c r="LM57" s="115"/>
      <c r="LN57" s="115"/>
      <c r="LO57" s="115"/>
      <c r="LP57" s="115"/>
      <c r="LQ57" s="115"/>
      <c r="LR57" s="115"/>
      <c r="LS57" s="115"/>
      <c r="LT57" s="115"/>
      <c r="LU57" s="115"/>
      <c r="LV57" s="115"/>
      <c r="LW57" s="115"/>
      <c r="LX57" s="115"/>
      <c r="LY57" s="115"/>
      <c r="LZ57" s="115"/>
      <c r="MA57" s="115"/>
      <c r="MB57" s="115"/>
      <c r="MC57" s="115"/>
      <c r="MD57" s="115"/>
      <c r="ME57" s="115"/>
      <c r="MF57" s="115"/>
      <c r="MG57" s="115"/>
      <c r="MH57" s="115"/>
      <c r="MI57" s="115"/>
      <c r="MJ57" s="115"/>
      <c r="MK57" s="115"/>
      <c r="ML57" s="115"/>
      <c r="MM57" s="115"/>
      <c r="MN57" s="115"/>
      <c r="MO57" s="115"/>
      <c r="MP57" s="115"/>
      <c r="MQ57" s="115"/>
      <c r="MR57" s="115"/>
      <c r="MS57" s="115"/>
      <c r="MT57" s="115"/>
      <c r="MU57" s="115"/>
      <c r="MV57" s="115"/>
      <c r="MW57" s="115"/>
      <c r="MX57" s="115"/>
      <c r="MY57" s="115"/>
      <c r="MZ57" s="115"/>
      <c r="NA57" s="115"/>
      <c r="NB57" s="115"/>
      <c r="NC57" s="115"/>
      <c r="ND57" s="115"/>
      <c r="NE57" s="115"/>
      <c r="NF57" s="115"/>
      <c r="NG57" s="115"/>
      <c r="NH57" s="115"/>
      <c r="NI57" s="115"/>
      <c r="NJ57" s="115"/>
      <c r="NK57" s="115"/>
      <c r="NL57" s="115"/>
      <c r="NM57" s="115"/>
      <c r="NN57" s="115"/>
      <c r="NO57" s="115"/>
      <c r="NP57" s="115"/>
      <c r="NQ57" s="115"/>
      <c r="NR57" s="115"/>
      <c r="NS57" s="115"/>
      <c r="NT57" s="115"/>
      <c r="NU57" s="115"/>
      <c r="NV57" s="115"/>
      <c r="NW57" s="115"/>
      <c r="NX57" s="115"/>
      <c r="NY57" s="115"/>
      <c r="NZ57" s="115"/>
      <c r="OA57" s="115"/>
      <c r="OB57" s="115"/>
      <c r="OC57" s="115"/>
    </row>
    <row r="58" spans="1:393" s="116" customFormat="1">
      <c r="A58" s="110">
        <v>31085</v>
      </c>
      <c r="B58" s="111" t="s">
        <v>228</v>
      </c>
      <c r="C58" s="112">
        <v>500789.18</v>
      </c>
      <c r="D58" s="113">
        <v>3.3495999999999998E-4</v>
      </c>
      <c r="E58" s="113">
        <v>3.1739000000000002E-4</v>
      </c>
      <c r="F58" s="114">
        <v>3.1876000000000002E-4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  <c r="IG58" s="115"/>
      <c r="IH58" s="115"/>
      <c r="II58" s="115"/>
      <c r="IJ58" s="115"/>
      <c r="IK58" s="115"/>
      <c r="IL58" s="115"/>
      <c r="IM58" s="115"/>
      <c r="IN58" s="115"/>
      <c r="IO58" s="115"/>
      <c r="IP58" s="115"/>
      <c r="IQ58" s="115"/>
      <c r="IR58" s="115"/>
      <c r="IS58" s="115"/>
      <c r="IT58" s="115"/>
      <c r="IU58" s="115"/>
      <c r="IV58" s="115"/>
      <c r="IW58" s="115"/>
      <c r="IX58" s="115"/>
      <c r="IY58" s="115"/>
      <c r="IZ58" s="115"/>
      <c r="JA58" s="115"/>
      <c r="JB58" s="115"/>
      <c r="JC58" s="115"/>
      <c r="JD58" s="115"/>
      <c r="JE58" s="115"/>
      <c r="JF58" s="115"/>
      <c r="JG58" s="115"/>
      <c r="JH58" s="115"/>
      <c r="JI58" s="115"/>
      <c r="JJ58" s="115"/>
      <c r="JK58" s="115"/>
      <c r="JL58" s="115"/>
      <c r="JM58" s="115"/>
      <c r="JN58" s="115"/>
      <c r="JO58" s="115"/>
      <c r="JP58" s="115"/>
      <c r="JQ58" s="115"/>
      <c r="JR58" s="115"/>
      <c r="JS58" s="115"/>
      <c r="JT58" s="115"/>
      <c r="JU58" s="115"/>
      <c r="JV58" s="115"/>
      <c r="JW58" s="115"/>
      <c r="JX58" s="115"/>
      <c r="JY58" s="115"/>
      <c r="JZ58" s="115"/>
      <c r="KA58" s="115"/>
      <c r="KB58" s="115"/>
      <c r="KC58" s="115"/>
      <c r="KD58" s="115"/>
      <c r="KE58" s="115"/>
      <c r="KF58" s="115"/>
      <c r="KG58" s="115"/>
      <c r="KH58" s="115"/>
      <c r="KI58" s="115"/>
      <c r="KJ58" s="115"/>
      <c r="KK58" s="115"/>
      <c r="KL58" s="115"/>
      <c r="KM58" s="115"/>
      <c r="KN58" s="115"/>
      <c r="KO58" s="115"/>
      <c r="KP58" s="115"/>
      <c r="KQ58" s="115"/>
      <c r="KR58" s="115"/>
      <c r="KS58" s="115"/>
      <c r="KT58" s="115"/>
      <c r="KU58" s="115"/>
      <c r="KV58" s="115"/>
      <c r="KW58" s="115"/>
      <c r="KX58" s="115"/>
      <c r="KY58" s="115"/>
      <c r="KZ58" s="115"/>
      <c r="LA58" s="115"/>
      <c r="LB58" s="115"/>
      <c r="LC58" s="115"/>
      <c r="LD58" s="115"/>
      <c r="LE58" s="115"/>
      <c r="LF58" s="115"/>
      <c r="LG58" s="115"/>
      <c r="LH58" s="115"/>
      <c r="LI58" s="115"/>
      <c r="LJ58" s="115"/>
      <c r="LK58" s="115"/>
      <c r="LL58" s="115"/>
      <c r="LM58" s="115"/>
      <c r="LN58" s="115"/>
      <c r="LO58" s="115"/>
      <c r="LP58" s="115"/>
      <c r="LQ58" s="115"/>
      <c r="LR58" s="115"/>
      <c r="LS58" s="115"/>
      <c r="LT58" s="115"/>
      <c r="LU58" s="115"/>
      <c r="LV58" s="115"/>
      <c r="LW58" s="115"/>
      <c r="LX58" s="115"/>
      <c r="LY58" s="115"/>
      <c r="LZ58" s="115"/>
      <c r="MA58" s="115"/>
      <c r="MB58" s="115"/>
      <c r="MC58" s="115"/>
      <c r="MD58" s="115"/>
      <c r="ME58" s="115"/>
      <c r="MF58" s="115"/>
      <c r="MG58" s="115"/>
      <c r="MH58" s="115"/>
      <c r="MI58" s="115"/>
      <c r="MJ58" s="115"/>
      <c r="MK58" s="115"/>
      <c r="ML58" s="115"/>
      <c r="MM58" s="115"/>
      <c r="MN58" s="115"/>
      <c r="MO58" s="115"/>
      <c r="MP58" s="115"/>
      <c r="MQ58" s="115"/>
      <c r="MR58" s="115"/>
      <c r="MS58" s="115"/>
      <c r="MT58" s="115"/>
      <c r="MU58" s="115"/>
      <c r="MV58" s="115"/>
      <c r="MW58" s="115"/>
      <c r="MX58" s="115"/>
      <c r="MY58" s="115"/>
      <c r="MZ58" s="115"/>
      <c r="NA58" s="115"/>
      <c r="NB58" s="115"/>
      <c r="NC58" s="115"/>
      <c r="ND58" s="115"/>
      <c r="NE58" s="115"/>
      <c r="NF58" s="115"/>
      <c r="NG58" s="115"/>
      <c r="NH58" s="115"/>
      <c r="NI58" s="115"/>
      <c r="NJ58" s="115"/>
      <c r="NK58" s="115"/>
      <c r="NL58" s="115"/>
      <c r="NM58" s="115"/>
      <c r="NN58" s="115"/>
      <c r="NO58" s="115"/>
      <c r="NP58" s="115"/>
      <c r="NQ58" s="115"/>
      <c r="NR58" s="115"/>
      <c r="NS58" s="115"/>
      <c r="NT58" s="115"/>
      <c r="NU58" s="115"/>
      <c r="NV58" s="115"/>
      <c r="NW58" s="115"/>
      <c r="NX58" s="115"/>
      <c r="NY58" s="115"/>
      <c r="NZ58" s="115"/>
      <c r="OA58" s="115"/>
      <c r="OB58" s="115"/>
      <c r="OC58" s="115"/>
    </row>
    <row r="59" spans="1:393" s="116" customFormat="1">
      <c r="A59" s="110">
        <v>31094</v>
      </c>
      <c r="B59" s="111" t="s">
        <v>230</v>
      </c>
      <c r="C59" s="112">
        <v>1016412.57</v>
      </c>
      <c r="D59" s="113">
        <v>6.7984000000000002E-4</v>
      </c>
      <c r="E59" s="113">
        <v>6.4417999999999995E-4</v>
      </c>
      <c r="F59" s="114">
        <v>6.4694999999999998E-4</v>
      </c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  <c r="IU59" s="115"/>
      <c r="IV59" s="115"/>
      <c r="IW59" s="115"/>
      <c r="IX59" s="115"/>
      <c r="IY59" s="115"/>
      <c r="IZ59" s="115"/>
      <c r="JA59" s="115"/>
      <c r="JB59" s="115"/>
      <c r="JC59" s="115"/>
      <c r="JD59" s="115"/>
      <c r="JE59" s="115"/>
      <c r="JF59" s="115"/>
      <c r="JG59" s="115"/>
      <c r="JH59" s="115"/>
      <c r="JI59" s="115"/>
      <c r="JJ59" s="115"/>
      <c r="JK59" s="115"/>
      <c r="JL59" s="115"/>
      <c r="JM59" s="115"/>
      <c r="JN59" s="115"/>
      <c r="JO59" s="115"/>
      <c r="JP59" s="115"/>
      <c r="JQ59" s="115"/>
      <c r="JR59" s="115"/>
      <c r="JS59" s="115"/>
      <c r="JT59" s="115"/>
      <c r="JU59" s="115"/>
      <c r="JV59" s="115"/>
      <c r="JW59" s="115"/>
      <c r="JX59" s="115"/>
      <c r="JY59" s="115"/>
      <c r="JZ59" s="115"/>
      <c r="KA59" s="115"/>
      <c r="KB59" s="115"/>
      <c r="KC59" s="115"/>
      <c r="KD59" s="115"/>
      <c r="KE59" s="115"/>
      <c r="KF59" s="115"/>
      <c r="KG59" s="115"/>
      <c r="KH59" s="115"/>
      <c r="KI59" s="115"/>
      <c r="KJ59" s="115"/>
      <c r="KK59" s="115"/>
      <c r="KL59" s="115"/>
      <c r="KM59" s="115"/>
      <c r="KN59" s="115"/>
      <c r="KO59" s="115"/>
      <c r="KP59" s="115"/>
      <c r="KQ59" s="115"/>
      <c r="KR59" s="115"/>
      <c r="KS59" s="115"/>
      <c r="KT59" s="115"/>
      <c r="KU59" s="115"/>
      <c r="KV59" s="115"/>
      <c r="KW59" s="115"/>
      <c r="KX59" s="115"/>
      <c r="KY59" s="115"/>
      <c r="KZ59" s="115"/>
      <c r="LA59" s="115"/>
      <c r="LB59" s="115"/>
      <c r="LC59" s="115"/>
      <c r="LD59" s="115"/>
      <c r="LE59" s="115"/>
      <c r="LF59" s="115"/>
      <c r="LG59" s="115"/>
      <c r="LH59" s="115"/>
      <c r="LI59" s="115"/>
      <c r="LJ59" s="115"/>
      <c r="LK59" s="115"/>
      <c r="LL59" s="115"/>
      <c r="LM59" s="115"/>
      <c r="LN59" s="115"/>
      <c r="LO59" s="115"/>
      <c r="LP59" s="115"/>
      <c r="LQ59" s="115"/>
      <c r="LR59" s="115"/>
      <c r="LS59" s="115"/>
      <c r="LT59" s="115"/>
      <c r="LU59" s="115"/>
      <c r="LV59" s="115"/>
      <c r="LW59" s="115"/>
      <c r="LX59" s="115"/>
      <c r="LY59" s="115"/>
      <c r="LZ59" s="115"/>
      <c r="MA59" s="115"/>
      <c r="MB59" s="115"/>
      <c r="MC59" s="115"/>
      <c r="MD59" s="115"/>
      <c r="ME59" s="115"/>
      <c r="MF59" s="115"/>
      <c r="MG59" s="115"/>
      <c r="MH59" s="115"/>
      <c r="MI59" s="115"/>
      <c r="MJ59" s="115"/>
      <c r="MK59" s="115"/>
      <c r="ML59" s="115"/>
      <c r="MM59" s="115"/>
      <c r="MN59" s="115"/>
      <c r="MO59" s="115"/>
      <c r="MP59" s="115"/>
      <c r="MQ59" s="115"/>
      <c r="MR59" s="115"/>
      <c r="MS59" s="115"/>
      <c r="MT59" s="115"/>
      <c r="MU59" s="115"/>
      <c r="MV59" s="115"/>
      <c r="MW59" s="115"/>
      <c r="MX59" s="115"/>
      <c r="MY59" s="115"/>
      <c r="MZ59" s="115"/>
      <c r="NA59" s="115"/>
      <c r="NB59" s="115"/>
      <c r="NC59" s="115"/>
      <c r="ND59" s="115"/>
      <c r="NE59" s="115"/>
      <c r="NF59" s="115"/>
      <c r="NG59" s="115"/>
      <c r="NH59" s="115"/>
      <c r="NI59" s="115"/>
      <c r="NJ59" s="115"/>
      <c r="NK59" s="115"/>
      <c r="NL59" s="115"/>
      <c r="NM59" s="115"/>
      <c r="NN59" s="115"/>
      <c r="NO59" s="115"/>
      <c r="NP59" s="115"/>
      <c r="NQ59" s="115"/>
      <c r="NR59" s="115"/>
      <c r="NS59" s="115"/>
      <c r="NT59" s="115"/>
      <c r="NU59" s="115"/>
      <c r="NV59" s="115"/>
      <c r="NW59" s="115"/>
      <c r="NX59" s="115"/>
      <c r="NY59" s="115"/>
      <c r="NZ59" s="115"/>
      <c r="OA59" s="115"/>
      <c r="OB59" s="115"/>
      <c r="OC59" s="115"/>
    </row>
    <row r="60" spans="1:393" s="116" customFormat="1">
      <c r="A60" s="110">
        <v>31095</v>
      </c>
      <c r="B60" s="111" t="s">
        <v>231</v>
      </c>
      <c r="C60" s="112">
        <v>16890353.66</v>
      </c>
      <c r="D60" s="113">
        <v>1.1297389999999999E-2</v>
      </c>
      <c r="E60" s="113">
        <v>1.0704719999999999E-2</v>
      </c>
      <c r="F60" s="114">
        <v>1.075077E-2</v>
      </c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  <c r="IW60" s="115"/>
      <c r="IX60" s="115"/>
      <c r="IY60" s="115"/>
      <c r="IZ60" s="115"/>
      <c r="JA60" s="115"/>
      <c r="JB60" s="115"/>
      <c r="JC60" s="115"/>
      <c r="JD60" s="115"/>
      <c r="JE60" s="115"/>
      <c r="JF60" s="115"/>
      <c r="JG60" s="115"/>
      <c r="JH60" s="115"/>
      <c r="JI60" s="115"/>
      <c r="JJ60" s="115"/>
      <c r="JK60" s="115"/>
      <c r="JL60" s="115"/>
      <c r="JM60" s="115"/>
      <c r="JN60" s="115"/>
      <c r="JO60" s="115"/>
      <c r="JP60" s="115"/>
      <c r="JQ60" s="115"/>
      <c r="JR60" s="115"/>
      <c r="JS60" s="115"/>
      <c r="JT60" s="115"/>
      <c r="JU60" s="115"/>
      <c r="JV60" s="115"/>
      <c r="JW60" s="115"/>
      <c r="JX60" s="115"/>
      <c r="JY60" s="115"/>
      <c r="JZ60" s="115"/>
      <c r="KA60" s="115"/>
      <c r="KB60" s="115"/>
      <c r="KC60" s="115"/>
      <c r="KD60" s="115"/>
      <c r="KE60" s="115"/>
      <c r="KF60" s="115"/>
      <c r="KG60" s="115"/>
      <c r="KH60" s="115"/>
      <c r="KI60" s="115"/>
      <c r="KJ60" s="115"/>
      <c r="KK60" s="115"/>
      <c r="KL60" s="115"/>
      <c r="KM60" s="115"/>
      <c r="KN60" s="115"/>
      <c r="KO60" s="115"/>
      <c r="KP60" s="115"/>
      <c r="KQ60" s="115"/>
      <c r="KR60" s="115"/>
      <c r="KS60" s="115"/>
      <c r="KT60" s="115"/>
      <c r="KU60" s="115"/>
      <c r="KV60" s="115"/>
      <c r="KW60" s="115"/>
      <c r="KX60" s="115"/>
      <c r="KY60" s="115"/>
      <c r="KZ60" s="115"/>
      <c r="LA60" s="115"/>
      <c r="LB60" s="115"/>
      <c r="LC60" s="115"/>
      <c r="LD60" s="115"/>
      <c r="LE60" s="115"/>
      <c r="LF60" s="115"/>
      <c r="LG60" s="115"/>
      <c r="LH60" s="115"/>
      <c r="LI60" s="115"/>
      <c r="LJ60" s="115"/>
      <c r="LK60" s="115"/>
      <c r="LL60" s="115"/>
      <c r="LM60" s="115"/>
      <c r="LN60" s="115"/>
      <c r="LO60" s="115"/>
      <c r="LP60" s="115"/>
      <c r="LQ60" s="115"/>
      <c r="LR60" s="115"/>
      <c r="LS60" s="115"/>
      <c r="LT60" s="115"/>
      <c r="LU60" s="115"/>
      <c r="LV60" s="115"/>
      <c r="LW60" s="115"/>
      <c r="LX60" s="115"/>
      <c r="LY60" s="115"/>
      <c r="LZ60" s="115"/>
      <c r="MA60" s="115"/>
      <c r="MB60" s="115"/>
      <c r="MC60" s="115"/>
      <c r="MD60" s="115"/>
      <c r="ME60" s="115"/>
      <c r="MF60" s="115"/>
      <c r="MG60" s="115"/>
      <c r="MH60" s="115"/>
      <c r="MI60" s="115"/>
      <c r="MJ60" s="115"/>
      <c r="MK60" s="115"/>
      <c r="ML60" s="115"/>
      <c r="MM60" s="115"/>
      <c r="MN60" s="115"/>
      <c r="MO60" s="115"/>
      <c r="MP60" s="115"/>
      <c r="MQ60" s="115"/>
      <c r="MR60" s="115"/>
      <c r="MS60" s="115"/>
      <c r="MT60" s="115"/>
      <c r="MU60" s="115"/>
      <c r="MV60" s="115"/>
      <c r="MW60" s="115"/>
      <c r="MX60" s="115"/>
      <c r="MY60" s="115"/>
      <c r="MZ60" s="115"/>
      <c r="NA60" s="115"/>
      <c r="NB60" s="115"/>
      <c r="NC60" s="115"/>
      <c r="ND60" s="115"/>
      <c r="NE60" s="115"/>
      <c r="NF60" s="115"/>
      <c r="NG60" s="115"/>
      <c r="NH60" s="115"/>
      <c r="NI60" s="115"/>
      <c r="NJ60" s="115"/>
      <c r="NK60" s="115"/>
      <c r="NL60" s="115"/>
      <c r="NM60" s="115"/>
      <c r="NN60" s="115"/>
      <c r="NO60" s="115"/>
      <c r="NP60" s="115"/>
      <c r="NQ60" s="115"/>
      <c r="NR60" s="115"/>
      <c r="NS60" s="115"/>
      <c r="NT60" s="115"/>
      <c r="NU60" s="115"/>
      <c r="NV60" s="115"/>
      <c r="NW60" s="115"/>
      <c r="NX60" s="115"/>
      <c r="NY60" s="115"/>
      <c r="NZ60" s="115"/>
      <c r="OA60" s="115"/>
      <c r="OB60" s="115"/>
      <c r="OC60" s="115"/>
    </row>
    <row r="61" spans="1:393" s="116" customFormat="1">
      <c r="A61" s="110">
        <v>31097</v>
      </c>
      <c r="B61" s="111" t="s">
        <v>502</v>
      </c>
      <c r="C61" s="112">
        <v>7500</v>
      </c>
      <c r="D61" s="113">
        <v>5.0200000000000002E-6</v>
      </c>
      <c r="E61" s="113">
        <v>4.7500000000000003E-6</v>
      </c>
      <c r="F61" s="114">
        <v>4.7700000000000001E-6</v>
      </c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  <c r="IQ61" s="115"/>
      <c r="IR61" s="115"/>
      <c r="IS61" s="115"/>
      <c r="IT61" s="115"/>
      <c r="IU61" s="115"/>
      <c r="IV61" s="115"/>
      <c r="IW61" s="115"/>
      <c r="IX61" s="115"/>
      <c r="IY61" s="115"/>
      <c r="IZ61" s="115"/>
      <c r="JA61" s="115"/>
      <c r="JB61" s="115"/>
      <c r="JC61" s="115"/>
      <c r="JD61" s="115"/>
      <c r="JE61" s="115"/>
      <c r="JF61" s="115"/>
      <c r="JG61" s="115"/>
      <c r="JH61" s="115"/>
      <c r="JI61" s="115"/>
      <c r="JJ61" s="115"/>
      <c r="JK61" s="115"/>
      <c r="JL61" s="115"/>
      <c r="JM61" s="115"/>
      <c r="JN61" s="115"/>
      <c r="JO61" s="115"/>
      <c r="JP61" s="115"/>
      <c r="JQ61" s="115"/>
      <c r="JR61" s="115"/>
      <c r="JS61" s="115"/>
      <c r="JT61" s="115"/>
      <c r="JU61" s="115"/>
      <c r="JV61" s="115"/>
      <c r="JW61" s="115"/>
      <c r="JX61" s="115"/>
      <c r="JY61" s="115"/>
      <c r="JZ61" s="115"/>
      <c r="KA61" s="115"/>
      <c r="KB61" s="115"/>
      <c r="KC61" s="115"/>
      <c r="KD61" s="115"/>
      <c r="KE61" s="115"/>
      <c r="KF61" s="115"/>
      <c r="KG61" s="115"/>
      <c r="KH61" s="115"/>
      <c r="KI61" s="115"/>
      <c r="KJ61" s="115"/>
      <c r="KK61" s="115"/>
      <c r="KL61" s="115"/>
      <c r="KM61" s="115"/>
      <c r="KN61" s="115"/>
      <c r="KO61" s="115"/>
      <c r="KP61" s="115"/>
      <c r="KQ61" s="115"/>
      <c r="KR61" s="115"/>
      <c r="KS61" s="115"/>
      <c r="KT61" s="115"/>
      <c r="KU61" s="115"/>
      <c r="KV61" s="115"/>
      <c r="KW61" s="115"/>
      <c r="KX61" s="115"/>
      <c r="KY61" s="115"/>
      <c r="KZ61" s="115"/>
      <c r="LA61" s="115"/>
      <c r="LB61" s="115"/>
      <c r="LC61" s="115"/>
      <c r="LD61" s="115"/>
      <c r="LE61" s="115"/>
      <c r="LF61" s="115"/>
      <c r="LG61" s="115"/>
      <c r="LH61" s="115"/>
      <c r="LI61" s="115"/>
      <c r="LJ61" s="115"/>
      <c r="LK61" s="115"/>
      <c r="LL61" s="115"/>
      <c r="LM61" s="115"/>
      <c r="LN61" s="115"/>
      <c r="LO61" s="115"/>
      <c r="LP61" s="115"/>
      <c r="LQ61" s="115"/>
      <c r="LR61" s="115"/>
      <c r="LS61" s="115"/>
      <c r="LT61" s="115"/>
      <c r="LU61" s="115"/>
      <c r="LV61" s="115"/>
      <c r="LW61" s="115"/>
      <c r="LX61" s="115"/>
      <c r="LY61" s="115"/>
      <c r="LZ61" s="115"/>
      <c r="MA61" s="115"/>
      <c r="MB61" s="115"/>
      <c r="MC61" s="115"/>
      <c r="MD61" s="115"/>
      <c r="ME61" s="115"/>
      <c r="MF61" s="115"/>
      <c r="MG61" s="115"/>
      <c r="MH61" s="115"/>
      <c r="MI61" s="115"/>
      <c r="MJ61" s="115"/>
      <c r="MK61" s="115"/>
      <c r="ML61" s="115"/>
      <c r="MM61" s="115"/>
      <c r="MN61" s="115"/>
      <c r="MO61" s="115"/>
      <c r="MP61" s="115"/>
      <c r="MQ61" s="115"/>
      <c r="MR61" s="115"/>
      <c r="MS61" s="115"/>
      <c r="MT61" s="115"/>
      <c r="MU61" s="115"/>
      <c r="MV61" s="115"/>
      <c r="MW61" s="115"/>
      <c r="MX61" s="115"/>
      <c r="MY61" s="115"/>
      <c r="MZ61" s="115"/>
      <c r="NA61" s="115"/>
      <c r="NB61" s="115"/>
      <c r="NC61" s="115"/>
      <c r="ND61" s="115"/>
      <c r="NE61" s="115"/>
      <c r="NF61" s="115"/>
      <c r="NG61" s="115"/>
      <c r="NH61" s="115"/>
      <c r="NI61" s="115"/>
      <c r="NJ61" s="115"/>
      <c r="NK61" s="115"/>
      <c r="NL61" s="115"/>
      <c r="NM61" s="115"/>
      <c r="NN61" s="115"/>
      <c r="NO61" s="115"/>
      <c r="NP61" s="115"/>
      <c r="NQ61" s="115"/>
      <c r="NR61" s="115"/>
      <c r="NS61" s="115"/>
      <c r="NT61" s="115"/>
      <c r="NU61" s="115"/>
      <c r="NV61" s="115"/>
      <c r="NW61" s="115"/>
      <c r="NX61" s="115"/>
      <c r="NY61" s="115"/>
      <c r="NZ61" s="115"/>
      <c r="OA61" s="115"/>
      <c r="OB61" s="115"/>
      <c r="OC61" s="115"/>
    </row>
    <row r="62" spans="1:393" s="116" customFormat="1">
      <c r="A62" s="110">
        <v>31110</v>
      </c>
      <c r="B62" s="111" t="s">
        <v>232</v>
      </c>
      <c r="C62" s="112">
        <v>33317.620000000003</v>
      </c>
      <c r="D62" s="113">
        <v>2.2289999999999998E-5</v>
      </c>
      <c r="E62" s="113">
        <v>2.1120000000000001E-5</v>
      </c>
      <c r="F62" s="114">
        <v>2.1209999999999999E-5</v>
      </c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  <c r="IQ62" s="115"/>
      <c r="IR62" s="115"/>
      <c r="IS62" s="115"/>
      <c r="IT62" s="115"/>
      <c r="IU62" s="115"/>
      <c r="IV62" s="115"/>
      <c r="IW62" s="115"/>
      <c r="IX62" s="115"/>
      <c r="IY62" s="115"/>
      <c r="IZ62" s="115"/>
      <c r="JA62" s="115"/>
      <c r="JB62" s="115"/>
      <c r="JC62" s="115"/>
      <c r="JD62" s="115"/>
      <c r="JE62" s="115"/>
      <c r="JF62" s="115"/>
      <c r="JG62" s="115"/>
      <c r="JH62" s="115"/>
      <c r="JI62" s="115"/>
      <c r="JJ62" s="115"/>
      <c r="JK62" s="115"/>
      <c r="JL62" s="115"/>
      <c r="JM62" s="115"/>
      <c r="JN62" s="115"/>
      <c r="JO62" s="115"/>
      <c r="JP62" s="115"/>
      <c r="JQ62" s="115"/>
      <c r="JR62" s="115"/>
      <c r="JS62" s="115"/>
      <c r="JT62" s="115"/>
      <c r="JU62" s="115"/>
      <c r="JV62" s="115"/>
      <c r="JW62" s="115"/>
      <c r="JX62" s="115"/>
      <c r="JY62" s="115"/>
      <c r="JZ62" s="115"/>
      <c r="KA62" s="115"/>
      <c r="KB62" s="115"/>
      <c r="KC62" s="115"/>
      <c r="KD62" s="115"/>
      <c r="KE62" s="115"/>
      <c r="KF62" s="115"/>
      <c r="KG62" s="115"/>
      <c r="KH62" s="115"/>
      <c r="KI62" s="115"/>
      <c r="KJ62" s="115"/>
      <c r="KK62" s="115"/>
      <c r="KL62" s="115"/>
      <c r="KM62" s="115"/>
      <c r="KN62" s="115"/>
      <c r="KO62" s="115"/>
      <c r="KP62" s="115"/>
      <c r="KQ62" s="115"/>
      <c r="KR62" s="115"/>
      <c r="KS62" s="115"/>
      <c r="KT62" s="115"/>
      <c r="KU62" s="115"/>
      <c r="KV62" s="115"/>
      <c r="KW62" s="115"/>
      <c r="KX62" s="115"/>
      <c r="KY62" s="115"/>
      <c r="KZ62" s="115"/>
      <c r="LA62" s="115"/>
      <c r="LB62" s="115"/>
      <c r="LC62" s="115"/>
      <c r="LD62" s="115"/>
      <c r="LE62" s="115"/>
      <c r="LF62" s="115"/>
      <c r="LG62" s="115"/>
      <c r="LH62" s="115"/>
      <c r="LI62" s="115"/>
      <c r="LJ62" s="115"/>
      <c r="LK62" s="115"/>
      <c r="LL62" s="115"/>
      <c r="LM62" s="115"/>
      <c r="LN62" s="115"/>
      <c r="LO62" s="115"/>
      <c r="LP62" s="115"/>
      <c r="LQ62" s="115"/>
      <c r="LR62" s="115"/>
      <c r="LS62" s="115"/>
      <c r="LT62" s="115"/>
      <c r="LU62" s="115"/>
      <c r="LV62" s="115"/>
      <c r="LW62" s="115"/>
      <c r="LX62" s="115"/>
      <c r="LY62" s="115"/>
      <c r="LZ62" s="115"/>
      <c r="MA62" s="115"/>
      <c r="MB62" s="115"/>
      <c r="MC62" s="115"/>
      <c r="MD62" s="115"/>
      <c r="ME62" s="115"/>
      <c r="MF62" s="115"/>
      <c r="MG62" s="115"/>
      <c r="MH62" s="115"/>
      <c r="MI62" s="115"/>
      <c r="MJ62" s="115"/>
      <c r="MK62" s="115"/>
      <c r="ML62" s="115"/>
      <c r="MM62" s="115"/>
      <c r="MN62" s="115"/>
      <c r="MO62" s="115"/>
      <c r="MP62" s="115"/>
      <c r="MQ62" s="115"/>
      <c r="MR62" s="115"/>
      <c r="MS62" s="115"/>
      <c r="MT62" s="115"/>
      <c r="MU62" s="115"/>
      <c r="MV62" s="115"/>
      <c r="MW62" s="115"/>
      <c r="MX62" s="115"/>
      <c r="MY62" s="115"/>
      <c r="MZ62" s="115"/>
      <c r="NA62" s="115"/>
      <c r="NB62" s="115"/>
      <c r="NC62" s="115"/>
      <c r="ND62" s="115"/>
      <c r="NE62" s="115"/>
      <c r="NF62" s="115"/>
      <c r="NG62" s="115"/>
      <c r="NH62" s="115"/>
      <c r="NI62" s="115"/>
      <c r="NJ62" s="115"/>
      <c r="NK62" s="115"/>
      <c r="NL62" s="115"/>
      <c r="NM62" s="115"/>
      <c r="NN62" s="115"/>
      <c r="NO62" s="115"/>
      <c r="NP62" s="115"/>
      <c r="NQ62" s="115"/>
      <c r="NR62" s="115"/>
      <c r="NS62" s="115"/>
      <c r="NT62" s="115"/>
      <c r="NU62" s="115"/>
      <c r="NV62" s="115"/>
      <c r="NW62" s="115"/>
      <c r="NX62" s="115"/>
      <c r="NY62" s="115"/>
      <c r="NZ62" s="115"/>
      <c r="OA62" s="115"/>
      <c r="OB62" s="115"/>
      <c r="OC62" s="115"/>
    </row>
    <row r="63" spans="1:393" s="116" customFormat="1">
      <c r="A63" s="110">
        <v>31112</v>
      </c>
      <c r="B63" s="111" t="s">
        <v>233</v>
      </c>
      <c r="C63" s="112">
        <v>2476621.23</v>
      </c>
      <c r="D63" s="113">
        <v>1.65653E-3</v>
      </c>
      <c r="E63" s="113">
        <v>1.56963E-3</v>
      </c>
      <c r="F63" s="114">
        <v>1.5763800000000001E-3</v>
      </c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  <c r="IJ63" s="115"/>
      <c r="IK63" s="115"/>
      <c r="IL63" s="115"/>
      <c r="IM63" s="115"/>
      <c r="IN63" s="115"/>
      <c r="IO63" s="115"/>
      <c r="IP63" s="115"/>
      <c r="IQ63" s="115"/>
      <c r="IR63" s="115"/>
      <c r="IS63" s="115"/>
      <c r="IT63" s="115"/>
      <c r="IU63" s="115"/>
      <c r="IV63" s="115"/>
      <c r="IW63" s="115"/>
      <c r="IX63" s="115"/>
      <c r="IY63" s="115"/>
      <c r="IZ63" s="115"/>
      <c r="JA63" s="115"/>
      <c r="JB63" s="115"/>
      <c r="JC63" s="115"/>
      <c r="JD63" s="115"/>
      <c r="JE63" s="115"/>
      <c r="JF63" s="115"/>
      <c r="JG63" s="115"/>
      <c r="JH63" s="115"/>
      <c r="JI63" s="115"/>
      <c r="JJ63" s="115"/>
      <c r="JK63" s="115"/>
      <c r="JL63" s="115"/>
      <c r="JM63" s="115"/>
      <c r="JN63" s="115"/>
      <c r="JO63" s="115"/>
      <c r="JP63" s="115"/>
      <c r="JQ63" s="115"/>
      <c r="JR63" s="115"/>
      <c r="JS63" s="115"/>
      <c r="JT63" s="115"/>
      <c r="JU63" s="115"/>
      <c r="JV63" s="115"/>
      <c r="JW63" s="115"/>
      <c r="JX63" s="115"/>
      <c r="JY63" s="115"/>
      <c r="JZ63" s="115"/>
      <c r="KA63" s="115"/>
      <c r="KB63" s="115"/>
      <c r="KC63" s="115"/>
      <c r="KD63" s="115"/>
      <c r="KE63" s="115"/>
      <c r="KF63" s="115"/>
      <c r="KG63" s="115"/>
      <c r="KH63" s="115"/>
      <c r="KI63" s="115"/>
      <c r="KJ63" s="115"/>
      <c r="KK63" s="115"/>
      <c r="KL63" s="115"/>
      <c r="KM63" s="115"/>
      <c r="KN63" s="115"/>
      <c r="KO63" s="115"/>
      <c r="KP63" s="115"/>
      <c r="KQ63" s="115"/>
      <c r="KR63" s="115"/>
      <c r="KS63" s="115"/>
      <c r="KT63" s="115"/>
      <c r="KU63" s="115"/>
      <c r="KV63" s="115"/>
      <c r="KW63" s="115"/>
      <c r="KX63" s="115"/>
      <c r="KY63" s="115"/>
      <c r="KZ63" s="115"/>
      <c r="LA63" s="115"/>
      <c r="LB63" s="115"/>
      <c r="LC63" s="115"/>
      <c r="LD63" s="115"/>
      <c r="LE63" s="115"/>
      <c r="LF63" s="115"/>
      <c r="LG63" s="115"/>
      <c r="LH63" s="115"/>
      <c r="LI63" s="115"/>
      <c r="LJ63" s="115"/>
      <c r="LK63" s="115"/>
      <c r="LL63" s="115"/>
      <c r="LM63" s="115"/>
      <c r="LN63" s="115"/>
      <c r="LO63" s="115"/>
      <c r="LP63" s="115"/>
      <c r="LQ63" s="115"/>
      <c r="LR63" s="115"/>
      <c r="LS63" s="115"/>
      <c r="LT63" s="115"/>
      <c r="LU63" s="115"/>
      <c r="LV63" s="115"/>
      <c r="LW63" s="115"/>
      <c r="LX63" s="115"/>
      <c r="LY63" s="115"/>
      <c r="LZ63" s="115"/>
      <c r="MA63" s="115"/>
      <c r="MB63" s="115"/>
      <c r="MC63" s="115"/>
      <c r="MD63" s="115"/>
      <c r="ME63" s="115"/>
      <c r="MF63" s="115"/>
      <c r="MG63" s="115"/>
      <c r="MH63" s="115"/>
      <c r="MI63" s="115"/>
      <c r="MJ63" s="115"/>
      <c r="MK63" s="115"/>
      <c r="ML63" s="115"/>
      <c r="MM63" s="115"/>
      <c r="MN63" s="115"/>
      <c r="MO63" s="115"/>
      <c r="MP63" s="115"/>
      <c r="MQ63" s="115"/>
      <c r="MR63" s="115"/>
      <c r="MS63" s="115"/>
      <c r="MT63" s="115"/>
      <c r="MU63" s="115"/>
      <c r="MV63" s="115"/>
      <c r="MW63" s="115"/>
      <c r="MX63" s="115"/>
      <c r="MY63" s="115"/>
      <c r="MZ63" s="115"/>
      <c r="NA63" s="115"/>
      <c r="NB63" s="115"/>
      <c r="NC63" s="115"/>
      <c r="ND63" s="115"/>
      <c r="NE63" s="115"/>
      <c r="NF63" s="115"/>
      <c r="NG63" s="115"/>
      <c r="NH63" s="115"/>
      <c r="NI63" s="115"/>
      <c r="NJ63" s="115"/>
      <c r="NK63" s="115"/>
      <c r="NL63" s="115"/>
      <c r="NM63" s="115"/>
      <c r="NN63" s="115"/>
      <c r="NO63" s="115"/>
      <c r="NP63" s="115"/>
      <c r="NQ63" s="115"/>
      <c r="NR63" s="115"/>
      <c r="NS63" s="115"/>
      <c r="NT63" s="115"/>
      <c r="NU63" s="115"/>
      <c r="NV63" s="115"/>
      <c r="NW63" s="115"/>
      <c r="NX63" s="115"/>
      <c r="NY63" s="115"/>
      <c r="NZ63" s="115"/>
      <c r="OA63" s="115"/>
      <c r="OB63" s="115"/>
      <c r="OC63" s="115"/>
    </row>
    <row r="64" spans="1:393" s="116" customFormat="1">
      <c r="A64" s="110">
        <v>31120</v>
      </c>
      <c r="B64" s="111" t="s">
        <v>234</v>
      </c>
      <c r="C64" s="112">
        <v>1788821.36</v>
      </c>
      <c r="D64" s="113">
        <v>1.19648E-3</v>
      </c>
      <c r="E64" s="113">
        <v>1.13371E-3</v>
      </c>
      <c r="F64" s="114">
        <v>1.1385900000000001E-3</v>
      </c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  <c r="HE64" s="115"/>
      <c r="HF64" s="115"/>
      <c r="HG64" s="115"/>
      <c r="HH64" s="115"/>
      <c r="HI64" s="115"/>
      <c r="HJ64" s="115"/>
      <c r="HK64" s="115"/>
      <c r="HL64" s="115"/>
      <c r="HM64" s="115"/>
      <c r="HN64" s="115"/>
      <c r="HO64" s="115"/>
      <c r="HP64" s="115"/>
      <c r="HQ64" s="115"/>
      <c r="HR64" s="115"/>
      <c r="HS64" s="115"/>
      <c r="HT64" s="115"/>
      <c r="HU64" s="115"/>
      <c r="HV64" s="115"/>
      <c r="HW64" s="115"/>
      <c r="HX64" s="115"/>
      <c r="HY64" s="115"/>
      <c r="HZ64" s="115"/>
      <c r="IA64" s="115"/>
      <c r="IB64" s="115"/>
      <c r="IC64" s="115"/>
      <c r="ID64" s="115"/>
      <c r="IE64" s="115"/>
      <c r="IF64" s="115"/>
      <c r="IG64" s="115"/>
      <c r="IH64" s="115"/>
      <c r="II64" s="115"/>
      <c r="IJ64" s="115"/>
      <c r="IK64" s="115"/>
      <c r="IL64" s="115"/>
      <c r="IM64" s="115"/>
      <c r="IN64" s="115"/>
      <c r="IO64" s="115"/>
      <c r="IP64" s="115"/>
      <c r="IQ64" s="115"/>
      <c r="IR64" s="115"/>
      <c r="IS64" s="115"/>
      <c r="IT64" s="115"/>
      <c r="IU64" s="115"/>
      <c r="IV64" s="115"/>
      <c r="IW64" s="115"/>
      <c r="IX64" s="115"/>
      <c r="IY64" s="115"/>
      <c r="IZ64" s="115"/>
      <c r="JA64" s="115"/>
      <c r="JB64" s="115"/>
      <c r="JC64" s="115"/>
      <c r="JD64" s="115"/>
      <c r="JE64" s="115"/>
      <c r="JF64" s="115"/>
      <c r="JG64" s="115"/>
      <c r="JH64" s="115"/>
      <c r="JI64" s="115"/>
      <c r="JJ64" s="115"/>
      <c r="JK64" s="115"/>
      <c r="JL64" s="115"/>
      <c r="JM64" s="115"/>
      <c r="JN64" s="115"/>
      <c r="JO64" s="115"/>
      <c r="JP64" s="115"/>
      <c r="JQ64" s="115"/>
      <c r="JR64" s="115"/>
      <c r="JS64" s="115"/>
      <c r="JT64" s="115"/>
      <c r="JU64" s="115"/>
      <c r="JV64" s="115"/>
      <c r="JW64" s="115"/>
      <c r="JX64" s="115"/>
      <c r="JY64" s="115"/>
      <c r="JZ64" s="115"/>
      <c r="KA64" s="115"/>
      <c r="KB64" s="115"/>
      <c r="KC64" s="115"/>
      <c r="KD64" s="115"/>
      <c r="KE64" s="115"/>
      <c r="KF64" s="115"/>
      <c r="KG64" s="115"/>
      <c r="KH64" s="115"/>
      <c r="KI64" s="115"/>
      <c r="KJ64" s="115"/>
      <c r="KK64" s="115"/>
      <c r="KL64" s="115"/>
      <c r="KM64" s="115"/>
      <c r="KN64" s="115"/>
      <c r="KO64" s="115"/>
      <c r="KP64" s="115"/>
      <c r="KQ64" s="115"/>
      <c r="KR64" s="115"/>
      <c r="KS64" s="115"/>
      <c r="KT64" s="115"/>
      <c r="KU64" s="115"/>
      <c r="KV64" s="115"/>
      <c r="KW64" s="115"/>
      <c r="KX64" s="115"/>
      <c r="KY64" s="115"/>
      <c r="KZ64" s="115"/>
      <c r="LA64" s="115"/>
      <c r="LB64" s="115"/>
      <c r="LC64" s="115"/>
      <c r="LD64" s="115"/>
      <c r="LE64" s="115"/>
      <c r="LF64" s="115"/>
      <c r="LG64" s="115"/>
      <c r="LH64" s="115"/>
      <c r="LI64" s="115"/>
      <c r="LJ64" s="115"/>
      <c r="LK64" s="115"/>
      <c r="LL64" s="115"/>
      <c r="LM64" s="115"/>
      <c r="LN64" s="115"/>
      <c r="LO64" s="115"/>
      <c r="LP64" s="115"/>
      <c r="LQ64" s="115"/>
      <c r="LR64" s="115"/>
      <c r="LS64" s="115"/>
      <c r="LT64" s="115"/>
      <c r="LU64" s="115"/>
      <c r="LV64" s="115"/>
      <c r="LW64" s="115"/>
      <c r="LX64" s="115"/>
      <c r="LY64" s="115"/>
      <c r="LZ64" s="115"/>
      <c r="MA64" s="115"/>
      <c r="MB64" s="115"/>
      <c r="MC64" s="115"/>
      <c r="MD64" s="115"/>
      <c r="ME64" s="115"/>
      <c r="MF64" s="115"/>
      <c r="MG64" s="115"/>
      <c r="MH64" s="115"/>
      <c r="MI64" s="115"/>
      <c r="MJ64" s="115"/>
      <c r="MK64" s="115"/>
      <c r="ML64" s="115"/>
      <c r="MM64" s="115"/>
      <c r="MN64" s="115"/>
      <c r="MO64" s="115"/>
      <c r="MP64" s="115"/>
      <c r="MQ64" s="115"/>
      <c r="MR64" s="115"/>
      <c r="MS64" s="115"/>
      <c r="MT64" s="115"/>
      <c r="MU64" s="115"/>
      <c r="MV64" s="115"/>
      <c r="MW64" s="115"/>
      <c r="MX64" s="115"/>
      <c r="MY64" s="115"/>
      <c r="MZ64" s="115"/>
      <c r="NA64" s="115"/>
      <c r="NB64" s="115"/>
      <c r="NC64" s="115"/>
      <c r="ND64" s="115"/>
      <c r="NE64" s="115"/>
      <c r="NF64" s="115"/>
      <c r="NG64" s="115"/>
      <c r="NH64" s="115"/>
      <c r="NI64" s="115"/>
      <c r="NJ64" s="115"/>
      <c r="NK64" s="115"/>
      <c r="NL64" s="115"/>
      <c r="NM64" s="115"/>
      <c r="NN64" s="115"/>
      <c r="NO64" s="115"/>
      <c r="NP64" s="115"/>
      <c r="NQ64" s="115"/>
      <c r="NR64" s="115"/>
      <c r="NS64" s="115"/>
      <c r="NT64" s="115"/>
      <c r="NU64" s="115"/>
      <c r="NV64" s="115"/>
      <c r="NW64" s="115"/>
      <c r="NX64" s="115"/>
      <c r="NY64" s="115"/>
      <c r="NZ64" s="115"/>
      <c r="OA64" s="115"/>
      <c r="OB64" s="115"/>
      <c r="OC64" s="115"/>
    </row>
    <row r="65" spans="1:393" s="116" customFormat="1">
      <c r="A65" s="110">
        <v>31125</v>
      </c>
      <c r="B65" s="111" t="s">
        <v>235</v>
      </c>
      <c r="C65" s="112">
        <v>1607479.81</v>
      </c>
      <c r="D65" s="113">
        <v>1.07519E-3</v>
      </c>
      <c r="E65" s="113">
        <v>1.0187799999999999E-3</v>
      </c>
      <c r="F65" s="114">
        <v>1.02316E-3</v>
      </c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  <c r="GF65" s="115"/>
      <c r="GG65" s="115"/>
      <c r="GH65" s="115"/>
      <c r="GI65" s="115"/>
      <c r="GJ65" s="115"/>
      <c r="GK65" s="115"/>
      <c r="GL65" s="115"/>
      <c r="GM65" s="115"/>
      <c r="GN65" s="115"/>
      <c r="GO65" s="115"/>
      <c r="GP65" s="115"/>
      <c r="GQ65" s="115"/>
      <c r="GR65" s="115"/>
      <c r="GS65" s="115"/>
      <c r="GT65" s="115"/>
      <c r="GU65" s="115"/>
      <c r="GV65" s="115"/>
      <c r="GW65" s="115"/>
      <c r="GX65" s="115"/>
      <c r="GY65" s="115"/>
      <c r="GZ65" s="115"/>
      <c r="HA65" s="115"/>
      <c r="HB65" s="115"/>
      <c r="HC65" s="115"/>
      <c r="HD65" s="115"/>
      <c r="HE65" s="115"/>
      <c r="HF65" s="115"/>
      <c r="HG65" s="115"/>
      <c r="HH65" s="115"/>
      <c r="HI65" s="115"/>
      <c r="HJ65" s="115"/>
      <c r="HK65" s="115"/>
      <c r="HL65" s="115"/>
      <c r="HM65" s="115"/>
      <c r="HN65" s="115"/>
      <c r="HO65" s="115"/>
      <c r="HP65" s="115"/>
      <c r="HQ65" s="115"/>
      <c r="HR65" s="115"/>
      <c r="HS65" s="115"/>
      <c r="HT65" s="115"/>
      <c r="HU65" s="115"/>
      <c r="HV65" s="115"/>
      <c r="HW65" s="115"/>
      <c r="HX65" s="115"/>
      <c r="HY65" s="115"/>
      <c r="HZ65" s="115"/>
      <c r="IA65" s="115"/>
      <c r="IB65" s="115"/>
      <c r="IC65" s="115"/>
      <c r="ID65" s="115"/>
      <c r="IE65" s="115"/>
      <c r="IF65" s="115"/>
      <c r="IG65" s="115"/>
      <c r="IH65" s="115"/>
      <c r="II65" s="115"/>
      <c r="IJ65" s="115"/>
      <c r="IK65" s="115"/>
      <c r="IL65" s="115"/>
      <c r="IM65" s="115"/>
      <c r="IN65" s="115"/>
      <c r="IO65" s="115"/>
      <c r="IP65" s="115"/>
      <c r="IQ65" s="115"/>
      <c r="IR65" s="115"/>
      <c r="IS65" s="115"/>
      <c r="IT65" s="115"/>
      <c r="IU65" s="115"/>
      <c r="IV65" s="115"/>
      <c r="IW65" s="115"/>
      <c r="IX65" s="115"/>
      <c r="IY65" s="115"/>
      <c r="IZ65" s="115"/>
      <c r="JA65" s="115"/>
      <c r="JB65" s="115"/>
      <c r="JC65" s="115"/>
      <c r="JD65" s="115"/>
      <c r="JE65" s="115"/>
      <c r="JF65" s="115"/>
      <c r="JG65" s="115"/>
      <c r="JH65" s="115"/>
      <c r="JI65" s="115"/>
      <c r="JJ65" s="115"/>
      <c r="JK65" s="115"/>
      <c r="JL65" s="115"/>
      <c r="JM65" s="115"/>
      <c r="JN65" s="115"/>
      <c r="JO65" s="115"/>
      <c r="JP65" s="115"/>
      <c r="JQ65" s="115"/>
      <c r="JR65" s="115"/>
      <c r="JS65" s="115"/>
      <c r="JT65" s="115"/>
      <c r="JU65" s="115"/>
      <c r="JV65" s="115"/>
      <c r="JW65" s="115"/>
      <c r="JX65" s="115"/>
      <c r="JY65" s="115"/>
      <c r="JZ65" s="115"/>
      <c r="KA65" s="115"/>
      <c r="KB65" s="115"/>
      <c r="KC65" s="115"/>
      <c r="KD65" s="115"/>
      <c r="KE65" s="115"/>
      <c r="KF65" s="115"/>
      <c r="KG65" s="115"/>
      <c r="KH65" s="115"/>
      <c r="KI65" s="115"/>
      <c r="KJ65" s="115"/>
      <c r="KK65" s="115"/>
      <c r="KL65" s="115"/>
      <c r="KM65" s="115"/>
      <c r="KN65" s="115"/>
      <c r="KO65" s="115"/>
      <c r="KP65" s="115"/>
      <c r="KQ65" s="115"/>
      <c r="KR65" s="115"/>
      <c r="KS65" s="115"/>
      <c r="KT65" s="115"/>
      <c r="KU65" s="115"/>
      <c r="KV65" s="115"/>
      <c r="KW65" s="115"/>
      <c r="KX65" s="115"/>
      <c r="KY65" s="115"/>
      <c r="KZ65" s="115"/>
      <c r="LA65" s="115"/>
      <c r="LB65" s="115"/>
      <c r="LC65" s="115"/>
      <c r="LD65" s="115"/>
      <c r="LE65" s="115"/>
      <c r="LF65" s="115"/>
      <c r="LG65" s="115"/>
      <c r="LH65" s="115"/>
      <c r="LI65" s="115"/>
      <c r="LJ65" s="115"/>
      <c r="LK65" s="115"/>
      <c r="LL65" s="115"/>
      <c r="LM65" s="115"/>
      <c r="LN65" s="115"/>
      <c r="LO65" s="115"/>
      <c r="LP65" s="115"/>
      <c r="LQ65" s="115"/>
      <c r="LR65" s="115"/>
      <c r="LS65" s="115"/>
      <c r="LT65" s="115"/>
      <c r="LU65" s="115"/>
      <c r="LV65" s="115"/>
      <c r="LW65" s="115"/>
      <c r="LX65" s="115"/>
      <c r="LY65" s="115"/>
      <c r="LZ65" s="115"/>
      <c r="MA65" s="115"/>
      <c r="MB65" s="115"/>
      <c r="MC65" s="115"/>
      <c r="MD65" s="115"/>
      <c r="ME65" s="115"/>
      <c r="MF65" s="115"/>
      <c r="MG65" s="115"/>
      <c r="MH65" s="115"/>
      <c r="MI65" s="115"/>
      <c r="MJ65" s="115"/>
      <c r="MK65" s="115"/>
      <c r="ML65" s="115"/>
      <c r="MM65" s="115"/>
      <c r="MN65" s="115"/>
      <c r="MO65" s="115"/>
      <c r="MP65" s="115"/>
      <c r="MQ65" s="115"/>
      <c r="MR65" s="115"/>
      <c r="MS65" s="115"/>
      <c r="MT65" s="115"/>
      <c r="MU65" s="115"/>
      <c r="MV65" s="115"/>
      <c r="MW65" s="115"/>
      <c r="MX65" s="115"/>
      <c r="MY65" s="115"/>
      <c r="MZ65" s="115"/>
      <c r="NA65" s="115"/>
      <c r="NB65" s="115"/>
      <c r="NC65" s="115"/>
      <c r="ND65" s="115"/>
      <c r="NE65" s="115"/>
      <c r="NF65" s="115"/>
      <c r="NG65" s="115"/>
      <c r="NH65" s="115"/>
      <c r="NI65" s="115"/>
      <c r="NJ65" s="115"/>
      <c r="NK65" s="115"/>
      <c r="NL65" s="115"/>
      <c r="NM65" s="115"/>
      <c r="NN65" s="115"/>
      <c r="NO65" s="115"/>
      <c r="NP65" s="115"/>
      <c r="NQ65" s="115"/>
      <c r="NR65" s="115"/>
      <c r="NS65" s="115"/>
      <c r="NT65" s="115"/>
      <c r="NU65" s="115"/>
      <c r="NV65" s="115"/>
      <c r="NW65" s="115"/>
      <c r="NX65" s="115"/>
      <c r="NY65" s="115"/>
      <c r="NZ65" s="115"/>
      <c r="OA65" s="115"/>
      <c r="OB65" s="115"/>
      <c r="OC65" s="115"/>
    </row>
    <row r="66" spans="1:393" s="116" customFormat="1">
      <c r="A66" s="110">
        <v>31136</v>
      </c>
      <c r="B66" s="111" t="s">
        <v>237</v>
      </c>
      <c r="C66" s="112">
        <v>127641.39</v>
      </c>
      <c r="D66" s="113">
        <v>8.5379999999999999E-5</v>
      </c>
      <c r="E66" s="113">
        <v>8.0900000000000001E-5</v>
      </c>
      <c r="F66" s="114">
        <v>8.1249999999999996E-5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  <c r="HE66" s="115"/>
      <c r="HF66" s="115"/>
      <c r="HG66" s="115"/>
      <c r="HH66" s="115"/>
      <c r="HI66" s="115"/>
      <c r="HJ66" s="115"/>
      <c r="HK66" s="115"/>
      <c r="HL66" s="115"/>
      <c r="HM66" s="115"/>
      <c r="HN66" s="115"/>
      <c r="HO66" s="115"/>
      <c r="HP66" s="115"/>
      <c r="HQ66" s="115"/>
      <c r="HR66" s="115"/>
      <c r="HS66" s="115"/>
      <c r="HT66" s="115"/>
      <c r="HU66" s="115"/>
      <c r="HV66" s="115"/>
      <c r="HW66" s="115"/>
      <c r="HX66" s="115"/>
      <c r="HY66" s="115"/>
      <c r="HZ66" s="115"/>
      <c r="IA66" s="115"/>
      <c r="IB66" s="115"/>
      <c r="IC66" s="115"/>
      <c r="ID66" s="115"/>
      <c r="IE66" s="115"/>
      <c r="IF66" s="115"/>
      <c r="IG66" s="115"/>
      <c r="IH66" s="115"/>
      <c r="II66" s="115"/>
      <c r="IJ66" s="115"/>
      <c r="IK66" s="115"/>
      <c r="IL66" s="115"/>
      <c r="IM66" s="115"/>
      <c r="IN66" s="115"/>
      <c r="IO66" s="115"/>
      <c r="IP66" s="115"/>
      <c r="IQ66" s="115"/>
      <c r="IR66" s="115"/>
      <c r="IS66" s="115"/>
      <c r="IT66" s="115"/>
      <c r="IU66" s="115"/>
      <c r="IV66" s="115"/>
      <c r="IW66" s="115"/>
      <c r="IX66" s="115"/>
      <c r="IY66" s="115"/>
      <c r="IZ66" s="115"/>
      <c r="JA66" s="115"/>
      <c r="JB66" s="115"/>
      <c r="JC66" s="115"/>
      <c r="JD66" s="115"/>
      <c r="JE66" s="115"/>
      <c r="JF66" s="115"/>
      <c r="JG66" s="115"/>
      <c r="JH66" s="115"/>
      <c r="JI66" s="115"/>
      <c r="JJ66" s="115"/>
      <c r="JK66" s="115"/>
      <c r="JL66" s="115"/>
      <c r="JM66" s="115"/>
      <c r="JN66" s="115"/>
      <c r="JO66" s="115"/>
      <c r="JP66" s="115"/>
      <c r="JQ66" s="115"/>
      <c r="JR66" s="115"/>
      <c r="JS66" s="115"/>
      <c r="JT66" s="115"/>
      <c r="JU66" s="115"/>
      <c r="JV66" s="115"/>
      <c r="JW66" s="115"/>
      <c r="JX66" s="115"/>
      <c r="JY66" s="115"/>
      <c r="JZ66" s="115"/>
      <c r="KA66" s="115"/>
      <c r="KB66" s="115"/>
      <c r="KC66" s="115"/>
      <c r="KD66" s="115"/>
      <c r="KE66" s="115"/>
      <c r="KF66" s="115"/>
      <c r="KG66" s="115"/>
      <c r="KH66" s="115"/>
      <c r="KI66" s="115"/>
      <c r="KJ66" s="115"/>
      <c r="KK66" s="115"/>
      <c r="KL66" s="115"/>
      <c r="KM66" s="115"/>
      <c r="KN66" s="115"/>
      <c r="KO66" s="115"/>
      <c r="KP66" s="115"/>
      <c r="KQ66" s="115"/>
      <c r="KR66" s="115"/>
      <c r="KS66" s="115"/>
      <c r="KT66" s="115"/>
      <c r="KU66" s="115"/>
      <c r="KV66" s="115"/>
      <c r="KW66" s="115"/>
      <c r="KX66" s="115"/>
      <c r="KY66" s="115"/>
      <c r="KZ66" s="115"/>
      <c r="LA66" s="115"/>
      <c r="LB66" s="115"/>
      <c r="LC66" s="115"/>
      <c r="LD66" s="115"/>
      <c r="LE66" s="115"/>
      <c r="LF66" s="115"/>
      <c r="LG66" s="115"/>
      <c r="LH66" s="115"/>
      <c r="LI66" s="115"/>
      <c r="LJ66" s="115"/>
      <c r="LK66" s="115"/>
      <c r="LL66" s="115"/>
      <c r="LM66" s="115"/>
      <c r="LN66" s="115"/>
      <c r="LO66" s="115"/>
      <c r="LP66" s="115"/>
      <c r="LQ66" s="115"/>
      <c r="LR66" s="115"/>
      <c r="LS66" s="115"/>
      <c r="LT66" s="115"/>
      <c r="LU66" s="115"/>
      <c r="LV66" s="115"/>
      <c r="LW66" s="115"/>
      <c r="LX66" s="115"/>
      <c r="LY66" s="115"/>
      <c r="LZ66" s="115"/>
      <c r="MA66" s="115"/>
      <c r="MB66" s="115"/>
      <c r="MC66" s="115"/>
      <c r="MD66" s="115"/>
      <c r="ME66" s="115"/>
      <c r="MF66" s="115"/>
      <c r="MG66" s="115"/>
      <c r="MH66" s="115"/>
      <c r="MI66" s="115"/>
      <c r="MJ66" s="115"/>
      <c r="MK66" s="115"/>
      <c r="ML66" s="115"/>
      <c r="MM66" s="115"/>
      <c r="MN66" s="115"/>
      <c r="MO66" s="115"/>
      <c r="MP66" s="115"/>
      <c r="MQ66" s="115"/>
      <c r="MR66" s="115"/>
      <c r="MS66" s="115"/>
      <c r="MT66" s="115"/>
      <c r="MU66" s="115"/>
      <c r="MV66" s="115"/>
      <c r="MW66" s="115"/>
      <c r="MX66" s="115"/>
      <c r="MY66" s="115"/>
      <c r="MZ66" s="115"/>
      <c r="NA66" s="115"/>
      <c r="NB66" s="115"/>
      <c r="NC66" s="115"/>
      <c r="ND66" s="115"/>
      <c r="NE66" s="115"/>
      <c r="NF66" s="115"/>
      <c r="NG66" s="115"/>
      <c r="NH66" s="115"/>
      <c r="NI66" s="115"/>
      <c r="NJ66" s="115"/>
      <c r="NK66" s="115"/>
      <c r="NL66" s="115"/>
      <c r="NM66" s="115"/>
      <c r="NN66" s="115"/>
      <c r="NO66" s="115"/>
      <c r="NP66" s="115"/>
      <c r="NQ66" s="115"/>
      <c r="NR66" s="115"/>
      <c r="NS66" s="115"/>
      <c r="NT66" s="115"/>
      <c r="NU66" s="115"/>
      <c r="NV66" s="115"/>
      <c r="NW66" s="115"/>
      <c r="NX66" s="115"/>
      <c r="NY66" s="115"/>
      <c r="NZ66" s="115"/>
      <c r="OA66" s="115"/>
      <c r="OB66" s="115"/>
      <c r="OC66" s="115"/>
    </row>
    <row r="67" spans="1:393" s="116" customFormat="1">
      <c r="A67" s="110">
        <v>31137</v>
      </c>
      <c r="B67" s="111" t="s">
        <v>238</v>
      </c>
      <c r="C67" s="112">
        <v>832062.93</v>
      </c>
      <c r="D67" s="113">
        <v>5.5654000000000001E-4</v>
      </c>
      <c r="E67" s="113">
        <v>5.2733999999999995E-4</v>
      </c>
      <c r="F67" s="114">
        <v>5.2961000000000002E-4</v>
      </c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  <c r="IQ67" s="115"/>
      <c r="IR67" s="115"/>
      <c r="IS67" s="115"/>
      <c r="IT67" s="115"/>
      <c r="IU67" s="115"/>
      <c r="IV67" s="115"/>
      <c r="IW67" s="115"/>
      <c r="IX67" s="115"/>
      <c r="IY67" s="115"/>
      <c r="IZ67" s="115"/>
      <c r="JA67" s="115"/>
      <c r="JB67" s="115"/>
      <c r="JC67" s="115"/>
      <c r="JD67" s="115"/>
      <c r="JE67" s="115"/>
      <c r="JF67" s="115"/>
      <c r="JG67" s="115"/>
      <c r="JH67" s="115"/>
      <c r="JI67" s="115"/>
      <c r="JJ67" s="115"/>
      <c r="JK67" s="115"/>
      <c r="JL67" s="115"/>
      <c r="JM67" s="115"/>
      <c r="JN67" s="115"/>
      <c r="JO67" s="115"/>
      <c r="JP67" s="115"/>
      <c r="JQ67" s="115"/>
      <c r="JR67" s="115"/>
      <c r="JS67" s="115"/>
      <c r="JT67" s="115"/>
      <c r="JU67" s="115"/>
      <c r="JV67" s="115"/>
      <c r="JW67" s="115"/>
      <c r="JX67" s="115"/>
      <c r="JY67" s="115"/>
      <c r="JZ67" s="115"/>
      <c r="KA67" s="115"/>
      <c r="KB67" s="115"/>
      <c r="KC67" s="115"/>
      <c r="KD67" s="115"/>
      <c r="KE67" s="115"/>
      <c r="KF67" s="115"/>
      <c r="KG67" s="115"/>
      <c r="KH67" s="115"/>
      <c r="KI67" s="115"/>
      <c r="KJ67" s="115"/>
      <c r="KK67" s="115"/>
      <c r="KL67" s="115"/>
      <c r="KM67" s="115"/>
      <c r="KN67" s="115"/>
      <c r="KO67" s="115"/>
      <c r="KP67" s="115"/>
      <c r="KQ67" s="115"/>
      <c r="KR67" s="115"/>
      <c r="KS67" s="115"/>
      <c r="KT67" s="115"/>
      <c r="KU67" s="115"/>
      <c r="KV67" s="115"/>
      <c r="KW67" s="115"/>
      <c r="KX67" s="115"/>
      <c r="KY67" s="115"/>
      <c r="KZ67" s="115"/>
      <c r="LA67" s="115"/>
      <c r="LB67" s="115"/>
      <c r="LC67" s="115"/>
      <c r="LD67" s="115"/>
      <c r="LE67" s="115"/>
      <c r="LF67" s="115"/>
      <c r="LG67" s="115"/>
      <c r="LH67" s="115"/>
      <c r="LI67" s="115"/>
      <c r="LJ67" s="115"/>
      <c r="LK67" s="115"/>
      <c r="LL67" s="115"/>
      <c r="LM67" s="115"/>
      <c r="LN67" s="115"/>
      <c r="LO67" s="115"/>
      <c r="LP67" s="115"/>
      <c r="LQ67" s="115"/>
      <c r="LR67" s="115"/>
      <c r="LS67" s="115"/>
      <c r="LT67" s="115"/>
      <c r="LU67" s="115"/>
      <c r="LV67" s="115"/>
      <c r="LW67" s="115"/>
      <c r="LX67" s="115"/>
      <c r="LY67" s="115"/>
      <c r="LZ67" s="115"/>
      <c r="MA67" s="115"/>
      <c r="MB67" s="115"/>
      <c r="MC67" s="115"/>
      <c r="MD67" s="115"/>
      <c r="ME67" s="115"/>
      <c r="MF67" s="115"/>
      <c r="MG67" s="115"/>
      <c r="MH67" s="115"/>
      <c r="MI67" s="115"/>
      <c r="MJ67" s="115"/>
      <c r="MK67" s="115"/>
      <c r="ML67" s="115"/>
      <c r="MM67" s="115"/>
      <c r="MN67" s="115"/>
      <c r="MO67" s="115"/>
      <c r="MP67" s="115"/>
      <c r="MQ67" s="115"/>
      <c r="MR67" s="115"/>
      <c r="MS67" s="115"/>
      <c r="MT67" s="115"/>
      <c r="MU67" s="115"/>
      <c r="MV67" s="115"/>
      <c r="MW67" s="115"/>
      <c r="MX67" s="115"/>
      <c r="MY67" s="115"/>
      <c r="MZ67" s="115"/>
      <c r="NA67" s="115"/>
      <c r="NB67" s="115"/>
      <c r="NC67" s="115"/>
      <c r="ND67" s="115"/>
      <c r="NE67" s="115"/>
      <c r="NF67" s="115"/>
      <c r="NG67" s="115"/>
      <c r="NH67" s="115"/>
      <c r="NI67" s="115"/>
      <c r="NJ67" s="115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5"/>
      <c r="NY67" s="115"/>
      <c r="NZ67" s="115"/>
      <c r="OA67" s="115"/>
      <c r="OB67" s="115"/>
      <c r="OC67" s="115"/>
    </row>
    <row r="68" spans="1:393" s="116" customFormat="1">
      <c r="A68" s="110">
        <v>31150</v>
      </c>
      <c r="B68" s="111" t="s">
        <v>239</v>
      </c>
      <c r="C68" s="112">
        <v>213962.84</v>
      </c>
      <c r="D68" s="113">
        <v>1.4311E-4</v>
      </c>
      <c r="E68" s="113">
        <v>1.3559999999999999E-4</v>
      </c>
      <c r="F68" s="114">
        <v>1.3617999999999999E-4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  <c r="IW68" s="115"/>
      <c r="IX68" s="115"/>
      <c r="IY68" s="115"/>
      <c r="IZ68" s="115"/>
      <c r="JA68" s="115"/>
      <c r="JB68" s="115"/>
      <c r="JC68" s="115"/>
      <c r="JD68" s="115"/>
      <c r="JE68" s="115"/>
      <c r="JF68" s="115"/>
      <c r="JG68" s="115"/>
      <c r="JH68" s="115"/>
      <c r="JI68" s="115"/>
      <c r="JJ68" s="115"/>
      <c r="JK68" s="115"/>
      <c r="JL68" s="115"/>
      <c r="JM68" s="115"/>
      <c r="JN68" s="115"/>
      <c r="JO68" s="115"/>
      <c r="JP68" s="115"/>
      <c r="JQ68" s="115"/>
      <c r="JR68" s="115"/>
      <c r="JS68" s="115"/>
      <c r="JT68" s="115"/>
      <c r="JU68" s="115"/>
      <c r="JV68" s="115"/>
      <c r="JW68" s="115"/>
      <c r="JX68" s="115"/>
      <c r="JY68" s="115"/>
      <c r="JZ68" s="115"/>
      <c r="KA68" s="115"/>
      <c r="KB68" s="115"/>
      <c r="KC68" s="115"/>
      <c r="KD68" s="115"/>
      <c r="KE68" s="115"/>
      <c r="KF68" s="115"/>
      <c r="KG68" s="115"/>
      <c r="KH68" s="115"/>
      <c r="KI68" s="115"/>
      <c r="KJ68" s="115"/>
      <c r="KK68" s="115"/>
      <c r="KL68" s="115"/>
      <c r="KM68" s="115"/>
      <c r="KN68" s="115"/>
      <c r="KO68" s="115"/>
      <c r="KP68" s="115"/>
      <c r="KQ68" s="115"/>
      <c r="KR68" s="115"/>
      <c r="KS68" s="115"/>
      <c r="KT68" s="115"/>
      <c r="KU68" s="115"/>
      <c r="KV68" s="115"/>
      <c r="KW68" s="115"/>
      <c r="KX68" s="115"/>
      <c r="KY68" s="115"/>
      <c r="KZ68" s="115"/>
      <c r="LA68" s="115"/>
      <c r="LB68" s="115"/>
      <c r="LC68" s="115"/>
      <c r="LD68" s="115"/>
      <c r="LE68" s="115"/>
      <c r="LF68" s="115"/>
      <c r="LG68" s="115"/>
      <c r="LH68" s="115"/>
      <c r="LI68" s="115"/>
      <c r="LJ68" s="115"/>
      <c r="LK68" s="115"/>
      <c r="LL68" s="115"/>
      <c r="LM68" s="115"/>
      <c r="LN68" s="115"/>
      <c r="LO68" s="115"/>
      <c r="LP68" s="115"/>
      <c r="LQ68" s="115"/>
      <c r="LR68" s="115"/>
      <c r="LS68" s="115"/>
      <c r="LT68" s="115"/>
      <c r="LU68" s="115"/>
      <c r="LV68" s="115"/>
      <c r="LW68" s="115"/>
      <c r="LX68" s="115"/>
      <c r="LY68" s="115"/>
      <c r="LZ68" s="115"/>
      <c r="MA68" s="115"/>
      <c r="MB68" s="115"/>
      <c r="MC68" s="115"/>
      <c r="MD68" s="115"/>
      <c r="ME68" s="115"/>
      <c r="MF68" s="115"/>
      <c r="MG68" s="115"/>
      <c r="MH68" s="115"/>
      <c r="MI68" s="115"/>
      <c r="MJ68" s="115"/>
      <c r="MK68" s="115"/>
      <c r="ML68" s="115"/>
      <c r="MM68" s="115"/>
      <c r="MN68" s="115"/>
      <c r="MO68" s="115"/>
      <c r="MP68" s="115"/>
      <c r="MQ68" s="115"/>
      <c r="MR68" s="115"/>
      <c r="MS68" s="115"/>
      <c r="MT68" s="115"/>
      <c r="MU68" s="115"/>
      <c r="MV68" s="115"/>
      <c r="MW68" s="115"/>
      <c r="MX68" s="115"/>
      <c r="MY68" s="115"/>
      <c r="MZ68" s="115"/>
      <c r="NA68" s="115"/>
      <c r="NB68" s="115"/>
      <c r="NC68" s="115"/>
      <c r="ND68" s="115"/>
      <c r="NE68" s="115"/>
      <c r="NF68" s="115"/>
      <c r="NG68" s="115"/>
      <c r="NH68" s="115"/>
      <c r="NI68" s="115"/>
      <c r="NJ68" s="115"/>
      <c r="NK68" s="115"/>
      <c r="NL68" s="115"/>
      <c r="NM68" s="115"/>
      <c r="NN68" s="115"/>
      <c r="NO68" s="115"/>
      <c r="NP68" s="115"/>
      <c r="NQ68" s="115"/>
      <c r="NR68" s="115"/>
      <c r="NS68" s="115"/>
      <c r="NT68" s="115"/>
      <c r="NU68" s="115"/>
      <c r="NV68" s="115"/>
      <c r="NW68" s="115"/>
      <c r="NX68" s="115"/>
      <c r="NY68" s="115"/>
      <c r="NZ68" s="115"/>
      <c r="OA68" s="115"/>
      <c r="OB68" s="115"/>
      <c r="OC68" s="115"/>
    </row>
    <row r="69" spans="1:393" s="116" customFormat="1">
      <c r="A69" s="110">
        <v>31165</v>
      </c>
      <c r="B69" s="111" t="s">
        <v>240</v>
      </c>
      <c r="C69" s="112">
        <v>110279.71</v>
      </c>
      <c r="D69" s="113">
        <v>7.3759999999999999E-5</v>
      </c>
      <c r="E69" s="113">
        <v>6.9889999999999997E-5</v>
      </c>
      <c r="F69" s="114">
        <v>7.0190000000000004E-5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  <c r="IW69" s="115"/>
      <c r="IX69" s="115"/>
      <c r="IY69" s="115"/>
      <c r="IZ69" s="115"/>
      <c r="JA69" s="115"/>
      <c r="JB69" s="115"/>
      <c r="JC69" s="115"/>
      <c r="JD69" s="115"/>
      <c r="JE69" s="115"/>
      <c r="JF69" s="115"/>
      <c r="JG69" s="115"/>
      <c r="JH69" s="115"/>
      <c r="JI69" s="115"/>
      <c r="JJ69" s="115"/>
      <c r="JK69" s="115"/>
      <c r="JL69" s="115"/>
      <c r="JM69" s="115"/>
      <c r="JN69" s="115"/>
      <c r="JO69" s="115"/>
      <c r="JP69" s="115"/>
      <c r="JQ69" s="115"/>
      <c r="JR69" s="115"/>
      <c r="JS69" s="115"/>
      <c r="JT69" s="115"/>
      <c r="JU69" s="115"/>
      <c r="JV69" s="115"/>
      <c r="JW69" s="115"/>
      <c r="JX69" s="115"/>
      <c r="JY69" s="115"/>
      <c r="JZ69" s="115"/>
      <c r="KA69" s="115"/>
      <c r="KB69" s="115"/>
      <c r="KC69" s="115"/>
      <c r="KD69" s="115"/>
      <c r="KE69" s="115"/>
      <c r="KF69" s="115"/>
      <c r="KG69" s="115"/>
      <c r="KH69" s="115"/>
      <c r="KI69" s="115"/>
      <c r="KJ69" s="115"/>
      <c r="KK69" s="115"/>
      <c r="KL69" s="115"/>
      <c r="KM69" s="115"/>
      <c r="KN69" s="115"/>
      <c r="KO69" s="115"/>
      <c r="KP69" s="115"/>
      <c r="KQ69" s="115"/>
      <c r="KR69" s="115"/>
      <c r="KS69" s="115"/>
      <c r="KT69" s="115"/>
      <c r="KU69" s="115"/>
      <c r="KV69" s="115"/>
      <c r="KW69" s="115"/>
      <c r="KX69" s="115"/>
      <c r="KY69" s="115"/>
      <c r="KZ69" s="115"/>
      <c r="LA69" s="115"/>
      <c r="LB69" s="115"/>
      <c r="LC69" s="115"/>
      <c r="LD69" s="115"/>
      <c r="LE69" s="115"/>
      <c r="LF69" s="115"/>
      <c r="LG69" s="115"/>
      <c r="LH69" s="115"/>
      <c r="LI69" s="115"/>
      <c r="LJ69" s="115"/>
      <c r="LK69" s="115"/>
      <c r="LL69" s="115"/>
      <c r="LM69" s="115"/>
      <c r="LN69" s="115"/>
      <c r="LO69" s="115"/>
      <c r="LP69" s="115"/>
      <c r="LQ69" s="115"/>
      <c r="LR69" s="115"/>
      <c r="LS69" s="115"/>
      <c r="LT69" s="115"/>
      <c r="LU69" s="115"/>
      <c r="LV69" s="115"/>
      <c r="LW69" s="115"/>
      <c r="LX69" s="115"/>
      <c r="LY69" s="115"/>
      <c r="LZ69" s="115"/>
      <c r="MA69" s="115"/>
      <c r="MB69" s="115"/>
      <c r="MC69" s="115"/>
      <c r="MD69" s="115"/>
      <c r="ME69" s="115"/>
      <c r="MF69" s="115"/>
      <c r="MG69" s="115"/>
      <c r="MH69" s="115"/>
      <c r="MI69" s="115"/>
      <c r="MJ69" s="115"/>
      <c r="MK69" s="115"/>
      <c r="ML69" s="115"/>
      <c r="MM69" s="115"/>
      <c r="MN69" s="115"/>
      <c r="MO69" s="115"/>
      <c r="MP69" s="115"/>
      <c r="MQ69" s="115"/>
      <c r="MR69" s="115"/>
      <c r="MS69" s="115"/>
      <c r="MT69" s="115"/>
      <c r="MU69" s="115"/>
      <c r="MV69" s="115"/>
      <c r="MW69" s="115"/>
      <c r="MX69" s="115"/>
      <c r="MY69" s="115"/>
      <c r="MZ69" s="115"/>
      <c r="NA69" s="115"/>
      <c r="NB69" s="115"/>
      <c r="NC69" s="115"/>
      <c r="ND69" s="115"/>
      <c r="NE69" s="115"/>
      <c r="NF69" s="115"/>
      <c r="NG69" s="115"/>
      <c r="NH69" s="115"/>
      <c r="NI69" s="115"/>
      <c r="NJ69" s="115"/>
      <c r="NK69" s="115"/>
      <c r="NL69" s="115"/>
      <c r="NM69" s="115"/>
      <c r="NN69" s="115"/>
      <c r="NO69" s="115"/>
      <c r="NP69" s="115"/>
      <c r="NQ69" s="115"/>
      <c r="NR69" s="115"/>
      <c r="NS69" s="115"/>
      <c r="NT69" s="115"/>
      <c r="NU69" s="115"/>
      <c r="NV69" s="115"/>
      <c r="NW69" s="115"/>
      <c r="NX69" s="115"/>
      <c r="NY69" s="115"/>
      <c r="NZ69" s="115"/>
      <c r="OA69" s="115"/>
      <c r="OB69" s="115"/>
      <c r="OC69" s="115"/>
    </row>
    <row r="70" spans="1:393" s="116" customFormat="1">
      <c r="A70" s="110">
        <v>31179</v>
      </c>
      <c r="B70" s="111" t="s">
        <v>503</v>
      </c>
      <c r="C70" s="112">
        <v>365950.89</v>
      </c>
      <c r="D70" s="113">
        <v>2.4477E-4</v>
      </c>
      <c r="E70" s="113">
        <v>2.3193000000000001E-4</v>
      </c>
      <c r="F70" s="114">
        <v>2.3293000000000001E-4</v>
      </c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  <c r="HH70" s="115"/>
      <c r="HI70" s="115"/>
      <c r="HJ70" s="115"/>
      <c r="HK70" s="115"/>
      <c r="HL70" s="115"/>
      <c r="HM70" s="115"/>
      <c r="HN70" s="115"/>
      <c r="HO70" s="115"/>
      <c r="HP70" s="115"/>
      <c r="HQ70" s="115"/>
      <c r="HR70" s="115"/>
      <c r="HS70" s="115"/>
      <c r="HT70" s="115"/>
      <c r="HU70" s="115"/>
      <c r="HV70" s="115"/>
      <c r="HW70" s="115"/>
      <c r="HX70" s="115"/>
      <c r="HY70" s="115"/>
      <c r="HZ70" s="115"/>
      <c r="IA70" s="115"/>
      <c r="IB70" s="115"/>
      <c r="IC70" s="115"/>
      <c r="ID70" s="115"/>
      <c r="IE70" s="115"/>
      <c r="IF70" s="115"/>
      <c r="IG70" s="115"/>
      <c r="IH70" s="115"/>
      <c r="II70" s="115"/>
      <c r="IJ70" s="115"/>
      <c r="IK70" s="115"/>
      <c r="IL70" s="115"/>
      <c r="IM70" s="115"/>
      <c r="IN70" s="115"/>
      <c r="IO70" s="115"/>
      <c r="IP70" s="115"/>
      <c r="IQ70" s="115"/>
      <c r="IR70" s="115"/>
      <c r="IS70" s="115"/>
      <c r="IT70" s="115"/>
      <c r="IU70" s="115"/>
      <c r="IV70" s="115"/>
      <c r="IW70" s="115"/>
      <c r="IX70" s="115"/>
      <c r="IY70" s="115"/>
      <c r="IZ70" s="115"/>
      <c r="JA70" s="115"/>
      <c r="JB70" s="115"/>
      <c r="JC70" s="115"/>
      <c r="JD70" s="115"/>
      <c r="JE70" s="115"/>
      <c r="JF70" s="115"/>
      <c r="JG70" s="115"/>
      <c r="JH70" s="115"/>
      <c r="JI70" s="115"/>
      <c r="JJ70" s="115"/>
      <c r="JK70" s="115"/>
      <c r="JL70" s="115"/>
      <c r="JM70" s="115"/>
      <c r="JN70" s="115"/>
      <c r="JO70" s="115"/>
      <c r="JP70" s="115"/>
      <c r="JQ70" s="115"/>
      <c r="JR70" s="115"/>
      <c r="JS70" s="115"/>
      <c r="JT70" s="115"/>
      <c r="JU70" s="115"/>
      <c r="JV70" s="115"/>
      <c r="JW70" s="115"/>
      <c r="JX70" s="115"/>
      <c r="JY70" s="115"/>
      <c r="JZ70" s="115"/>
      <c r="KA70" s="115"/>
      <c r="KB70" s="115"/>
      <c r="KC70" s="115"/>
      <c r="KD70" s="115"/>
      <c r="KE70" s="115"/>
      <c r="KF70" s="115"/>
      <c r="KG70" s="115"/>
      <c r="KH70" s="115"/>
      <c r="KI70" s="115"/>
      <c r="KJ70" s="115"/>
      <c r="KK70" s="115"/>
      <c r="KL70" s="115"/>
      <c r="KM70" s="115"/>
      <c r="KN70" s="115"/>
      <c r="KO70" s="115"/>
      <c r="KP70" s="115"/>
      <c r="KQ70" s="115"/>
      <c r="KR70" s="115"/>
      <c r="KS70" s="115"/>
      <c r="KT70" s="115"/>
      <c r="KU70" s="115"/>
      <c r="KV70" s="115"/>
      <c r="KW70" s="115"/>
      <c r="KX70" s="115"/>
      <c r="KY70" s="115"/>
      <c r="KZ70" s="115"/>
      <c r="LA70" s="115"/>
      <c r="LB70" s="115"/>
      <c r="LC70" s="115"/>
      <c r="LD70" s="115"/>
      <c r="LE70" s="115"/>
      <c r="LF70" s="115"/>
      <c r="LG70" s="115"/>
      <c r="LH70" s="115"/>
      <c r="LI70" s="115"/>
      <c r="LJ70" s="115"/>
      <c r="LK70" s="115"/>
      <c r="LL70" s="115"/>
      <c r="LM70" s="115"/>
      <c r="LN70" s="115"/>
      <c r="LO70" s="115"/>
      <c r="LP70" s="115"/>
      <c r="LQ70" s="115"/>
      <c r="LR70" s="115"/>
      <c r="LS70" s="115"/>
      <c r="LT70" s="115"/>
      <c r="LU70" s="115"/>
      <c r="LV70" s="115"/>
      <c r="LW70" s="115"/>
      <c r="LX70" s="115"/>
      <c r="LY70" s="115"/>
      <c r="LZ70" s="115"/>
      <c r="MA70" s="115"/>
      <c r="MB70" s="115"/>
      <c r="MC70" s="115"/>
      <c r="MD70" s="115"/>
      <c r="ME70" s="115"/>
      <c r="MF70" s="115"/>
      <c r="MG70" s="115"/>
      <c r="MH70" s="115"/>
      <c r="MI70" s="115"/>
      <c r="MJ70" s="115"/>
      <c r="MK70" s="115"/>
      <c r="ML70" s="115"/>
      <c r="MM70" s="115"/>
      <c r="MN70" s="115"/>
      <c r="MO70" s="115"/>
      <c r="MP70" s="115"/>
      <c r="MQ70" s="115"/>
      <c r="MR70" s="115"/>
      <c r="MS70" s="115"/>
      <c r="MT70" s="115"/>
      <c r="MU70" s="115"/>
      <c r="MV70" s="115"/>
      <c r="MW70" s="115"/>
      <c r="MX70" s="115"/>
      <c r="MY70" s="115"/>
      <c r="MZ70" s="115"/>
      <c r="NA70" s="115"/>
      <c r="NB70" s="115"/>
      <c r="NC70" s="115"/>
      <c r="ND70" s="115"/>
      <c r="NE70" s="115"/>
      <c r="NF70" s="115"/>
      <c r="NG70" s="115"/>
      <c r="NH70" s="115"/>
      <c r="NI70" s="115"/>
      <c r="NJ70" s="115"/>
      <c r="NK70" s="115"/>
      <c r="NL70" s="115"/>
      <c r="NM70" s="115"/>
      <c r="NN70" s="115"/>
      <c r="NO70" s="115"/>
      <c r="NP70" s="115"/>
      <c r="NQ70" s="115"/>
      <c r="NR70" s="115"/>
      <c r="NS70" s="115"/>
      <c r="NT70" s="115"/>
      <c r="NU70" s="115"/>
      <c r="NV70" s="115"/>
      <c r="NW70" s="115"/>
      <c r="NX70" s="115"/>
      <c r="NY70" s="115"/>
      <c r="NZ70" s="115"/>
      <c r="OA70" s="115"/>
      <c r="OB70" s="115"/>
      <c r="OC70" s="115"/>
    </row>
    <row r="71" spans="1:393" s="116" customFormat="1">
      <c r="A71" s="110">
        <v>31180</v>
      </c>
      <c r="B71" s="111" t="s">
        <v>242</v>
      </c>
      <c r="C71" s="112">
        <v>260700.26</v>
      </c>
      <c r="D71" s="113">
        <v>1.7437E-4</v>
      </c>
      <c r="E71" s="113">
        <v>1.6522999999999999E-4</v>
      </c>
      <c r="F71" s="114">
        <v>1.6594E-4</v>
      </c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  <c r="HE71" s="115"/>
      <c r="HF71" s="115"/>
      <c r="HG71" s="115"/>
      <c r="HH71" s="115"/>
      <c r="HI71" s="115"/>
      <c r="HJ71" s="115"/>
      <c r="HK71" s="115"/>
      <c r="HL71" s="115"/>
      <c r="HM71" s="115"/>
      <c r="HN71" s="115"/>
      <c r="HO71" s="115"/>
      <c r="HP71" s="115"/>
      <c r="HQ71" s="115"/>
      <c r="HR71" s="115"/>
      <c r="HS71" s="115"/>
      <c r="HT71" s="115"/>
      <c r="HU71" s="115"/>
      <c r="HV71" s="115"/>
      <c r="HW71" s="115"/>
      <c r="HX71" s="115"/>
      <c r="HY71" s="115"/>
      <c r="HZ71" s="115"/>
      <c r="IA71" s="115"/>
      <c r="IB71" s="115"/>
      <c r="IC71" s="115"/>
      <c r="ID71" s="115"/>
      <c r="IE71" s="115"/>
      <c r="IF71" s="115"/>
      <c r="IG71" s="115"/>
      <c r="IH71" s="115"/>
      <c r="II71" s="115"/>
      <c r="IJ71" s="115"/>
      <c r="IK71" s="115"/>
      <c r="IL71" s="115"/>
      <c r="IM71" s="115"/>
      <c r="IN71" s="115"/>
      <c r="IO71" s="115"/>
      <c r="IP71" s="115"/>
      <c r="IQ71" s="115"/>
      <c r="IR71" s="115"/>
      <c r="IS71" s="115"/>
      <c r="IT71" s="115"/>
      <c r="IU71" s="115"/>
      <c r="IV71" s="115"/>
      <c r="IW71" s="115"/>
      <c r="IX71" s="115"/>
      <c r="IY71" s="115"/>
      <c r="IZ71" s="115"/>
      <c r="JA71" s="115"/>
      <c r="JB71" s="115"/>
      <c r="JC71" s="115"/>
      <c r="JD71" s="115"/>
      <c r="JE71" s="115"/>
      <c r="JF71" s="115"/>
      <c r="JG71" s="115"/>
      <c r="JH71" s="115"/>
      <c r="JI71" s="115"/>
      <c r="JJ71" s="115"/>
      <c r="JK71" s="115"/>
      <c r="JL71" s="115"/>
      <c r="JM71" s="115"/>
      <c r="JN71" s="115"/>
      <c r="JO71" s="115"/>
      <c r="JP71" s="115"/>
      <c r="JQ71" s="115"/>
      <c r="JR71" s="115"/>
      <c r="JS71" s="115"/>
      <c r="JT71" s="115"/>
      <c r="JU71" s="115"/>
      <c r="JV71" s="115"/>
      <c r="JW71" s="115"/>
      <c r="JX71" s="115"/>
      <c r="JY71" s="115"/>
      <c r="JZ71" s="115"/>
      <c r="KA71" s="115"/>
      <c r="KB71" s="115"/>
      <c r="KC71" s="115"/>
      <c r="KD71" s="115"/>
      <c r="KE71" s="115"/>
      <c r="KF71" s="115"/>
      <c r="KG71" s="115"/>
      <c r="KH71" s="115"/>
      <c r="KI71" s="115"/>
      <c r="KJ71" s="115"/>
      <c r="KK71" s="115"/>
      <c r="KL71" s="115"/>
      <c r="KM71" s="115"/>
      <c r="KN71" s="115"/>
      <c r="KO71" s="115"/>
      <c r="KP71" s="115"/>
      <c r="KQ71" s="115"/>
      <c r="KR71" s="115"/>
      <c r="KS71" s="115"/>
      <c r="KT71" s="115"/>
      <c r="KU71" s="115"/>
      <c r="KV71" s="115"/>
      <c r="KW71" s="115"/>
      <c r="KX71" s="115"/>
      <c r="KY71" s="115"/>
      <c r="KZ71" s="115"/>
      <c r="LA71" s="115"/>
      <c r="LB71" s="115"/>
      <c r="LC71" s="115"/>
      <c r="LD71" s="115"/>
      <c r="LE71" s="115"/>
      <c r="LF71" s="115"/>
      <c r="LG71" s="115"/>
      <c r="LH71" s="115"/>
      <c r="LI71" s="115"/>
      <c r="LJ71" s="115"/>
      <c r="LK71" s="115"/>
      <c r="LL71" s="115"/>
      <c r="LM71" s="115"/>
      <c r="LN71" s="115"/>
      <c r="LO71" s="115"/>
      <c r="LP71" s="115"/>
      <c r="LQ71" s="115"/>
      <c r="LR71" s="115"/>
      <c r="LS71" s="115"/>
      <c r="LT71" s="115"/>
      <c r="LU71" s="115"/>
      <c r="LV71" s="115"/>
      <c r="LW71" s="115"/>
      <c r="LX71" s="115"/>
      <c r="LY71" s="115"/>
      <c r="LZ71" s="115"/>
      <c r="MA71" s="115"/>
      <c r="MB71" s="115"/>
      <c r="MC71" s="115"/>
      <c r="MD71" s="115"/>
      <c r="ME71" s="115"/>
      <c r="MF71" s="115"/>
      <c r="MG71" s="115"/>
      <c r="MH71" s="115"/>
      <c r="MI71" s="115"/>
      <c r="MJ71" s="115"/>
      <c r="MK71" s="115"/>
      <c r="ML71" s="115"/>
      <c r="MM71" s="115"/>
      <c r="MN71" s="115"/>
      <c r="MO71" s="115"/>
      <c r="MP71" s="115"/>
      <c r="MQ71" s="115"/>
      <c r="MR71" s="115"/>
      <c r="MS71" s="115"/>
      <c r="MT71" s="115"/>
      <c r="MU71" s="115"/>
      <c r="MV71" s="115"/>
      <c r="MW71" s="115"/>
      <c r="MX71" s="115"/>
      <c r="MY71" s="115"/>
      <c r="MZ71" s="115"/>
      <c r="NA71" s="115"/>
      <c r="NB71" s="115"/>
      <c r="NC71" s="115"/>
      <c r="ND71" s="115"/>
      <c r="NE71" s="115"/>
      <c r="NF71" s="115"/>
      <c r="NG71" s="115"/>
      <c r="NH71" s="115"/>
      <c r="NI71" s="115"/>
      <c r="NJ71" s="115"/>
      <c r="NK71" s="115"/>
      <c r="NL71" s="115"/>
      <c r="NM71" s="115"/>
      <c r="NN71" s="115"/>
      <c r="NO71" s="115"/>
      <c r="NP71" s="115"/>
      <c r="NQ71" s="115"/>
      <c r="NR71" s="115"/>
      <c r="NS71" s="115"/>
      <c r="NT71" s="115"/>
      <c r="NU71" s="115"/>
      <c r="NV71" s="115"/>
      <c r="NW71" s="115"/>
      <c r="NX71" s="115"/>
      <c r="NY71" s="115"/>
      <c r="NZ71" s="115"/>
      <c r="OA71" s="115"/>
      <c r="OB71" s="115"/>
      <c r="OC71" s="115"/>
    </row>
    <row r="72" spans="1:393" s="116" customFormat="1">
      <c r="A72" s="110">
        <v>31185</v>
      </c>
      <c r="B72" s="111" t="s">
        <v>243</v>
      </c>
      <c r="C72" s="112">
        <v>532728.11</v>
      </c>
      <c r="D72" s="113">
        <v>3.5631999999999998E-4</v>
      </c>
      <c r="E72" s="113">
        <v>3.3763E-4</v>
      </c>
      <c r="F72" s="114">
        <v>3.3908000000000001E-4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  <c r="GY72" s="115"/>
      <c r="GZ72" s="115"/>
      <c r="HA72" s="115"/>
      <c r="HB72" s="115"/>
      <c r="HC72" s="115"/>
      <c r="HD72" s="115"/>
      <c r="HE72" s="115"/>
      <c r="HF72" s="115"/>
      <c r="HG72" s="115"/>
      <c r="HH72" s="115"/>
      <c r="HI72" s="115"/>
      <c r="HJ72" s="115"/>
      <c r="HK72" s="115"/>
      <c r="HL72" s="115"/>
      <c r="HM72" s="115"/>
      <c r="HN72" s="115"/>
      <c r="HO72" s="115"/>
      <c r="HP72" s="115"/>
      <c r="HQ72" s="115"/>
      <c r="HR72" s="115"/>
      <c r="HS72" s="115"/>
      <c r="HT72" s="115"/>
      <c r="HU72" s="115"/>
      <c r="HV72" s="115"/>
      <c r="HW72" s="115"/>
      <c r="HX72" s="115"/>
      <c r="HY72" s="115"/>
      <c r="HZ72" s="115"/>
      <c r="IA72" s="115"/>
      <c r="IB72" s="115"/>
      <c r="IC72" s="115"/>
      <c r="ID72" s="115"/>
      <c r="IE72" s="115"/>
      <c r="IF72" s="115"/>
      <c r="IG72" s="115"/>
      <c r="IH72" s="115"/>
      <c r="II72" s="115"/>
      <c r="IJ72" s="115"/>
      <c r="IK72" s="115"/>
      <c r="IL72" s="115"/>
      <c r="IM72" s="115"/>
      <c r="IN72" s="115"/>
      <c r="IO72" s="115"/>
      <c r="IP72" s="115"/>
      <c r="IQ72" s="115"/>
      <c r="IR72" s="115"/>
      <c r="IS72" s="115"/>
      <c r="IT72" s="115"/>
      <c r="IU72" s="115"/>
      <c r="IV72" s="115"/>
      <c r="IW72" s="115"/>
      <c r="IX72" s="115"/>
      <c r="IY72" s="115"/>
      <c r="IZ72" s="115"/>
      <c r="JA72" s="115"/>
      <c r="JB72" s="115"/>
      <c r="JC72" s="115"/>
      <c r="JD72" s="115"/>
      <c r="JE72" s="115"/>
      <c r="JF72" s="115"/>
      <c r="JG72" s="115"/>
      <c r="JH72" s="115"/>
      <c r="JI72" s="115"/>
      <c r="JJ72" s="115"/>
      <c r="JK72" s="115"/>
      <c r="JL72" s="115"/>
      <c r="JM72" s="115"/>
      <c r="JN72" s="115"/>
      <c r="JO72" s="115"/>
      <c r="JP72" s="115"/>
      <c r="JQ72" s="115"/>
      <c r="JR72" s="115"/>
      <c r="JS72" s="115"/>
      <c r="JT72" s="115"/>
      <c r="JU72" s="115"/>
      <c r="JV72" s="115"/>
      <c r="JW72" s="115"/>
      <c r="JX72" s="115"/>
      <c r="JY72" s="115"/>
      <c r="JZ72" s="115"/>
      <c r="KA72" s="115"/>
      <c r="KB72" s="115"/>
      <c r="KC72" s="115"/>
      <c r="KD72" s="115"/>
      <c r="KE72" s="115"/>
      <c r="KF72" s="115"/>
      <c r="KG72" s="115"/>
      <c r="KH72" s="115"/>
      <c r="KI72" s="115"/>
      <c r="KJ72" s="115"/>
      <c r="KK72" s="115"/>
      <c r="KL72" s="115"/>
      <c r="KM72" s="115"/>
      <c r="KN72" s="115"/>
      <c r="KO72" s="115"/>
      <c r="KP72" s="115"/>
      <c r="KQ72" s="115"/>
      <c r="KR72" s="115"/>
      <c r="KS72" s="115"/>
      <c r="KT72" s="115"/>
      <c r="KU72" s="115"/>
      <c r="KV72" s="115"/>
      <c r="KW72" s="115"/>
      <c r="KX72" s="115"/>
      <c r="KY72" s="115"/>
      <c r="KZ72" s="115"/>
      <c r="LA72" s="115"/>
      <c r="LB72" s="115"/>
      <c r="LC72" s="115"/>
      <c r="LD72" s="115"/>
      <c r="LE72" s="115"/>
      <c r="LF72" s="115"/>
      <c r="LG72" s="115"/>
      <c r="LH72" s="115"/>
      <c r="LI72" s="115"/>
      <c r="LJ72" s="115"/>
      <c r="LK72" s="115"/>
      <c r="LL72" s="115"/>
      <c r="LM72" s="115"/>
      <c r="LN72" s="115"/>
      <c r="LO72" s="115"/>
      <c r="LP72" s="115"/>
      <c r="LQ72" s="115"/>
      <c r="LR72" s="115"/>
      <c r="LS72" s="115"/>
      <c r="LT72" s="115"/>
      <c r="LU72" s="115"/>
      <c r="LV72" s="115"/>
      <c r="LW72" s="115"/>
      <c r="LX72" s="115"/>
      <c r="LY72" s="115"/>
      <c r="LZ72" s="115"/>
      <c r="MA72" s="115"/>
      <c r="MB72" s="115"/>
      <c r="MC72" s="115"/>
      <c r="MD72" s="115"/>
      <c r="ME72" s="115"/>
      <c r="MF72" s="115"/>
      <c r="MG72" s="115"/>
      <c r="MH72" s="115"/>
      <c r="MI72" s="115"/>
      <c r="MJ72" s="115"/>
      <c r="MK72" s="115"/>
      <c r="ML72" s="115"/>
      <c r="MM72" s="115"/>
      <c r="MN72" s="115"/>
      <c r="MO72" s="115"/>
      <c r="MP72" s="115"/>
      <c r="MQ72" s="115"/>
      <c r="MR72" s="115"/>
      <c r="MS72" s="115"/>
      <c r="MT72" s="115"/>
      <c r="MU72" s="115"/>
      <c r="MV72" s="115"/>
      <c r="MW72" s="115"/>
      <c r="MX72" s="115"/>
      <c r="MY72" s="115"/>
      <c r="MZ72" s="115"/>
      <c r="NA72" s="115"/>
      <c r="NB72" s="115"/>
      <c r="NC72" s="115"/>
      <c r="ND72" s="115"/>
      <c r="NE72" s="115"/>
      <c r="NF72" s="115"/>
      <c r="NG72" s="115"/>
      <c r="NH72" s="115"/>
      <c r="NI72" s="115"/>
      <c r="NJ72" s="115"/>
      <c r="NK72" s="115"/>
      <c r="NL72" s="115"/>
      <c r="NM72" s="115"/>
      <c r="NN72" s="115"/>
      <c r="NO72" s="115"/>
      <c r="NP72" s="115"/>
      <c r="NQ72" s="115"/>
      <c r="NR72" s="115"/>
      <c r="NS72" s="115"/>
      <c r="NT72" s="115"/>
      <c r="NU72" s="115"/>
      <c r="NV72" s="115"/>
      <c r="NW72" s="115"/>
      <c r="NX72" s="115"/>
      <c r="NY72" s="115"/>
      <c r="NZ72" s="115"/>
      <c r="OA72" s="115"/>
      <c r="OB72" s="115"/>
      <c r="OC72" s="115"/>
    </row>
    <row r="73" spans="1:393" s="116" customFormat="1">
      <c r="A73" s="110">
        <v>31190</v>
      </c>
      <c r="B73" s="111" t="s">
        <v>244</v>
      </c>
      <c r="C73" s="112">
        <v>209076.61</v>
      </c>
      <c r="D73" s="113">
        <v>1.3983999999999999E-4</v>
      </c>
      <c r="E73" s="113">
        <v>1.3250999999999999E-4</v>
      </c>
      <c r="F73" s="114">
        <v>1.3307999999999999E-4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  <c r="IG73" s="115"/>
      <c r="IH73" s="115"/>
      <c r="II73" s="115"/>
      <c r="IJ73" s="115"/>
      <c r="IK73" s="115"/>
      <c r="IL73" s="115"/>
      <c r="IM73" s="115"/>
      <c r="IN73" s="115"/>
      <c r="IO73" s="115"/>
      <c r="IP73" s="115"/>
      <c r="IQ73" s="115"/>
      <c r="IR73" s="115"/>
      <c r="IS73" s="115"/>
      <c r="IT73" s="115"/>
      <c r="IU73" s="115"/>
      <c r="IV73" s="115"/>
      <c r="IW73" s="115"/>
      <c r="IX73" s="115"/>
      <c r="IY73" s="115"/>
      <c r="IZ73" s="115"/>
      <c r="JA73" s="115"/>
      <c r="JB73" s="115"/>
      <c r="JC73" s="115"/>
      <c r="JD73" s="115"/>
      <c r="JE73" s="115"/>
      <c r="JF73" s="115"/>
      <c r="JG73" s="115"/>
      <c r="JH73" s="115"/>
      <c r="JI73" s="115"/>
      <c r="JJ73" s="115"/>
      <c r="JK73" s="115"/>
      <c r="JL73" s="115"/>
      <c r="JM73" s="115"/>
      <c r="JN73" s="115"/>
      <c r="JO73" s="115"/>
      <c r="JP73" s="115"/>
      <c r="JQ73" s="115"/>
      <c r="JR73" s="115"/>
      <c r="JS73" s="115"/>
      <c r="JT73" s="115"/>
      <c r="JU73" s="115"/>
      <c r="JV73" s="115"/>
      <c r="JW73" s="115"/>
      <c r="JX73" s="115"/>
      <c r="JY73" s="115"/>
      <c r="JZ73" s="115"/>
      <c r="KA73" s="115"/>
      <c r="KB73" s="115"/>
      <c r="KC73" s="115"/>
      <c r="KD73" s="115"/>
      <c r="KE73" s="115"/>
      <c r="KF73" s="115"/>
      <c r="KG73" s="115"/>
      <c r="KH73" s="115"/>
      <c r="KI73" s="115"/>
      <c r="KJ73" s="115"/>
      <c r="KK73" s="115"/>
      <c r="KL73" s="115"/>
      <c r="KM73" s="115"/>
      <c r="KN73" s="115"/>
      <c r="KO73" s="115"/>
      <c r="KP73" s="115"/>
      <c r="KQ73" s="115"/>
      <c r="KR73" s="115"/>
      <c r="KS73" s="115"/>
      <c r="KT73" s="115"/>
      <c r="KU73" s="115"/>
      <c r="KV73" s="115"/>
      <c r="KW73" s="115"/>
      <c r="KX73" s="115"/>
      <c r="KY73" s="115"/>
      <c r="KZ73" s="115"/>
      <c r="LA73" s="115"/>
      <c r="LB73" s="115"/>
      <c r="LC73" s="115"/>
      <c r="LD73" s="115"/>
      <c r="LE73" s="115"/>
      <c r="LF73" s="115"/>
      <c r="LG73" s="115"/>
      <c r="LH73" s="115"/>
      <c r="LI73" s="115"/>
      <c r="LJ73" s="115"/>
      <c r="LK73" s="115"/>
      <c r="LL73" s="115"/>
      <c r="LM73" s="115"/>
      <c r="LN73" s="115"/>
      <c r="LO73" s="115"/>
      <c r="LP73" s="115"/>
      <c r="LQ73" s="115"/>
      <c r="LR73" s="115"/>
      <c r="LS73" s="115"/>
      <c r="LT73" s="115"/>
      <c r="LU73" s="115"/>
      <c r="LV73" s="115"/>
      <c r="LW73" s="115"/>
      <c r="LX73" s="115"/>
      <c r="LY73" s="115"/>
      <c r="LZ73" s="115"/>
      <c r="MA73" s="115"/>
      <c r="MB73" s="115"/>
      <c r="MC73" s="115"/>
      <c r="MD73" s="115"/>
      <c r="ME73" s="115"/>
      <c r="MF73" s="115"/>
      <c r="MG73" s="115"/>
      <c r="MH73" s="115"/>
      <c r="MI73" s="115"/>
      <c r="MJ73" s="115"/>
      <c r="MK73" s="115"/>
      <c r="ML73" s="115"/>
      <c r="MM73" s="115"/>
      <c r="MN73" s="115"/>
      <c r="MO73" s="115"/>
      <c r="MP73" s="115"/>
      <c r="MQ73" s="115"/>
      <c r="MR73" s="115"/>
      <c r="MS73" s="115"/>
      <c r="MT73" s="115"/>
      <c r="MU73" s="115"/>
      <c r="MV73" s="115"/>
      <c r="MW73" s="115"/>
      <c r="MX73" s="115"/>
      <c r="MY73" s="115"/>
      <c r="MZ73" s="115"/>
      <c r="NA73" s="115"/>
      <c r="NB73" s="115"/>
      <c r="NC73" s="115"/>
      <c r="ND73" s="115"/>
      <c r="NE73" s="115"/>
      <c r="NF73" s="115"/>
      <c r="NG73" s="115"/>
      <c r="NH73" s="115"/>
      <c r="NI73" s="115"/>
      <c r="NJ73" s="115"/>
      <c r="NK73" s="115"/>
      <c r="NL73" s="115"/>
      <c r="NM73" s="115"/>
      <c r="NN73" s="115"/>
      <c r="NO73" s="115"/>
      <c r="NP73" s="115"/>
      <c r="NQ73" s="115"/>
      <c r="NR73" s="115"/>
      <c r="NS73" s="115"/>
      <c r="NT73" s="115"/>
      <c r="NU73" s="115"/>
      <c r="NV73" s="115"/>
      <c r="NW73" s="115"/>
      <c r="NX73" s="115"/>
      <c r="NY73" s="115"/>
      <c r="NZ73" s="115"/>
      <c r="OA73" s="115"/>
      <c r="OB73" s="115"/>
      <c r="OC73" s="115"/>
    </row>
    <row r="74" spans="1:393" s="116" customFormat="1">
      <c r="A74" s="110">
        <v>31200</v>
      </c>
      <c r="B74" s="111" t="s">
        <v>245</v>
      </c>
      <c r="C74" s="112">
        <v>156765.29</v>
      </c>
      <c r="D74" s="113">
        <v>1.0486E-4</v>
      </c>
      <c r="E74" s="113">
        <v>9.9350000000000003E-5</v>
      </c>
      <c r="F74" s="114">
        <v>9.9779999999999997E-5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  <c r="IG74" s="115"/>
      <c r="IH74" s="115"/>
      <c r="II74" s="115"/>
      <c r="IJ74" s="115"/>
      <c r="IK74" s="115"/>
      <c r="IL74" s="115"/>
      <c r="IM74" s="115"/>
      <c r="IN74" s="115"/>
      <c r="IO74" s="115"/>
      <c r="IP74" s="115"/>
      <c r="IQ74" s="115"/>
      <c r="IR74" s="115"/>
      <c r="IS74" s="115"/>
      <c r="IT74" s="115"/>
      <c r="IU74" s="115"/>
      <c r="IV74" s="115"/>
      <c r="IW74" s="115"/>
      <c r="IX74" s="115"/>
      <c r="IY74" s="115"/>
      <c r="IZ74" s="115"/>
      <c r="JA74" s="115"/>
      <c r="JB74" s="115"/>
      <c r="JC74" s="115"/>
      <c r="JD74" s="115"/>
      <c r="JE74" s="115"/>
      <c r="JF74" s="115"/>
      <c r="JG74" s="115"/>
      <c r="JH74" s="115"/>
      <c r="JI74" s="115"/>
      <c r="JJ74" s="115"/>
      <c r="JK74" s="115"/>
      <c r="JL74" s="115"/>
      <c r="JM74" s="115"/>
      <c r="JN74" s="115"/>
      <c r="JO74" s="115"/>
      <c r="JP74" s="115"/>
      <c r="JQ74" s="115"/>
      <c r="JR74" s="115"/>
      <c r="JS74" s="115"/>
      <c r="JT74" s="115"/>
      <c r="JU74" s="115"/>
      <c r="JV74" s="115"/>
      <c r="JW74" s="115"/>
      <c r="JX74" s="115"/>
      <c r="JY74" s="115"/>
      <c r="JZ74" s="115"/>
      <c r="KA74" s="115"/>
      <c r="KB74" s="115"/>
      <c r="KC74" s="115"/>
      <c r="KD74" s="115"/>
      <c r="KE74" s="115"/>
      <c r="KF74" s="115"/>
      <c r="KG74" s="115"/>
      <c r="KH74" s="115"/>
      <c r="KI74" s="115"/>
      <c r="KJ74" s="115"/>
      <c r="KK74" s="115"/>
      <c r="KL74" s="115"/>
      <c r="KM74" s="115"/>
      <c r="KN74" s="115"/>
      <c r="KO74" s="115"/>
      <c r="KP74" s="115"/>
      <c r="KQ74" s="115"/>
      <c r="KR74" s="115"/>
      <c r="KS74" s="115"/>
      <c r="KT74" s="115"/>
      <c r="KU74" s="115"/>
      <c r="KV74" s="115"/>
      <c r="KW74" s="115"/>
      <c r="KX74" s="115"/>
      <c r="KY74" s="115"/>
      <c r="KZ74" s="115"/>
      <c r="LA74" s="115"/>
      <c r="LB74" s="115"/>
      <c r="LC74" s="115"/>
      <c r="LD74" s="115"/>
      <c r="LE74" s="115"/>
      <c r="LF74" s="115"/>
      <c r="LG74" s="115"/>
      <c r="LH74" s="115"/>
      <c r="LI74" s="115"/>
      <c r="LJ74" s="115"/>
      <c r="LK74" s="115"/>
      <c r="LL74" s="115"/>
      <c r="LM74" s="115"/>
      <c r="LN74" s="115"/>
      <c r="LO74" s="115"/>
      <c r="LP74" s="115"/>
      <c r="LQ74" s="115"/>
      <c r="LR74" s="115"/>
      <c r="LS74" s="115"/>
      <c r="LT74" s="115"/>
      <c r="LU74" s="115"/>
      <c r="LV74" s="115"/>
      <c r="LW74" s="115"/>
      <c r="LX74" s="115"/>
      <c r="LY74" s="115"/>
      <c r="LZ74" s="115"/>
      <c r="MA74" s="115"/>
      <c r="MB74" s="115"/>
      <c r="MC74" s="115"/>
      <c r="MD74" s="115"/>
      <c r="ME74" s="115"/>
      <c r="MF74" s="115"/>
      <c r="MG74" s="115"/>
      <c r="MH74" s="115"/>
      <c r="MI74" s="115"/>
      <c r="MJ74" s="115"/>
      <c r="MK74" s="115"/>
      <c r="ML74" s="115"/>
      <c r="MM74" s="115"/>
      <c r="MN74" s="115"/>
      <c r="MO74" s="115"/>
      <c r="MP74" s="115"/>
      <c r="MQ74" s="115"/>
      <c r="MR74" s="115"/>
      <c r="MS74" s="115"/>
      <c r="MT74" s="115"/>
      <c r="MU74" s="115"/>
      <c r="MV74" s="115"/>
      <c r="MW74" s="115"/>
      <c r="MX74" s="115"/>
      <c r="MY74" s="115"/>
      <c r="MZ74" s="115"/>
      <c r="NA74" s="115"/>
      <c r="NB74" s="115"/>
      <c r="NC74" s="115"/>
      <c r="ND74" s="115"/>
      <c r="NE74" s="115"/>
      <c r="NF74" s="115"/>
      <c r="NG74" s="115"/>
      <c r="NH74" s="115"/>
      <c r="NI74" s="115"/>
      <c r="NJ74" s="115"/>
      <c r="NK74" s="115"/>
      <c r="NL74" s="115"/>
      <c r="NM74" s="115"/>
      <c r="NN74" s="115"/>
      <c r="NO74" s="115"/>
      <c r="NP74" s="115"/>
      <c r="NQ74" s="115"/>
      <c r="NR74" s="115"/>
      <c r="NS74" s="115"/>
      <c r="NT74" s="115"/>
      <c r="NU74" s="115"/>
      <c r="NV74" s="115"/>
      <c r="NW74" s="115"/>
      <c r="NX74" s="115"/>
      <c r="NY74" s="115"/>
      <c r="NZ74" s="115"/>
      <c r="OA74" s="115"/>
      <c r="OB74" s="115"/>
      <c r="OC74" s="115"/>
    </row>
    <row r="75" spans="1:393" s="116" customFormat="1">
      <c r="A75" s="110">
        <v>31205</v>
      </c>
      <c r="B75" s="111" t="s">
        <v>246</v>
      </c>
      <c r="C75" s="112">
        <v>26327.32</v>
      </c>
      <c r="D75" s="113">
        <v>1.7609999999999999E-5</v>
      </c>
      <c r="E75" s="113">
        <v>1.6690000000000001E-5</v>
      </c>
      <c r="F75" s="114">
        <v>1.6759999999999999E-5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  <c r="IJ75" s="115"/>
      <c r="IK75" s="115"/>
      <c r="IL75" s="115"/>
      <c r="IM75" s="115"/>
      <c r="IN75" s="115"/>
      <c r="IO75" s="115"/>
      <c r="IP75" s="115"/>
      <c r="IQ75" s="115"/>
      <c r="IR75" s="115"/>
      <c r="IS75" s="115"/>
      <c r="IT75" s="115"/>
      <c r="IU75" s="115"/>
      <c r="IV75" s="115"/>
      <c r="IW75" s="115"/>
      <c r="IX75" s="115"/>
      <c r="IY75" s="115"/>
      <c r="IZ75" s="115"/>
      <c r="JA75" s="115"/>
      <c r="JB75" s="115"/>
      <c r="JC75" s="115"/>
      <c r="JD75" s="115"/>
      <c r="JE75" s="115"/>
      <c r="JF75" s="115"/>
      <c r="JG75" s="115"/>
      <c r="JH75" s="115"/>
      <c r="JI75" s="115"/>
      <c r="JJ75" s="115"/>
      <c r="JK75" s="115"/>
      <c r="JL75" s="115"/>
      <c r="JM75" s="115"/>
      <c r="JN75" s="115"/>
      <c r="JO75" s="115"/>
      <c r="JP75" s="115"/>
      <c r="JQ75" s="115"/>
      <c r="JR75" s="115"/>
      <c r="JS75" s="115"/>
      <c r="JT75" s="115"/>
      <c r="JU75" s="115"/>
      <c r="JV75" s="115"/>
      <c r="JW75" s="115"/>
      <c r="JX75" s="115"/>
      <c r="JY75" s="115"/>
      <c r="JZ75" s="115"/>
      <c r="KA75" s="115"/>
      <c r="KB75" s="115"/>
      <c r="KC75" s="115"/>
      <c r="KD75" s="115"/>
      <c r="KE75" s="115"/>
      <c r="KF75" s="115"/>
      <c r="KG75" s="115"/>
      <c r="KH75" s="115"/>
      <c r="KI75" s="115"/>
      <c r="KJ75" s="115"/>
      <c r="KK75" s="115"/>
      <c r="KL75" s="115"/>
      <c r="KM75" s="115"/>
      <c r="KN75" s="115"/>
      <c r="KO75" s="115"/>
      <c r="KP75" s="115"/>
      <c r="KQ75" s="115"/>
      <c r="KR75" s="115"/>
      <c r="KS75" s="115"/>
      <c r="KT75" s="115"/>
      <c r="KU75" s="115"/>
      <c r="KV75" s="115"/>
      <c r="KW75" s="115"/>
      <c r="KX75" s="115"/>
      <c r="KY75" s="115"/>
      <c r="KZ75" s="115"/>
      <c r="LA75" s="115"/>
      <c r="LB75" s="115"/>
      <c r="LC75" s="115"/>
      <c r="LD75" s="115"/>
      <c r="LE75" s="115"/>
      <c r="LF75" s="115"/>
      <c r="LG75" s="115"/>
      <c r="LH75" s="115"/>
      <c r="LI75" s="115"/>
      <c r="LJ75" s="115"/>
      <c r="LK75" s="115"/>
      <c r="LL75" s="115"/>
      <c r="LM75" s="115"/>
      <c r="LN75" s="115"/>
      <c r="LO75" s="115"/>
      <c r="LP75" s="115"/>
      <c r="LQ75" s="115"/>
      <c r="LR75" s="115"/>
      <c r="LS75" s="115"/>
      <c r="LT75" s="115"/>
      <c r="LU75" s="115"/>
      <c r="LV75" s="115"/>
      <c r="LW75" s="115"/>
      <c r="LX75" s="115"/>
      <c r="LY75" s="115"/>
      <c r="LZ75" s="115"/>
      <c r="MA75" s="115"/>
      <c r="MB75" s="115"/>
      <c r="MC75" s="115"/>
      <c r="MD75" s="115"/>
      <c r="ME75" s="115"/>
      <c r="MF75" s="115"/>
      <c r="MG75" s="115"/>
      <c r="MH75" s="115"/>
      <c r="MI75" s="115"/>
      <c r="MJ75" s="115"/>
      <c r="MK75" s="115"/>
      <c r="ML75" s="115"/>
      <c r="MM75" s="115"/>
      <c r="MN75" s="115"/>
      <c r="MO75" s="115"/>
      <c r="MP75" s="115"/>
      <c r="MQ75" s="115"/>
      <c r="MR75" s="115"/>
      <c r="MS75" s="115"/>
      <c r="MT75" s="115"/>
      <c r="MU75" s="115"/>
      <c r="MV75" s="115"/>
      <c r="MW75" s="115"/>
      <c r="MX75" s="115"/>
      <c r="MY75" s="115"/>
      <c r="MZ75" s="115"/>
      <c r="NA75" s="115"/>
      <c r="NB75" s="115"/>
      <c r="NC75" s="115"/>
      <c r="ND75" s="115"/>
      <c r="NE75" s="115"/>
      <c r="NF75" s="115"/>
      <c r="NG75" s="115"/>
      <c r="NH75" s="115"/>
      <c r="NI75" s="115"/>
      <c r="NJ75" s="115"/>
      <c r="NK75" s="115"/>
      <c r="NL75" s="115"/>
      <c r="NM75" s="115"/>
      <c r="NN75" s="115"/>
      <c r="NO75" s="115"/>
      <c r="NP75" s="115"/>
      <c r="NQ75" s="115"/>
      <c r="NR75" s="115"/>
      <c r="NS75" s="115"/>
      <c r="NT75" s="115"/>
      <c r="NU75" s="115"/>
      <c r="NV75" s="115"/>
      <c r="NW75" s="115"/>
      <c r="NX75" s="115"/>
      <c r="NY75" s="115"/>
      <c r="NZ75" s="115"/>
      <c r="OA75" s="115"/>
      <c r="OB75" s="115"/>
      <c r="OC75" s="115"/>
    </row>
    <row r="76" spans="1:393" s="116" customFormat="1">
      <c r="A76" s="110">
        <v>31215</v>
      </c>
      <c r="B76" s="111" t="s">
        <v>247</v>
      </c>
      <c r="C76" s="112">
        <v>110223.75</v>
      </c>
      <c r="D76" s="113">
        <v>7.3720000000000006E-5</v>
      </c>
      <c r="E76" s="113">
        <v>6.9859999999999999E-5</v>
      </c>
      <c r="F76" s="114">
        <v>7.0160000000000006E-5</v>
      </c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  <c r="HE76" s="115"/>
      <c r="HF76" s="115"/>
      <c r="HG76" s="115"/>
      <c r="HH76" s="115"/>
      <c r="HI76" s="115"/>
      <c r="HJ76" s="115"/>
      <c r="HK76" s="115"/>
      <c r="HL76" s="115"/>
      <c r="HM76" s="115"/>
      <c r="HN76" s="115"/>
      <c r="HO76" s="115"/>
      <c r="HP76" s="115"/>
      <c r="HQ76" s="115"/>
      <c r="HR76" s="115"/>
      <c r="HS76" s="115"/>
      <c r="HT76" s="115"/>
      <c r="HU76" s="115"/>
      <c r="HV76" s="115"/>
      <c r="HW76" s="115"/>
      <c r="HX76" s="115"/>
      <c r="HY76" s="115"/>
      <c r="HZ76" s="115"/>
      <c r="IA76" s="115"/>
      <c r="IB76" s="115"/>
      <c r="IC76" s="115"/>
      <c r="ID76" s="115"/>
      <c r="IE76" s="115"/>
      <c r="IF76" s="115"/>
      <c r="IG76" s="115"/>
      <c r="IH76" s="115"/>
      <c r="II76" s="115"/>
      <c r="IJ76" s="115"/>
      <c r="IK76" s="115"/>
      <c r="IL76" s="115"/>
      <c r="IM76" s="115"/>
      <c r="IN76" s="115"/>
      <c r="IO76" s="115"/>
      <c r="IP76" s="115"/>
      <c r="IQ76" s="115"/>
      <c r="IR76" s="115"/>
      <c r="IS76" s="115"/>
      <c r="IT76" s="115"/>
      <c r="IU76" s="115"/>
      <c r="IV76" s="115"/>
      <c r="IW76" s="115"/>
      <c r="IX76" s="115"/>
      <c r="IY76" s="115"/>
      <c r="IZ76" s="115"/>
      <c r="JA76" s="115"/>
      <c r="JB76" s="115"/>
      <c r="JC76" s="115"/>
      <c r="JD76" s="115"/>
      <c r="JE76" s="115"/>
      <c r="JF76" s="115"/>
      <c r="JG76" s="115"/>
      <c r="JH76" s="115"/>
      <c r="JI76" s="115"/>
      <c r="JJ76" s="115"/>
      <c r="JK76" s="115"/>
      <c r="JL76" s="115"/>
      <c r="JM76" s="115"/>
      <c r="JN76" s="115"/>
      <c r="JO76" s="115"/>
      <c r="JP76" s="115"/>
      <c r="JQ76" s="115"/>
      <c r="JR76" s="115"/>
      <c r="JS76" s="115"/>
      <c r="JT76" s="115"/>
      <c r="JU76" s="115"/>
      <c r="JV76" s="115"/>
      <c r="JW76" s="115"/>
      <c r="JX76" s="115"/>
      <c r="JY76" s="115"/>
      <c r="JZ76" s="115"/>
      <c r="KA76" s="115"/>
      <c r="KB76" s="115"/>
      <c r="KC76" s="115"/>
      <c r="KD76" s="115"/>
      <c r="KE76" s="115"/>
      <c r="KF76" s="115"/>
      <c r="KG76" s="115"/>
      <c r="KH76" s="115"/>
      <c r="KI76" s="115"/>
      <c r="KJ76" s="115"/>
      <c r="KK76" s="115"/>
      <c r="KL76" s="115"/>
      <c r="KM76" s="115"/>
      <c r="KN76" s="115"/>
      <c r="KO76" s="115"/>
      <c r="KP76" s="115"/>
      <c r="KQ76" s="115"/>
      <c r="KR76" s="115"/>
      <c r="KS76" s="115"/>
      <c r="KT76" s="115"/>
      <c r="KU76" s="115"/>
      <c r="KV76" s="115"/>
      <c r="KW76" s="115"/>
      <c r="KX76" s="115"/>
      <c r="KY76" s="115"/>
      <c r="KZ76" s="115"/>
      <c r="LA76" s="115"/>
      <c r="LB76" s="115"/>
      <c r="LC76" s="115"/>
      <c r="LD76" s="115"/>
      <c r="LE76" s="115"/>
      <c r="LF76" s="115"/>
      <c r="LG76" s="115"/>
      <c r="LH76" s="115"/>
      <c r="LI76" s="115"/>
      <c r="LJ76" s="115"/>
      <c r="LK76" s="115"/>
      <c r="LL76" s="115"/>
      <c r="LM76" s="115"/>
      <c r="LN76" s="115"/>
      <c r="LO76" s="115"/>
      <c r="LP76" s="115"/>
      <c r="LQ76" s="115"/>
      <c r="LR76" s="115"/>
      <c r="LS76" s="115"/>
      <c r="LT76" s="115"/>
      <c r="LU76" s="115"/>
      <c r="LV76" s="115"/>
      <c r="LW76" s="115"/>
      <c r="LX76" s="115"/>
      <c r="LY76" s="115"/>
      <c r="LZ76" s="115"/>
      <c r="MA76" s="115"/>
      <c r="MB76" s="115"/>
      <c r="MC76" s="115"/>
      <c r="MD76" s="115"/>
      <c r="ME76" s="115"/>
      <c r="MF76" s="115"/>
      <c r="MG76" s="115"/>
      <c r="MH76" s="115"/>
      <c r="MI76" s="115"/>
      <c r="MJ76" s="115"/>
      <c r="MK76" s="115"/>
      <c r="ML76" s="115"/>
      <c r="MM76" s="115"/>
      <c r="MN76" s="115"/>
      <c r="MO76" s="115"/>
      <c r="MP76" s="115"/>
      <c r="MQ76" s="115"/>
      <c r="MR76" s="115"/>
      <c r="MS76" s="115"/>
      <c r="MT76" s="115"/>
      <c r="MU76" s="115"/>
      <c r="MV76" s="115"/>
      <c r="MW76" s="115"/>
      <c r="MX76" s="115"/>
      <c r="MY76" s="115"/>
      <c r="MZ76" s="115"/>
      <c r="NA76" s="115"/>
      <c r="NB76" s="115"/>
      <c r="NC76" s="115"/>
      <c r="ND76" s="115"/>
      <c r="NE76" s="115"/>
      <c r="NF76" s="115"/>
      <c r="NG76" s="115"/>
      <c r="NH76" s="115"/>
      <c r="NI76" s="115"/>
      <c r="NJ76" s="115"/>
      <c r="NK76" s="115"/>
      <c r="NL76" s="115"/>
      <c r="NM76" s="115"/>
      <c r="NN76" s="115"/>
      <c r="NO76" s="115"/>
      <c r="NP76" s="115"/>
      <c r="NQ76" s="115"/>
      <c r="NR76" s="115"/>
      <c r="NS76" s="115"/>
      <c r="NT76" s="115"/>
      <c r="NU76" s="115"/>
      <c r="NV76" s="115"/>
      <c r="NW76" s="115"/>
      <c r="NX76" s="115"/>
      <c r="NY76" s="115"/>
      <c r="NZ76" s="115"/>
      <c r="OA76" s="115"/>
      <c r="OB76" s="115"/>
      <c r="OC76" s="115"/>
    </row>
    <row r="77" spans="1:393" s="116" customFormat="1">
      <c r="A77" s="110">
        <v>31225</v>
      </c>
      <c r="B77" s="111" t="s">
        <v>248</v>
      </c>
      <c r="C77" s="112">
        <v>732490.12</v>
      </c>
      <c r="D77" s="113">
        <v>4.8994000000000002E-4</v>
      </c>
      <c r="E77" s="113">
        <v>4.6423999999999999E-4</v>
      </c>
      <c r="F77" s="114">
        <v>4.6623999999999998E-4</v>
      </c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5"/>
      <c r="HA77" s="115"/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5"/>
      <c r="IE77" s="115"/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5"/>
      <c r="IT77" s="115"/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5"/>
      <c r="JI77" s="115"/>
      <c r="JJ77" s="115"/>
      <c r="JK77" s="115"/>
      <c r="JL77" s="115"/>
      <c r="JM77" s="115"/>
      <c r="JN77" s="115"/>
      <c r="JO77" s="115"/>
      <c r="JP77" s="115"/>
      <c r="JQ77" s="115"/>
      <c r="JR77" s="115"/>
      <c r="JS77" s="115"/>
      <c r="JT77" s="115"/>
      <c r="JU77" s="115"/>
      <c r="JV77" s="115"/>
      <c r="JW77" s="115"/>
      <c r="JX77" s="115"/>
      <c r="JY77" s="115"/>
      <c r="JZ77" s="115"/>
      <c r="KA77" s="115"/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5"/>
      <c r="KP77" s="115"/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5"/>
      <c r="LE77" s="115"/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5"/>
      <c r="LT77" s="115"/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5"/>
      <c r="MI77" s="115"/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5"/>
      <c r="MX77" s="115"/>
      <c r="MY77" s="115"/>
      <c r="MZ77" s="115"/>
      <c r="NA77" s="115"/>
      <c r="NB77" s="115"/>
      <c r="NC77" s="115"/>
      <c r="ND77" s="115"/>
      <c r="NE77" s="115"/>
      <c r="NF77" s="115"/>
      <c r="NG77" s="115"/>
      <c r="NH77" s="115"/>
      <c r="NI77" s="115"/>
      <c r="NJ77" s="115"/>
      <c r="NK77" s="115"/>
      <c r="NL77" s="115"/>
      <c r="NM77" s="115"/>
      <c r="NN77" s="115"/>
      <c r="NO77" s="115"/>
      <c r="NP77" s="115"/>
      <c r="NQ77" s="115"/>
      <c r="NR77" s="115"/>
      <c r="NS77" s="115"/>
      <c r="NT77" s="115"/>
      <c r="NU77" s="115"/>
      <c r="NV77" s="115"/>
      <c r="NW77" s="115"/>
      <c r="NX77" s="115"/>
      <c r="NY77" s="115"/>
      <c r="NZ77" s="115"/>
      <c r="OA77" s="115"/>
      <c r="OB77" s="115"/>
      <c r="OC77" s="115"/>
    </row>
    <row r="78" spans="1:393" s="116" customFormat="1">
      <c r="A78" s="110">
        <v>31245</v>
      </c>
      <c r="B78" s="111" t="s">
        <v>249</v>
      </c>
      <c r="C78" s="112">
        <v>853841.4</v>
      </c>
      <c r="D78" s="113">
        <v>5.7111E-4</v>
      </c>
      <c r="E78" s="113">
        <v>5.4115000000000001E-4</v>
      </c>
      <c r="F78" s="114">
        <v>5.4348000000000005E-4</v>
      </c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5"/>
      <c r="HA78" s="115"/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5"/>
      <c r="HP78" s="115"/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5"/>
      <c r="IE78" s="115"/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5"/>
      <c r="IT78" s="115"/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5"/>
      <c r="JI78" s="115"/>
      <c r="JJ78" s="115"/>
      <c r="JK78" s="115"/>
      <c r="JL78" s="115"/>
      <c r="JM78" s="115"/>
      <c r="JN78" s="115"/>
      <c r="JO78" s="115"/>
      <c r="JP78" s="115"/>
      <c r="JQ78" s="115"/>
      <c r="JR78" s="115"/>
      <c r="JS78" s="115"/>
      <c r="JT78" s="115"/>
      <c r="JU78" s="115"/>
      <c r="JV78" s="115"/>
      <c r="JW78" s="115"/>
      <c r="JX78" s="115"/>
      <c r="JY78" s="115"/>
      <c r="JZ78" s="115"/>
      <c r="KA78" s="115"/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5"/>
      <c r="KP78" s="115"/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5"/>
      <c r="LE78" s="115"/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5"/>
      <c r="LT78" s="115"/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5"/>
      <c r="MI78" s="115"/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5"/>
      <c r="MX78" s="115"/>
      <c r="MY78" s="115"/>
      <c r="MZ78" s="115"/>
      <c r="NA78" s="115"/>
      <c r="NB78" s="115"/>
      <c r="NC78" s="115"/>
      <c r="ND78" s="115"/>
      <c r="NE78" s="115"/>
      <c r="NF78" s="115"/>
      <c r="NG78" s="115"/>
      <c r="NH78" s="115"/>
      <c r="NI78" s="115"/>
      <c r="NJ78" s="115"/>
      <c r="NK78" s="115"/>
      <c r="NL78" s="115"/>
      <c r="NM78" s="115"/>
      <c r="NN78" s="115"/>
      <c r="NO78" s="115"/>
      <c r="NP78" s="115"/>
      <c r="NQ78" s="115"/>
      <c r="NR78" s="115"/>
      <c r="NS78" s="115"/>
      <c r="NT78" s="115"/>
      <c r="NU78" s="115"/>
      <c r="NV78" s="115"/>
      <c r="NW78" s="115"/>
      <c r="NX78" s="115"/>
      <c r="NY78" s="115"/>
      <c r="NZ78" s="115"/>
      <c r="OA78" s="115"/>
      <c r="OB78" s="115"/>
      <c r="OC78" s="115"/>
    </row>
    <row r="79" spans="1:393" s="116" customFormat="1">
      <c r="A79" s="110">
        <v>31250</v>
      </c>
      <c r="B79" s="111" t="s">
        <v>250</v>
      </c>
      <c r="C79" s="112">
        <v>3221876.13</v>
      </c>
      <c r="D79" s="113">
        <v>2.1549999999999998E-3</v>
      </c>
      <c r="E79" s="113">
        <v>2.0419499999999998E-3</v>
      </c>
      <c r="F79" s="114">
        <v>2.0507300000000002E-3</v>
      </c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5"/>
      <c r="HQ79" s="115"/>
      <c r="HR79" s="115"/>
      <c r="HS79" s="115"/>
      <c r="HT79" s="115"/>
      <c r="HU79" s="115"/>
      <c r="HV79" s="115"/>
      <c r="HW79" s="115"/>
      <c r="HX79" s="115"/>
      <c r="HY79" s="115"/>
      <c r="HZ79" s="115"/>
      <c r="IA79" s="115"/>
      <c r="IB79" s="115"/>
      <c r="IC79" s="115"/>
      <c r="ID79" s="115"/>
      <c r="IE79" s="115"/>
      <c r="IF79" s="115"/>
      <c r="IG79" s="115"/>
      <c r="IH79" s="115"/>
      <c r="II79" s="115"/>
      <c r="IJ79" s="115"/>
      <c r="IK79" s="115"/>
      <c r="IL79" s="115"/>
      <c r="IM79" s="115"/>
      <c r="IN79" s="115"/>
      <c r="IO79" s="115"/>
      <c r="IP79" s="115"/>
      <c r="IQ79" s="115"/>
      <c r="IR79" s="115"/>
      <c r="IS79" s="115"/>
      <c r="IT79" s="115"/>
      <c r="IU79" s="115"/>
      <c r="IV79" s="115"/>
      <c r="IW79" s="115"/>
      <c r="IX79" s="115"/>
      <c r="IY79" s="115"/>
      <c r="IZ79" s="115"/>
      <c r="JA79" s="115"/>
      <c r="JB79" s="115"/>
      <c r="JC79" s="115"/>
      <c r="JD79" s="115"/>
      <c r="JE79" s="115"/>
      <c r="JF79" s="115"/>
      <c r="JG79" s="115"/>
      <c r="JH79" s="115"/>
      <c r="JI79" s="115"/>
      <c r="JJ79" s="115"/>
      <c r="JK79" s="115"/>
      <c r="JL79" s="115"/>
      <c r="JM79" s="115"/>
      <c r="JN79" s="115"/>
      <c r="JO79" s="115"/>
      <c r="JP79" s="115"/>
      <c r="JQ79" s="115"/>
      <c r="JR79" s="115"/>
      <c r="JS79" s="115"/>
      <c r="JT79" s="115"/>
      <c r="JU79" s="115"/>
      <c r="JV79" s="115"/>
      <c r="JW79" s="115"/>
      <c r="JX79" s="115"/>
      <c r="JY79" s="115"/>
      <c r="JZ79" s="115"/>
      <c r="KA79" s="115"/>
      <c r="KB79" s="115"/>
      <c r="KC79" s="115"/>
      <c r="KD79" s="115"/>
      <c r="KE79" s="115"/>
      <c r="KF79" s="115"/>
      <c r="KG79" s="115"/>
      <c r="KH79" s="115"/>
      <c r="KI79" s="115"/>
      <c r="KJ79" s="115"/>
      <c r="KK79" s="115"/>
      <c r="KL79" s="115"/>
      <c r="KM79" s="115"/>
      <c r="KN79" s="115"/>
      <c r="KO79" s="115"/>
      <c r="KP79" s="115"/>
      <c r="KQ79" s="115"/>
      <c r="KR79" s="115"/>
      <c r="KS79" s="115"/>
      <c r="KT79" s="115"/>
      <c r="KU79" s="115"/>
      <c r="KV79" s="115"/>
      <c r="KW79" s="115"/>
      <c r="KX79" s="115"/>
      <c r="KY79" s="115"/>
      <c r="KZ79" s="115"/>
      <c r="LA79" s="115"/>
      <c r="LB79" s="115"/>
      <c r="LC79" s="115"/>
      <c r="LD79" s="115"/>
      <c r="LE79" s="115"/>
      <c r="LF79" s="115"/>
      <c r="LG79" s="115"/>
      <c r="LH79" s="115"/>
      <c r="LI79" s="115"/>
      <c r="LJ79" s="115"/>
      <c r="LK79" s="115"/>
      <c r="LL79" s="115"/>
      <c r="LM79" s="115"/>
      <c r="LN79" s="115"/>
      <c r="LO79" s="115"/>
      <c r="LP79" s="115"/>
      <c r="LQ79" s="115"/>
      <c r="LR79" s="115"/>
      <c r="LS79" s="115"/>
      <c r="LT79" s="115"/>
      <c r="LU79" s="115"/>
      <c r="LV79" s="115"/>
      <c r="LW79" s="115"/>
      <c r="LX79" s="115"/>
      <c r="LY79" s="115"/>
      <c r="LZ79" s="115"/>
      <c r="MA79" s="115"/>
      <c r="MB79" s="115"/>
      <c r="MC79" s="115"/>
      <c r="MD79" s="115"/>
      <c r="ME79" s="115"/>
      <c r="MF79" s="115"/>
      <c r="MG79" s="115"/>
      <c r="MH79" s="115"/>
      <c r="MI79" s="115"/>
      <c r="MJ79" s="115"/>
      <c r="MK79" s="115"/>
      <c r="ML79" s="115"/>
      <c r="MM79" s="115"/>
      <c r="MN79" s="115"/>
      <c r="MO79" s="115"/>
      <c r="MP79" s="115"/>
      <c r="MQ79" s="115"/>
      <c r="MR79" s="115"/>
      <c r="MS79" s="115"/>
      <c r="MT79" s="115"/>
      <c r="MU79" s="115"/>
      <c r="MV79" s="115"/>
      <c r="MW79" s="115"/>
      <c r="MX79" s="115"/>
      <c r="MY79" s="115"/>
      <c r="MZ79" s="115"/>
      <c r="NA79" s="115"/>
      <c r="NB79" s="115"/>
      <c r="NC79" s="115"/>
      <c r="ND79" s="115"/>
      <c r="NE79" s="115"/>
      <c r="NF79" s="115"/>
      <c r="NG79" s="115"/>
      <c r="NH79" s="115"/>
      <c r="NI79" s="115"/>
      <c r="NJ79" s="115"/>
      <c r="NK79" s="115"/>
      <c r="NL79" s="115"/>
      <c r="NM79" s="115"/>
      <c r="NN79" s="115"/>
      <c r="NO79" s="115"/>
      <c r="NP79" s="115"/>
      <c r="NQ79" s="115"/>
      <c r="NR79" s="115"/>
      <c r="NS79" s="115"/>
      <c r="NT79" s="115"/>
      <c r="NU79" s="115"/>
      <c r="NV79" s="115"/>
      <c r="NW79" s="115"/>
      <c r="NX79" s="115"/>
      <c r="NY79" s="115"/>
      <c r="NZ79" s="115"/>
      <c r="OA79" s="115"/>
      <c r="OB79" s="115"/>
      <c r="OC79" s="115"/>
    </row>
    <row r="80" spans="1:393" s="116" customFormat="1">
      <c r="A80" s="110">
        <v>31260</v>
      </c>
      <c r="B80" s="111" t="s">
        <v>251</v>
      </c>
      <c r="C80" s="112">
        <v>87054.88</v>
      </c>
      <c r="D80" s="113">
        <v>5.8230000000000003E-5</v>
      </c>
      <c r="E80" s="113">
        <v>5.5170000000000002E-5</v>
      </c>
      <c r="F80" s="114">
        <v>5.541E-5</v>
      </c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15"/>
      <c r="II80" s="115"/>
      <c r="IJ80" s="115"/>
      <c r="IK80" s="115"/>
      <c r="IL80" s="115"/>
      <c r="IM80" s="115"/>
      <c r="IN80" s="115"/>
      <c r="IO80" s="115"/>
      <c r="IP80" s="115"/>
      <c r="IQ80" s="115"/>
      <c r="IR80" s="115"/>
      <c r="IS80" s="115"/>
      <c r="IT80" s="115"/>
      <c r="IU80" s="115"/>
      <c r="IV80" s="115"/>
      <c r="IW80" s="115"/>
      <c r="IX80" s="115"/>
      <c r="IY80" s="115"/>
      <c r="IZ80" s="115"/>
      <c r="JA80" s="115"/>
      <c r="JB80" s="115"/>
      <c r="JC80" s="115"/>
      <c r="JD80" s="115"/>
      <c r="JE80" s="115"/>
      <c r="JF80" s="115"/>
      <c r="JG80" s="115"/>
      <c r="JH80" s="115"/>
      <c r="JI80" s="115"/>
      <c r="JJ80" s="115"/>
      <c r="JK80" s="115"/>
      <c r="JL80" s="115"/>
      <c r="JM80" s="115"/>
      <c r="JN80" s="115"/>
      <c r="JO80" s="115"/>
      <c r="JP80" s="115"/>
      <c r="JQ80" s="115"/>
      <c r="JR80" s="115"/>
      <c r="JS80" s="115"/>
      <c r="JT80" s="115"/>
      <c r="JU80" s="115"/>
      <c r="JV80" s="115"/>
      <c r="JW80" s="115"/>
      <c r="JX80" s="115"/>
      <c r="JY80" s="115"/>
      <c r="JZ80" s="115"/>
      <c r="KA80" s="115"/>
      <c r="KB80" s="115"/>
      <c r="KC80" s="115"/>
      <c r="KD80" s="115"/>
      <c r="KE80" s="115"/>
      <c r="KF80" s="115"/>
      <c r="KG80" s="115"/>
      <c r="KH80" s="115"/>
      <c r="KI80" s="115"/>
      <c r="KJ80" s="115"/>
      <c r="KK80" s="115"/>
      <c r="KL80" s="115"/>
      <c r="KM80" s="115"/>
      <c r="KN80" s="115"/>
      <c r="KO80" s="115"/>
      <c r="KP80" s="115"/>
      <c r="KQ80" s="115"/>
      <c r="KR80" s="115"/>
      <c r="KS80" s="115"/>
      <c r="KT80" s="115"/>
      <c r="KU80" s="115"/>
      <c r="KV80" s="115"/>
      <c r="KW80" s="115"/>
      <c r="KX80" s="115"/>
      <c r="KY80" s="115"/>
      <c r="KZ80" s="115"/>
      <c r="LA80" s="115"/>
      <c r="LB80" s="115"/>
      <c r="LC80" s="115"/>
      <c r="LD80" s="115"/>
      <c r="LE80" s="115"/>
      <c r="LF80" s="115"/>
      <c r="LG80" s="115"/>
      <c r="LH80" s="115"/>
      <c r="LI80" s="115"/>
      <c r="LJ80" s="115"/>
      <c r="LK80" s="115"/>
      <c r="LL80" s="115"/>
      <c r="LM80" s="115"/>
      <c r="LN80" s="115"/>
      <c r="LO80" s="115"/>
      <c r="LP80" s="115"/>
      <c r="LQ80" s="115"/>
      <c r="LR80" s="115"/>
      <c r="LS80" s="115"/>
      <c r="LT80" s="115"/>
      <c r="LU80" s="115"/>
      <c r="LV80" s="115"/>
      <c r="LW80" s="115"/>
      <c r="LX80" s="115"/>
      <c r="LY80" s="115"/>
      <c r="LZ80" s="115"/>
      <c r="MA80" s="115"/>
      <c r="MB80" s="115"/>
      <c r="MC80" s="115"/>
      <c r="MD80" s="115"/>
      <c r="ME80" s="115"/>
      <c r="MF80" s="115"/>
      <c r="MG80" s="115"/>
      <c r="MH80" s="115"/>
      <c r="MI80" s="115"/>
      <c r="MJ80" s="115"/>
      <c r="MK80" s="115"/>
      <c r="ML80" s="115"/>
      <c r="MM80" s="115"/>
      <c r="MN80" s="115"/>
      <c r="MO80" s="115"/>
      <c r="MP80" s="115"/>
      <c r="MQ80" s="115"/>
      <c r="MR80" s="115"/>
      <c r="MS80" s="115"/>
      <c r="MT80" s="115"/>
      <c r="MU80" s="115"/>
      <c r="MV80" s="115"/>
      <c r="MW80" s="115"/>
      <c r="MX80" s="115"/>
      <c r="MY80" s="115"/>
      <c r="MZ80" s="115"/>
      <c r="NA80" s="115"/>
      <c r="NB80" s="115"/>
      <c r="NC80" s="115"/>
      <c r="ND80" s="115"/>
      <c r="NE80" s="115"/>
      <c r="NF80" s="115"/>
      <c r="NG80" s="115"/>
      <c r="NH80" s="115"/>
      <c r="NI80" s="115"/>
      <c r="NJ80" s="115"/>
      <c r="NK80" s="115"/>
      <c r="NL80" s="115"/>
      <c r="NM80" s="115"/>
      <c r="NN80" s="115"/>
      <c r="NO80" s="115"/>
      <c r="NP80" s="115"/>
      <c r="NQ80" s="115"/>
      <c r="NR80" s="115"/>
      <c r="NS80" s="115"/>
      <c r="NT80" s="115"/>
      <c r="NU80" s="115"/>
      <c r="NV80" s="115"/>
      <c r="NW80" s="115"/>
      <c r="NX80" s="115"/>
      <c r="NY80" s="115"/>
      <c r="NZ80" s="115"/>
      <c r="OA80" s="115"/>
      <c r="OB80" s="115"/>
      <c r="OC80" s="115"/>
    </row>
    <row r="81" spans="1:393" s="116" customFormat="1">
      <c r="A81" s="110">
        <v>31263</v>
      </c>
      <c r="B81" s="111" t="s">
        <v>252</v>
      </c>
      <c r="C81" s="112">
        <v>113068.35</v>
      </c>
      <c r="D81" s="113">
        <v>7.5630000000000006E-5</v>
      </c>
      <c r="E81" s="113">
        <v>7.1660000000000002E-5</v>
      </c>
      <c r="F81" s="114">
        <v>7.1970000000000004E-5</v>
      </c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15"/>
      <c r="II81" s="115"/>
      <c r="IJ81" s="115"/>
      <c r="IK81" s="115"/>
      <c r="IL81" s="115"/>
      <c r="IM81" s="115"/>
      <c r="IN81" s="115"/>
      <c r="IO81" s="115"/>
      <c r="IP81" s="115"/>
      <c r="IQ81" s="115"/>
      <c r="IR81" s="115"/>
      <c r="IS81" s="115"/>
      <c r="IT81" s="115"/>
      <c r="IU81" s="115"/>
      <c r="IV81" s="115"/>
      <c r="IW81" s="115"/>
      <c r="IX81" s="115"/>
      <c r="IY81" s="115"/>
      <c r="IZ81" s="115"/>
      <c r="JA81" s="115"/>
      <c r="JB81" s="115"/>
      <c r="JC81" s="115"/>
      <c r="JD81" s="115"/>
      <c r="JE81" s="115"/>
      <c r="JF81" s="115"/>
      <c r="JG81" s="115"/>
      <c r="JH81" s="115"/>
      <c r="JI81" s="115"/>
      <c r="JJ81" s="115"/>
      <c r="JK81" s="115"/>
      <c r="JL81" s="115"/>
      <c r="JM81" s="115"/>
      <c r="JN81" s="115"/>
      <c r="JO81" s="115"/>
      <c r="JP81" s="115"/>
      <c r="JQ81" s="115"/>
      <c r="JR81" s="115"/>
      <c r="JS81" s="115"/>
      <c r="JT81" s="115"/>
      <c r="JU81" s="115"/>
      <c r="JV81" s="115"/>
      <c r="JW81" s="115"/>
      <c r="JX81" s="115"/>
      <c r="JY81" s="115"/>
      <c r="JZ81" s="115"/>
      <c r="KA81" s="115"/>
      <c r="KB81" s="115"/>
      <c r="KC81" s="115"/>
      <c r="KD81" s="115"/>
      <c r="KE81" s="115"/>
      <c r="KF81" s="115"/>
      <c r="KG81" s="115"/>
      <c r="KH81" s="115"/>
      <c r="KI81" s="115"/>
      <c r="KJ81" s="115"/>
      <c r="KK81" s="115"/>
      <c r="KL81" s="115"/>
      <c r="KM81" s="115"/>
      <c r="KN81" s="115"/>
      <c r="KO81" s="115"/>
      <c r="KP81" s="115"/>
      <c r="KQ81" s="115"/>
      <c r="KR81" s="115"/>
      <c r="KS81" s="115"/>
      <c r="KT81" s="115"/>
      <c r="KU81" s="115"/>
      <c r="KV81" s="115"/>
      <c r="KW81" s="115"/>
      <c r="KX81" s="115"/>
      <c r="KY81" s="115"/>
      <c r="KZ81" s="115"/>
      <c r="LA81" s="115"/>
      <c r="LB81" s="115"/>
      <c r="LC81" s="115"/>
      <c r="LD81" s="115"/>
      <c r="LE81" s="115"/>
      <c r="LF81" s="115"/>
      <c r="LG81" s="115"/>
      <c r="LH81" s="115"/>
      <c r="LI81" s="115"/>
      <c r="LJ81" s="115"/>
      <c r="LK81" s="115"/>
      <c r="LL81" s="115"/>
      <c r="LM81" s="115"/>
      <c r="LN81" s="115"/>
      <c r="LO81" s="115"/>
      <c r="LP81" s="115"/>
      <c r="LQ81" s="115"/>
      <c r="LR81" s="115"/>
      <c r="LS81" s="115"/>
      <c r="LT81" s="115"/>
      <c r="LU81" s="115"/>
      <c r="LV81" s="115"/>
      <c r="LW81" s="115"/>
      <c r="LX81" s="115"/>
      <c r="LY81" s="115"/>
      <c r="LZ81" s="115"/>
      <c r="MA81" s="115"/>
      <c r="MB81" s="115"/>
      <c r="MC81" s="115"/>
      <c r="MD81" s="115"/>
      <c r="ME81" s="115"/>
      <c r="MF81" s="115"/>
      <c r="MG81" s="115"/>
      <c r="MH81" s="115"/>
      <c r="MI81" s="115"/>
      <c r="MJ81" s="115"/>
      <c r="MK81" s="115"/>
      <c r="ML81" s="115"/>
      <c r="MM81" s="115"/>
      <c r="MN81" s="115"/>
      <c r="MO81" s="115"/>
      <c r="MP81" s="115"/>
      <c r="MQ81" s="115"/>
      <c r="MR81" s="115"/>
      <c r="MS81" s="115"/>
      <c r="MT81" s="115"/>
      <c r="MU81" s="115"/>
      <c r="MV81" s="115"/>
      <c r="MW81" s="115"/>
      <c r="MX81" s="115"/>
      <c r="MY81" s="115"/>
      <c r="MZ81" s="115"/>
      <c r="NA81" s="115"/>
      <c r="NB81" s="115"/>
      <c r="NC81" s="115"/>
      <c r="ND81" s="115"/>
      <c r="NE81" s="115"/>
      <c r="NF81" s="115"/>
      <c r="NG81" s="115"/>
      <c r="NH81" s="115"/>
      <c r="NI81" s="115"/>
      <c r="NJ81" s="115"/>
      <c r="NK81" s="115"/>
      <c r="NL81" s="115"/>
      <c r="NM81" s="115"/>
      <c r="NN81" s="115"/>
      <c r="NO81" s="115"/>
      <c r="NP81" s="115"/>
      <c r="NQ81" s="115"/>
      <c r="NR81" s="115"/>
      <c r="NS81" s="115"/>
      <c r="NT81" s="115"/>
      <c r="NU81" s="115"/>
      <c r="NV81" s="115"/>
      <c r="NW81" s="115"/>
      <c r="NX81" s="115"/>
      <c r="NY81" s="115"/>
      <c r="NZ81" s="115"/>
      <c r="OA81" s="115"/>
      <c r="OB81" s="115"/>
      <c r="OC81" s="115"/>
    </row>
    <row r="82" spans="1:393" s="116" customFormat="1">
      <c r="A82" s="110">
        <v>31268</v>
      </c>
      <c r="B82" s="111" t="s">
        <v>253</v>
      </c>
      <c r="C82" s="112">
        <v>359937.69</v>
      </c>
      <c r="D82" s="113">
        <v>2.4075E-4</v>
      </c>
      <c r="E82" s="113">
        <v>2.2812E-4</v>
      </c>
      <c r="F82" s="114">
        <v>2.2910000000000001E-4</v>
      </c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  <c r="IJ82" s="115"/>
      <c r="IK82" s="115"/>
      <c r="IL82" s="115"/>
      <c r="IM82" s="115"/>
      <c r="IN82" s="115"/>
      <c r="IO82" s="115"/>
      <c r="IP82" s="115"/>
      <c r="IQ82" s="115"/>
      <c r="IR82" s="115"/>
      <c r="IS82" s="115"/>
      <c r="IT82" s="115"/>
      <c r="IU82" s="115"/>
      <c r="IV82" s="115"/>
      <c r="IW82" s="115"/>
      <c r="IX82" s="115"/>
      <c r="IY82" s="115"/>
      <c r="IZ82" s="115"/>
      <c r="JA82" s="115"/>
      <c r="JB82" s="115"/>
      <c r="JC82" s="115"/>
      <c r="JD82" s="115"/>
      <c r="JE82" s="115"/>
      <c r="JF82" s="115"/>
      <c r="JG82" s="115"/>
      <c r="JH82" s="115"/>
      <c r="JI82" s="115"/>
      <c r="JJ82" s="115"/>
      <c r="JK82" s="115"/>
      <c r="JL82" s="115"/>
      <c r="JM82" s="115"/>
      <c r="JN82" s="115"/>
      <c r="JO82" s="115"/>
      <c r="JP82" s="115"/>
      <c r="JQ82" s="115"/>
      <c r="JR82" s="115"/>
      <c r="JS82" s="115"/>
      <c r="JT82" s="115"/>
      <c r="JU82" s="115"/>
      <c r="JV82" s="115"/>
      <c r="JW82" s="115"/>
      <c r="JX82" s="115"/>
      <c r="JY82" s="115"/>
      <c r="JZ82" s="115"/>
      <c r="KA82" s="115"/>
      <c r="KB82" s="115"/>
      <c r="KC82" s="115"/>
      <c r="KD82" s="115"/>
      <c r="KE82" s="115"/>
      <c r="KF82" s="115"/>
      <c r="KG82" s="115"/>
      <c r="KH82" s="115"/>
      <c r="KI82" s="115"/>
      <c r="KJ82" s="115"/>
      <c r="KK82" s="115"/>
      <c r="KL82" s="115"/>
      <c r="KM82" s="115"/>
      <c r="KN82" s="115"/>
      <c r="KO82" s="115"/>
      <c r="KP82" s="115"/>
      <c r="KQ82" s="115"/>
      <c r="KR82" s="115"/>
      <c r="KS82" s="115"/>
      <c r="KT82" s="115"/>
      <c r="KU82" s="115"/>
      <c r="KV82" s="115"/>
      <c r="KW82" s="115"/>
      <c r="KX82" s="115"/>
      <c r="KY82" s="115"/>
      <c r="KZ82" s="115"/>
      <c r="LA82" s="115"/>
      <c r="LB82" s="115"/>
      <c r="LC82" s="115"/>
      <c r="LD82" s="115"/>
      <c r="LE82" s="115"/>
      <c r="LF82" s="115"/>
      <c r="LG82" s="115"/>
      <c r="LH82" s="115"/>
      <c r="LI82" s="115"/>
      <c r="LJ82" s="115"/>
      <c r="LK82" s="115"/>
      <c r="LL82" s="115"/>
      <c r="LM82" s="115"/>
      <c r="LN82" s="115"/>
      <c r="LO82" s="115"/>
      <c r="LP82" s="115"/>
      <c r="LQ82" s="115"/>
      <c r="LR82" s="115"/>
      <c r="LS82" s="115"/>
      <c r="LT82" s="115"/>
      <c r="LU82" s="115"/>
      <c r="LV82" s="115"/>
      <c r="LW82" s="115"/>
      <c r="LX82" s="115"/>
      <c r="LY82" s="115"/>
      <c r="LZ82" s="115"/>
      <c r="MA82" s="115"/>
      <c r="MB82" s="115"/>
      <c r="MC82" s="115"/>
      <c r="MD82" s="115"/>
      <c r="ME82" s="115"/>
      <c r="MF82" s="115"/>
      <c r="MG82" s="115"/>
      <c r="MH82" s="115"/>
      <c r="MI82" s="115"/>
      <c r="MJ82" s="115"/>
      <c r="MK82" s="115"/>
      <c r="ML82" s="115"/>
      <c r="MM82" s="115"/>
      <c r="MN82" s="115"/>
      <c r="MO82" s="115"/>
      <c r="MP82" s="115"/>
      <c r="MQ82" s="115"/>
      <c r="MR82" s="115"/>
      <c r="MS82" s="115"/>
      <c r="MT82" s="115"/>
      <c r="MU82" s="115"/>
      <c r="MV82" s="115"/>
      <c r="MW82" s="115"/>
      <c r="MX82" s="115"/>
      <c r="MY82" s="115"/>
      <c r="MZ82" s="115"/>
      <c r="NA82" s="115"/>
      <c r="NB82" s="115"/>
      <c r="NC82" s="115"/>
      <c r="ND82" s="115"/>
      <c r="NE82" s="115"/>
      <c r="NF82" s="115"/>
      <c r="NG82" s="115"/>
      <c r="NH82" s="115"/>
      <c r="NI82" s="115"/>
      <c r="NJ82" s="115"/>
      <c r="NK82" s="115"/>
      <c r="NL82" s="115"/>
      <c r="NM82" s="115"/>
      <c r="NN82" s="115"/>
      <c r="NO82" s="115"/>
      <c r="NP82" s="115"/>
      <c r="NQ82" s="115"/>
      <c r="NR82" s="115"/>
      <c r="NS82" s="115"/>
      <c r="NT82" s="115"/>
      <c r="NU82" s="115"/>
      <c r="NV82" s="115"/>
      <c r="NW82" s="115"/>
      <c r="NX82" s="115"/>
      <c r="NY82" s="115"/>
      <c r="NZ82" s="115"/>
      <c r="OA82" s="115"/>
      <c r="OB82" s="115"/>
      <c r="OC82" s="115"/>
    </row>
    <row r="83" spans="1:393" s="116" customFormat="1">
      <c r="A83" s="110">
        <v>31270</v>
      </c>
      <c r="B83" s="111" t="s">
        <v>254</v>
      </c>
      <c r="C83" s="112">
        <v>1157919.48</v>
      </c>
      <c r="D83" s="113">
        <v>7.7448999999999997E-4</v>
      </c>
      <c r="E83" s="113">
        <v>7.3386000000000002E-4</v>
      </c>
      <c r="F83" s="114">
        <v>7.3702000000000001E-4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5"/>
      <c r="GP83" s="115"/>
      <c r="GQ83" s="115"/>
      <c r="GR83" s="115"/>
      <c r="GS83" s="115"/>
      <c r="GT83" s="115"/>
      <c r="GU83" s="115"/>
      <c r="GV83" s="115"/>
      <c r="GW83" s="115"/>
      <c r="GX83" s="115"/>
      <c r="GY83" s="115"/>
      <c r="GZ83" s="115"/>
      <c r="HA83" s="115"/>
      <c r="HB83" s="115"/>
      <c r="HC83" s="115"/>
      <c r="HD83" s="115"/>
      <c r="HE83" s="115"/>
      <c r="HF83" s="115"/>
      <c r="HG83" s="115"/>
      <c r="HH83" s="115"/>
      <c r="HI83" s="115"/>
      <c r="HJ83" s="115"/>
      <c r="HK83" s="115"/>
      <c r="HL83" s="115"/>
      <c r="HM83" s="115"/>
      <c r="HN83" s="115"/>
      <c r="HO83" s="115"/>
      <c r="HP83" s="115"/>
      <c r="HQ83" s="115"/>
      <c r="HR83" s="115"/>
      <c r="HS83" s="115"/>
      <c r="HT83" s="115"/>
      <c r="HU83" s="115"/>
      <c r="HV83" s="115"/>
      <c r="HW83" s="115"/>
      <c r="HX83" s="115"/>
      <c r="HY83" s="115"/>
      <c r="HZ83" s="115"/>
      <c r="IA83" s="115"/>
      <c r="IB83" s="115"/>
      <c r="IC83" s="115"/>
      <c r="ID83" s="115"/>
      <c r="IE83" s="115"/>
      <c r="IF83" s="115"/>
      <c r="IG83" s="115"/>
      <c r="IH83" s="115"/>
      <c r="II83" s="115"/>
      <c r="IJ83" s="115"/>
      <c r="IK83" s="115"/>
      <c r="IL83" s="115"/>
      <c r="IM83" s="115"/>
      <c r="IN83" s="115"/>
      <c r="IO83" s="115"/>
      <c r="IP83" s="115"/>
      <c r="IQ83" s="115"/>
      <c r="IR83" s="115"/>
      <c r="IS83" s="115"/>
      <c r="IT83" s="115"/>
      <c r="IU83" s="115"/>
      <c r="IV83" s="115"/>
      <c r="IW83" s="115"/>
      <c r="IX83" s="115"/>
      <c r="IY83" s="115"/>
      <c r="IZ83" s="115"/>
      <c r="JA83" s="115"/>
      <c r="JB83" s="115"/>
      <c r="JC83" s="115"/>
      <c r="JD83" s="115"/>
      <c r="JE83" s="115"/>
      <c r="JF83" s="115"/>
      <c r="JG83" s="115"/>
      <c r="JH83" s="115"/>
      <c r="JI83" s="115"/>
      <c r="JJ83" s="115"/>
      <c r="JK83" s="115"/>
      <c r="JL83" s="115"/>
      <c r="JM83" s="115"/>
      <c r="JN83" s="115"/>
      <c r="JO83" s="115"/>
      <c r="JP83" s="115"/>
      <c r="JQ83" s="115"/>
      <c r="JR83" s="115"/>
      <c r="JS83" s="115"/>
      <c r="JT83" s="115"/>
      <c r="JU83" s="115"/>
      <c r="JV83" s="115"/>
      <c r="JW83" s="115"/>
      <c r="JX83" s="115"/>
      <c r="JY83" s="115"/>
      <c r="JZ83" s="115"/>
      <c r="KA83" s="115"/>
      <c r="KB83" s="115"/>
      <c r="KC83" s="115"/>
      <c r="KD83" s="115"/>
      <c r="KE83" s="115"/>
      <c r="KF83" s="115"/>
      <c r="KG83" s="115"/>
      <c r="KH83" s="115"/>
      <c r="KI83" s="115"/>
      <c r="KJ83" s="115"/>
      <c r="KK83" s="115"/>
      <c r="KL83" s="115"/>
      <c r="KM83" s="115"/>
      <c r="KN83" s="115"/>
      <c r="KO83" s="115"/>
      <c r="KP83" s="115"/>
      <c r="KQ83" s="115"/>
      <c r="KR83" s="115"/>
      <c r="KS83" s="115"/>
      <c r="KT83" s="115"/>
      <c r="KU83" s="115"/>
      <c r="KV83" s="115"/>
      <c r="KW83" s="115"/>
      <c r="KX83" s="115"/>
      <c r="KY83" s="115"/>
      <c r="KZ83" s="115"/>
      <c r="LA83" s="115"/>
      <c r="LB83" s="115"/>
      <c r="LC83" s="115"/>
      <c r="LD83" s="115"/>
      <c r="LE83" s="115"/>
      <c r="LF83" s="115"/>
      <c r="LG83" s="115"/>
      <c r="LH83" s="115"/>
      <c r="LI83" s="115"/>
      <c r="LJ83" s="115"/>
      <c r="LK83" s="115"/>
      <c r="LL83" s="115"/>
      <c r="LM83" s="115"/>
      <c r="LN83" s="115"/>
      <c r="LO83" s="115"/>
      <c r="LP83" s="115"/>
      <c r="LQ83" s="115"/>
      <c r="LR83" s="115"/>
      <c r="LS83" s="115"/>
      <c r="LT83" s="115"/>
      <c r="LU83" s="115"/>
      <c r="LV83" s="115"/>
      <c r="LW83" s="115"/>
      <c r="LX83" s="115"/>
      <c r="LY83" s="115"/>
      <c r="LZ83" s="115"/>
      <c r="MA83" s="115"/>
      <c r="MB83" s="115"/>
      <c r="MC83" s="115"/>
      <c r="MD83" s="115"/>
      <c r="ME83" s="115"/>
      <c r="MF83" s="115"/>
      <c r="MG83" s="115"/>
      <c r="MH83" s="115"/>
      <c r="MI83" s="115"/>
      <c r="MJ83" s="115"/>
      <c r="MK83" s="115"/>
      <c r="ML83" s="115"/>
      <c r="MM83" s="115"/>
      <c r="MN83" s="115"/>
      <c r="MO83" s="115"/>
      <c r="MP83" s="115"/>
      <c r="MQ83" s="115"/>
      <c r="MR83" s="115"/>
      <c r="MS83" s="115"/>
      <c r="MT83" s="115"/>
      <c r="MU83" s="115"/>
      <c r="MV83" s="115"/>
      <c r="MW83" s="115"/>
      <c r="MX83" s="115"/>
      <c r="MY83" s="115"/>
      <c r="MZ83" s="115"/>
      <c r="NA83" s="115"/>
      <c r="NB83" s="115"/>
      <c r="NC83" s="115"/>
      <c r="ND83" s="115"/>
      <c r="NE83" s="115"/>
      <c r="NF83" s="115"/>
      <c r="NG83" s="115"/>
      <c r="NH83" s="115"/>
      <c r="NI83" s="115"/>
      <c r="NJ83" s="115"/>
      <c r="NK83" s="115"/>
      <c r="NL83" s="115"/>
      <c r="NM83" s="115"/>
      <c r="NN83" s="115"/>
      <c r="NO83" s="115"/>
      <c r="NP83" s="115"/>
      <c r="NQ83" s="115"/>
      <c r="NR83" s="115"/>
      <c r="NS83" s="115"/>
      <c r="NT83" s="115"/>
      <c r="NU83" s="115"/>
      <c r="NV83" s="115"/>
      <c r="NW83" s="115"/>
      <c r="NX83" s="115"/>
      <c r="NY83" s="115"/>
      <c r="NZ83" s="115"/>
      <c r="OA83" s="115"/>
      <c r="OB83" s="115"/>
      <c r="OC83" s="115"/>
    </row>
    <row r="84" spans="1:393" s="116" customFormat="1">
      <c r="A84" s="110">
        <v>31275</v>
      </c>
      <c r="B84" s="111" t="s">
        <v>255</v>
      </c>
      <c r="C84" s="112">
        <v>182842.28</v>
      </c>
      <c r="D84" s="113">
        <v>1.2229999999999999E-4</v>
      </c>
      <c r="E84" s="113">
        <v>1.1588E-4</v>
      </c>
      <c r="F84" s="114">
        <v>1.1637999999999999E-4</v>
      </c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5"/>
      <c r="GP84" s="115"/>
      <c r="GQ84" s="115"/>
      <c r="GR84" s="115"/>
      <c r="GS84" s="115"/>
      <c r="GT84" s="115"/>
      <c r="GU84" s="115"/>
      <c r="GV84" s="115"/>
      <c r="GW84" s="115"/>
      <c r="GX84" s="115"/>
      <c r="GY84" s="115"/>
      <c r="GZ84" s="115"/>
      <c r="HA84" s="115"/>
      <c r="HB84" s="115"/>
      <c r="HC84" s="115"/>
      <c r="HD84" s="115"/>
      <c r="HE84" s="115"/>
      <c r="HF84" s="115"/>
      <c r="HG84" s="115"/>
      <c r="HH84" s="115"/>
      <c r="HI84" s="115"/>
      <c r="HJ84" s="115"/>
      <c r="HK84" s="115"/>
      <c r="HL84" s="115"/>
      <c r="HM84" s="115"/>
      <c r="HN84" s="115"/>
      <c r="HO84" s="115"/>
      <c r="HP84" s="115"/>
      <c r="HQ84" s="115"/>
      <c r="HR84" s="115"/>
      <c r="HS84" s="115"/>
      <c r="HT84" s="115"/>
      <c r="HU84" s="115"/>
      <c r="HV84" s="115"/>
      <c r="HW84" s="115"/>
      <c r="HX84" s="115"/>
      <c r="HY84" s="115"/>
      <c r="HZ84" s="115"/>
      <c r="IA84" s="115"/>
      <c r="IB84" s="115"/>
      <c r="IC84" s="115"/>
      <c r="ID84" s="115"/>
      <c r="IE84" s="115"/>
      <c r="IF84" s="115"/>
      <c r="IG84" s="115"/>
      <c r="IH84" s="115"/>
      <c r="II84" s="115"/>
      <c r="IJ84" s="115"/>
      <c r="IK84" s="115"/>
      <c r="IL84" s="115"/>
      <c r="IM84" s="115"/>
      <c r="IN84" s="115"/>
      <c r="IO84" s="115"/>
      <c r="IP84" s="115"/>
      <c r="IQ84" s="115"/>
      <c r="IR84" s="115"/>
      <c r="IS84" s="115"/>
      <c r="IT84" s="115"/>
      <c r="IU84" s="115"/>
      <c r="IV84" s="115"/>
      <c r="IW84" s="115"/>
      <c r="IX84" s="115"/>
      <c r="IY84" s="115"/>
      <c r="IZ84" s="115"/>
      <c r="JA84" s="115"/>
      <c r="JB84" s="115"/>
      <c r="JC84" s="115"/>
      <c r="JD84" s="115"/>
      <c r="JE84" s="115"/>
      <c r="JF84" s="115"/>
      <c r="JG84" s="115"/>
      <c r="JH84" s="115"/>
      <c r="JI84" s="115"/>
      <c r="JJ84" s="115"/>
      <c r="JK84" s="115"/>
      <c r="JL84" s="115"/>
      <c r="JM84" s="115"/>
      <c r="JN84" s="115"/>
      <c r="JO84" s="115"/>
      <c r="JP84" s="115"/>
      <c r="JQ84" s="115"/>
      <c r="JR84" s="115"/>
      <c r="JS84" s="115"/>
      <c r="JT84" s="115"/>
      <c r="JU84" s="115"/>
      <c r="JV84" s="115"/>
      <c r="JW84" s="115"/>
      <c r="JX84" s="115"/>
      <c r="JY84" s="115"/>
      <c r="JZ84" s="115"/>
      <c r="KA84" s="115"/>
      <c r="KB84" s="115"/>
      <c r="KC84" s="115"/>
      <c r="KD84" s="115"/>
      <c r="KE84" s="115"/>
      <c r="KF84" s="115"/>
      <c r="KG84" s="115"/>
      <c r="KH84" s="115"/>
      <c r="KI84" s="115"/>
      <c r="KJ84" s="115"/>
      <c r="KK84" s="115"/>
      <c r="KL84" s="115"/>
      <c r="KM84" s="115"/>
      <c r="KN84" s="115"/>
      <c r="KO84" s="115"/>
      <c r="KP84" s="115"/>
      <c r="KQ84" s="115"/>
      <c r="KR84" s="115"/>
      <c r="KS84" s="115"/>
      <c r="KT84" s="115"/>
      <c r="KU84" s="115"/>
      <c r="KV84" s="115"/>
      <c r="KW84" s="115"/>
      <c r="KX84" s="115"/>
      <c r="KY84" s="115"/>
      <c r="KZ84" s="115"/>
      <c r="LA84" s="115"/>
      <c r="LB84" s="115"/>
      <c r="LC84" s="115"/>
      <c r="LD84" s="115"/>
      <c r="LE84" s="115"/>
      <c r="LF84" s="115"/>
      <c r="LG84" s="115"/>
      <c r="LH84" s="115"/>
      <c r="LI84" s="115"/>
      <c r="LJ84" s="115"/>
      <c r="LK84" s="115"/>
      <c r="LL84" s="115"/>
      <c r="LM84" s="115"/>
      <c r="LN84" s="115"/>
      <c r="LO84" s="115"/>
      <c r="LP84" s="115"/>
      <c r="LQ84" s="115"/>
      <c r="LR84" s="115"/>
      <c r="LS84" s="115"/>
      <c r="LT84" s="115"/>
      <c r="LU84" s="115"/>
      <c r="LV84" s="115"/>
      <c r="LW84" s="115"/>
      <c r="LX84" s="115"/>
      <c r="LY84" s="115"/>
      <c r="LZ84" s="115"/>
      <c r="MA84" s="115"/>
      <c r="MB84" s="115"/>
      <c r="MC84" s="115"/>
      <c r="MD84" s="115"/>
      <c r="ME84" s="115"/>
      <c r="MF84" s="115"/>
      <c r="MG84" s="115"/>
      <c r="MH84" s="115"/>
      <c r="MI84" s="115"/>
      <c r="MJ84" s="115"/>
      <c r="MK84" s="115"/>
      <c r="ML84" s="115"/>
      <c r="MM84" s="115"/>
      <c r="MN84" s="115"/>
      <c r="MO84" s="115"/>
      <c r="MP84" s="115"/>
      <c r="MQ84" s="115"/>
      <c r="MR84" s="115"/>
      <c r="MS84" s="115"/>
      <c r="MT84" s="115"/>
      <c r="MU84" s="115"/>
      <c r="MV84" s="115"/>
      <c r="MW84" s="115"/>
      <c r="MX84" s="115"/>
      <c r="MY84" s="115"/>
      <c r="MZ84" s="115"/>
      <c r="NA84" s="115"/>
      <c r="NB84" s="115"/>
      <c r="NC84" s="115"/>
      <c r="ND84" s="115"/>
      <c r="NE84" s="115"/>
      <c r="NF84" s="115"/>
      <c r="NG84" s="115"/>
      <c r="NH84" s="115"/>
      <c r="NI84" s="115"/>
      <c r="NJ84" s="115"/>
      <c r="NK84" s="115"/>
      <c r="NL84" s="115"/>
      <c r="NM84" s="115"/>
      <c r="NN84" s="115"/>
      <c r="NO84" s="115"/>
      <c r="NP84" s="115"/>
      <c r="NQ84" s="115"/>
      <c r="NR84" s="115"/>
      <c r="NS84" s="115"/>
      <c r="NT84" s="115"/>
      <c r="NU84" s="115"/>
      <c r="NV84" s="115"/>
      <c r="NW84" s="115"/>
      <c r="NX84" s="115"/>
      <c r="NY84" s="115"/>
      <c r="NZ84" s="115"/>
      <c r="OA84" s="115"/>
      <c r="OB84" s="115"/>
      <c r="OC84" s="115"/>
    </row>
    <row r="85" spans="1:393" s="116" customFormat="1">
      <c r="A85" s="110">
        <v>31290</v>
      </c>
      <c r="B85" s="111" t="s">
        <v>256</v>
      </c>
      <c r="C85" s="112">
        <v>527516.94999999995</v>
      </c>
      <c r="D85" s="113">
        <v>3.5283999999999999E-4</v>
      </c>
      <c r="E85" s="113">
        <v>3.3432999999999998E-4</v>
      </c>
      <c r="F85" s="114">
        <v>3.3576999999999999E-4</v>
      </c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  <c r="GY85" s="115"/>
      <c r="GZ85" s="115"/>
      <c r="HA85" s="115"/>
      <c r="HB85" s="115"/>
      <c r="HC85" s="115"/>
      <c r="HD85" s="115"/>
      <c r="HE85" s="115"/>
      <c r="HF85" s="115"/>
      <c r="HG85" s="115"/>
      <c r="HH85" s="115"/>
      <c r="HI85" s="115"/>
      <c r="HJ85" s="115"/>
      <c r="HK85" s="115"/>
      <c r="HL85" s="115"/>
      <c r="HM85" s="115"/>
      <c r="HN85" s="115"/>
      <c r="HO85" s="115"/>
      <c r="HP85" s="115"/>
      <c r="HQ85" s="115"/>
      <c r="HR85" s="115"/>
      <c r="HS85" s="115"/>
      <c r="HT85" s="115"/>
      <c r="HU85" s="115"/>
      <c r="HV85" s="115"/>
      <c r="HW85" s="115"/>
      <c r="HX85" s="115"/>
      <c r="HY85" s="115"/>
      <c r="HZ85" s="115"/>
      <c r="IA85" s="115"/>
      <c r="IB85" s="115"/>
      <c r="IC85" s="115"/>
      <c r="ID85" s="115"/>
      <c r="IE85" s="115"/>
      <c r="IF85" s="115"/>
      <c r="IG85" s="115"/>
      <c r="IH85" s="115"/>
      <c r="II85" s="115"/>
      <c r="IJ85" s="115"/>
      <c r="IK85" s="115"/>
      <c r="IL85" s="115"/>
      <c r="IM85" s="115"/>
      <c r="IN85" s="115"/>
      <c r="IO85" s="115"/>
      <c r="IP85" s="115"/>
      <c r="IQ85" s="115"/>
      <c r="IR85" s="115"/>
      <c r="IS85" s="115"/>
      <c r="IT85" s="115"/>
      <c r="IU85" s="115"/>
      <c r="IV85" s="115"/>
      <c r="IW85" s="115"/>
      <c r="IX85" s="115"/>
      <c r="IY85" s="115"/>
      <c r="IZ85" s="115"/>
      <c r="JA85" s="115"/>
      <c r="JB85" s="115"/>
      <c r="JC85" s="115"/>
      <c r="JD85" s="115"/>
      <c r="JE85" s="115"/>
      <c r="JF85" s="115"/>
      <c r="JG85" s="115"/>
      <c r="JH85" s="115"/>
      <c r="JI85" s="115"/>
      <c r="JJ85" s="115"/>
      <c r="JK85" s="115"/>
      <c r="JL85" s="115"/>
      <c r="JM85" s="115"/>
      <c r="JN85" s="115"/>
      <c r="JO85" s="115"/>
      <c r="JP85" s="115"/>
      <c r="JQ85" s="115"/>
      <c r="JR85" s="115"/>
      <c r="JS85" s="115"/>
      <c r="JT85" s="115"/>
      <c r="JU85" s="115"/>
      <c r="JV85" s="115"/>
      <c r="JW85" s="115"/>
      <c r="JX85" s="115"/>
      <c r="JY85" s="115"/>
      <c r="JZ85" s="115"/>
      <c r="KA85" s="115"/>
      <c r="KB85" s="115"/>
      <c r="KC85" s="115"/>
      <c r="KD85" s="115"/>
      <c r="KE85" s="115"/>
      <c r="KF85" s="115"/>
      <c r="KG85" s="115"/>
      <c r="KH85" s="115"/>
      <c r="KI85" s="115"/>
      <c r="KJ85" s="115"/>
      <c r="KK85" s="115"/>
      <c r="KL85" s="115"/>
      <c r="KM85" s="115"/>
      <c r="KN85" s="115"/>
      <c r="KO85" s="115"/>
      <c r="KP85" s="115"/>
      <c r="KQ85" s="115"/>
      <c r="KR85" s="115"/>
      <c r="KS85" s="115"/>
      <c r="KT85" s="115"/>
      <c r="KU85" s="115"/>
      <c r="KV85" s="115"/>
      <c r="KW85" s="115"/>
      <c r="KX85" s="115"/>
      <c r="KY85" s="115"/>
      <c r="KZ85" s="115"/>
      <c r="LA85" s="115"/>
      <c r="LB85" s="115"/>
      <c r="LC85" s="115"/>
      <c r="LD85" s="115"/>
      <c r="LE85" s="115"/>
      <c r="LF85" s="115"/>
      <c r="LG85" s="115"/>
      <c r="LH85" s="115"/>
      <c r="LI85" s="115"/>
      <c r="LJ85" s="115"/>
      <c r="LK85" s="115"/>
      <c r="LL85" s="115"/>
      <c r="LM85" s="115"/>
      <c r="LN85" s="115"/>
      <c r="LO85" s="115"/>
      <c r="LP85" s="115"/>
      <c r="LQ85" s="115"/>
      <c r="LR85" s="115"/>
      <c r="LS85" s="115"/>
      <c r="LT85" s="115"/>
      <c r="LU85" s="115"/>
      <c r="LV85" s="115"/>
      <c r="LW85" s="115"/>
      <c r="LX85" s="115"/>
      <c r="LY85" s="115"/>
      <c r="LZ85" s="115"/>
      <c r="MA85" s="115"/>
      <c r="MB85" s="115"/>
      <c r="MC85" s="115"/>
      <c r="MD85" s="115"/>
      <c r="ME85" s="115"/>
      <c r="MF85" s="115"/>
      <c r="MG85" s="115"/>
      <c r="MH85" s="115"/>
      <c r="MI85" s="115"/>
      <c r="MJ85" s="115"/>
      <c r="MK85" s="115"/>
      <c r="ML85" s="115"/>
      <c r="MM85" s="115"/>
      <c r="MN85" s="115"/>
      <c r="MO85" s="115"/>
      <c r="MP85" s="115"/>
      <c r="MQ85" s="115"/>
      <c r="MR85" s="115"/>
      <c r="MS85" s="115"/>
      <c r="MT85" s="115"/>
      <c r="MU85" s="115"/>
      <c r="MV85" s="115"/>
      <c r="MW85" s="115"/>
      <c r="MX85" s="115"/>
      <c r="MY85" s="115"/>
      <c r="MZ85" s="115"/>
      <c r="NA85" s="115"/>
      <c r="NB85" s="115"/>
      <c r="NC85" s="115"/>
      <c r="ND85" s="115"/>
      <c r="NE85" s="115"/>
      <c r="NF85" s="115"/>
      <c r="NG85" s="115"/>
      <c r="NH85" s="115"/>
      <c r="NI85" s="115"/>
      <c r="NJ85" s="115"/>
      <c r="NK85" s="115"/>
      <c r="NL85" s="115"/>
      <c r="NM85" s="115"/>
      <c r="NN85" s="115"/>
      <c r="NO85" s="115"/>
      <c r="NP85" s="115"/>
      <c r="NQ85" s="115"/>
      <c r="NR85" s="115"/>
      <c r="NS85" s="115"/>
      <c r="NT85" s="115"/>
      <c r="NU85" s="115"/>
      <c r="NV85" s="115"/>
      <c r="NW85" s="115"/>
      <c r="NX85" s="115"/>
      <c r="NY85" s="115"/>
      <c r="NZ85" s="115"/>
      <c r="OA85" s="115"/>
      <c r="OB85" s="115"/>
      <c r="OC85" s="115"/>
    </row>
    <row r="86" spans="1:393" s="116" customFormat="1">
      <c r="A86" s="110">
        <v>31345</v>
      </c>
      <c r="B86" s="111" t="s">
        <v>257</v>
      </c>
      <c r="C86" s="112">
        <v>148148.37</v>
      </c>
      <c r="D86" s="113">
        <v>9.9090000000000002E-5</v>
      </c>
      <c r="E86" s="113">
        <v>9.3889999999999997E-5</v>
      </c>
      <c r="F86" s="114">
        <v>9.4289999999999993E-5</v>
      </c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  <c r="HH86" s="115"/>
      <c r="HI86" s="115"/>
      <c r="HJ86" s="115"/>
      <c r="HK86" s="115"/>
      <c r="HL86" s="115"/>
      <c r="HM86" s="115"/>
      <c r="HN86" s="115"/>
      <c r="HO86" s="115"/>
      <c r="HP86" s="115"/>
      <c r="HQ86" s="115"/>
      <c r="HR86" s="115"/>
      <c r="HS86" s="115"/>
      <c r="HT86" s="115"/>
      <c r="HU86" s="115"/>
      <c r="HV86" s="115"/>
      <c r="HW86" s="115"/>
      <c r="HX86" s="115"/>
      <c r="HY86" s="115"/>
      <c r="HZ86" s="115"/>
      <c r="IA86" s="115"/>
      <c r="IB86" s="115"/>
      <c r="IC86" s="115"/>
      <c r="ID86" s="115"/>
      <c r="IE86" s="115"/>
      <c r="IF86" s="115"/>
      <c r="IG86" s="115"/>
      <c r="IH86" s="115"/>
      <c r="II86" s="115"/>
      <c r="IJ86" s="115"/>
      <c r="IK86" s="115"/>
      <c r="IL86" s="115"/>
      <c r="IM86" s="115"/>
      <c r="IN86" s="115"/>
      <c r="IO86" s="115"/>
      <c r="IP86" s="115"/>
      <c r="IQ86" s="115"/>
      <c r="IR86" s="115"/>
      <c r="IS86" s="115"/>
      <c r="IT86" s="115"/>
      <c r="IU86" s="115"/>
      <c r="IV86" s="115"/>
      <c r="IW86" s="115"/>
      <c r="IX86" s="115"/>
      <c r="IY86" s="115"/>
      <c r="IZ86" s="115"/>
      <c r="JA86" s="115"/>
      <c r="JB86" s="115"/>
      <c r="JC86" s="115"/>
      <c r="JD86" s="115"/>
      <c r="JE86" s="115"/>
      <c r="JF86" s="115"/>
      <c r="JG86" s="115"/>
      <c r="JH86" s="115"/>
      <c r="JI86" s="115"/>
      <c r="JJ86" s="115"/>
      <c r="JK86" s="115"/>
      <c r="JL86" s="115"/>
      <c r="JM86" s="115"/>
      <c r="JN86" s="115"/>
      <c r="JO86" s="115"/>
      <c r="JP86" s="115"/>
      <c r="JQ86" s="115"/>
      <c r="JR86" s="115"/>
      <c r="JS86" s="115"/>
      <c r="JT86" s="115"/>
      <c r="JU86" s="115"/>
      <c r="JV86" s="115"/>
      <c r="JW86" s="115"/>
      <c r="JX86" s="115"/>
      <c r="JY86" s="115"/>
      <c r="JZ86" s="115"/>
      <c r="KA86" s="115"/>
      <c r="KB86" s="115"/>
      <c r="KC86" s="115"/>
      <c r="KD86" s="115"/>
      <c r="KE86" s="115"/>
      <c r="KF86" s="115"/>
      <c r="KG86" s="115"/>
      <c r="KH86" s="115"/>
      <c r="KI86" s="115"/>
      <c r="KJ86" s="115"/>
      <c r="KK86" s="115"/>
      <c r="KL86" s="115"/>
      <c r="KM86" s="115"/>
      <c r="KN86" s="115"/>
      <c r="KO86" s="115"/>
      <c r="KP86" s="115"/>
      <c r="KQ86" s="115"/>
      <c r="KR86" s="115"/>
      <c r="KS86" s="115"/>
      <c r="KT86" s="115"/>
      <c r="KU86" s="115"/>
      <c r="KV86" s="115"/>
      <c r="KW86" s="115"/>
      <c r="KX86" s="115"/>
      <c r="KY86" s="115"/>
      <c r="KZ86" s="115"/>
      <c r="LA86" s="115"/>
      <c r="LB86" s="115"/>
      <c r="LC86" s="115"/>
      <c r="LD86" s="115"/>
      <c r="LE86" s="115"/>
      <c r="LF86" s="115"/>
      <c r="LG86" s="115"/>
      <c r="LH86" s="115"/>
      <c r="LI86" s="115"/>
      <c r="LJ86" s="115"/>
      <c r="LK86" s="115"/>
      <c r="LL86" s="115"/>
      <c r="LM86" s="115"/>
      <c r="LN86" s="115"/>
      <c r="LO86" s="115"/>
      <c r="LP86" s="115"/>
      <c r="LQ86" s="115"/>
      <c r="LR86" s="115"/>
      <c r="LS86" s="115"/>
      <c r="LT86" s="115"/>
      <c r="LU86" s="115"/>
      <c r="LV86" s="115"/>
      <c r="LW86" s="115"/>
      <c r="LX86" s="115"/>
      <c r="LY86" s="115"/>
      <c r="LZ86" s="115"/>
      <c r="MA86" s="115"/>
      <c r="MB86" s="115"/>
      <c r="MC86" s="115"/>
      <c r="MD86" s="115"/>
      <c r="ME86" s="115"/>
      <c r="MF86" s="115"/>
      <c r="MG86" s="115"/>
      <c r="MH86" s="115"/>
      <c r="MI86" s="115"/>
      <c r="MJ86" s="115"/>
      <c r="MK86" s="115"/>
      <c r="ML86" s="115"/>
      <c r="MM86" s="115"/>
      <c r="MN86" s="115"/>
      <c r="MO86" s="115"/>
      <c r="MP86" s="115"/>
      <c r="MQ86" s="115"/>
      <c r="MR86" s="115"/>
      <c r="MS86" s="115"/>
      <c r="MT86" s="115"/>
      <c r="MU86" s="115"/>
      <c r="MV86" s="115"/>
      <c r="MW86" s="115"/>
      <c r="MX86" s="115"/>
      <c r="MY86" s="115"/>
      <c r="MZ86" s="115"/>
      <c r="NA86" s="115"/>
      <c r="NB86" s="115"/>
      <c r="NC86" s="115"/>
      <c r="ND86" s="115"/>
      <c r="NE86" s="115"/>
      <c r="NF86" s="115"/>
      <c r="NG86" s="115"/>
      <c r="NH86" s="115"/>
      <c r="NI86" s="115"/>
      <c r="NJ86" s="115"/>
      <c r="NK86" s="115"/>
      <c r="NL86" s="115"/>
      <c r="NM86" s="115"/>
      <c r="NN86" s="115"/>
      <c r="NO86" s="115"/>
      <c r="NP86" s="115"/>
      <c r="NQ86" s="115"/>
      <c r="NR86" s="115"/>
      <c r="NS86" s="115"/>
      <c r="NT86" s="115"/>
      <c r="NU86" s="115"/>
      <c r="NV86" s="115"/>
      <c r="NW86" s="115"/>
      <c r="NX86" s="115"/>
      <c r="NY86" s="115"/>
      <c r="NZ86" s="115"/>
      <c r="OA86" s="115"/>
      <c r="OB86" s="115"/>
      <c r="OC86" s="115"/>
    </row>
    <row r="87" spans="1:393" s="116" customFormat="1">
      <c r="A87" s="110">
        <v>31354</v>
      </c>
      <c r="B87" s="111" t="s">
        <v>258</v>
      </c>
      <c r="C87" s="112">
        <v>277997.45</v>
      </c>
      <c r="D87" s="113">
        <v>1.8594E-4</v>
      </c>
      <c r="E87" s="113">
        <v>1.7619000000000001E-4</v>
      </c>
      <c r="F87" s="114">
        <v>1.7694999999999999E-4</v>
      </c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5"/>
      <c r="GP87" s="115"/>
      <c r="GQ87" s="115"/>
      <c r="GR87" s="115"/>
      <c r="GS87" s="115"/>
      <c r="GT87" s="115"/>
      <c r="GU87" s="115"/>
      <c r="GV87" s="115"/>
      <c r="GW87" s="115"/>
      <c r="GX87" s="115"/>
      <c r="GY87" s="115"/>
      <c r="GZ87" s="115"/>
      <c r="HA87" s="115"/>
      <c r="HB87" s="115"/>
      <c r="HC87" s="115"/>
      <c r="HD87" s="115"/>
      <c r="HE87" s="115"/>
      <c r="HF87" s="115"/>
      <c r="HG87" s="115"/>
      <c r="HH87" s="115"/>
      <c r="HI87" s="115"/>
      <c r="HJ87" s="115"/>
      <c r="HK87" s="115"/>
      <c r="HL87" s="115"/>
      <c r="HM87" s="115"/>
      <c r="HN87" s="115"/>
      <c r="HO87" s="115"/>
      <c r="HP87" s="115"/>
      <c r="HQ87" s="115"/>
      <c r="HR87" s="115"/>
      <c r="HS87" s="115"/>
      <c r="HT87" s="115"/>
      <c r="HU87" s="115"/>
      <c r="HV87" s="115"/>
      <c r="HW87" s="115"/>
      <c r="HX87" s="115"/>
      <c r="HY87" s="115"/>
      <c r="HZ87" s="115"/>
      <c r="IA87" s="115"/>
      <c r="IB87" s="115"/>
      <c r="IC87" s="115"/>
      <c r="ID87" s="115"/>
      <c r="IE87" s="115"/>
      <c r="IF87" s="115"/>
      <c r="IG87" s="115"/>
      <c r="IH87" s="115"/>
      <c r="II87" s="115"/>
      <c r="IJ87" s="115"/>
      <c r="IK87" s="115"/>
      <c r="IL87" s="115"/>
      <c r="IM87" s="115"/>
      <c r="IN87" s="115"/>
      <c r="IO87" s="115"/>
      <c r="IP87" s="115"/>
      <c r="IQ87" s="115"/>
      <c r="IR87" s="115"/>
      <c r="IS87" s="115"/>
      <c r="IT87" s="115"/>
      <c r="IU87" s="115"/>
      <c r="IV87" s="115"/>
      <c r="IW87" s="115"/>
      <c r="IX87" s="115"/>
      <c r="IY87" s="115"/>
      <c r="IZ87" s="115"/>
      <c r="JA87" s="115"/>
      <c r="JB87" s="115"/>
      <c r="JC87" s="115"/>
      <c r="JD87" s="115"/>
      <c r="JE87" s="115"/>
      <c r="JF87" s="115"/>
      <c r="JG87" s="115"/>
      <c r="JH87" s="115"/>
      <c r="JI87" s="115"/>
      <c r="JJ87" s="115"/>
      <c r="JK87" s="115"/>
      <c r="JL87" s="115"/>
      <c r="JM87" s="115"/>
      <c r="JN87" s="115"/>
      <c r="JO87" s="115"/>
      <c r="JP87" s="115"/>
      <c r="JQ87" s="115"/>
      <c r="JR87" s="115"/>
      <c r="JS87" s="115"/>
      <c r="JT87" s="115"/>
      <c r="JU87" s="115"/>
      <c r="JV87" s="115"/>
      <c r="JW87" s="115"/>
      <c r="JX87" s="115"/>
      <c r="JY87" s="115"/>
      <c r="JZ87" s="115"/>
      <c r="KA87" s="115"/>
      <c r="KB87" s="115"/>
      <c r="KC87" s="115"/>
      <c r="KD87" s="115"/>
      <c r="KE87" s="115"/>
      <c r="KF87" s="115"/>
      <c r="KG87" s="115"/>
      <c r="KH87" s="115"/>
      <c r="KI87" s="115"/>
      <c r="KJ87" s="115"/>
      <c r="KK87" s="115"/>
      <c r="KL87" s="115"/>
      <c r="KM87" s="115"/>
      <c r="KN87" s="115"/>
      <c r="KO87" s="115"/>
      <c r="KP87" s="115"/>
      <c r="KQ87" s="115"/>
      <c r="KR87" s="115"/>
      <c r="KS87" s="115"/>
      <c r="KT87" s="115"/>
      <c r="KU87" s="115"/>
      <c r="KV87" s="115"/>
      <c r="KW87" s="115"/>
      <c r="KX87" s="115"/>
      <c r="KY87" s="115"/>
      <c r="KZ87" s="115"/>
      <c r="LA87" s="115"/>
      <c r="LB87" s="115"/>
      <c r="LC87" s="115"/>
      <c r="LD87" s="115"/>
      <c r="LE87" s="115"/>
      <c r="LF87" s="115"/>
      <c r="LG87" s="115"/>
      <c r="LH87" s="115"/>
      <c r="LI87" s="115"/>
      <c r="LJ87" s="115"/>
      <c r="LK87" s="115"/>
      <c r="LL87" s="115"/>
      <c r="LM87" s="115"/>
      <c r="LN87" s="115"/>
      <c r="LO87" s="115"/>
      <c r="LP87" s="115"/>
      <c r="LQ87" s="115"/>
      <c r="LR87" s="115"/>
      <c r="LS87" s="115"/>
      <c r="LT87" s="115"/>
      <c r="LU87" s="115"/>
      <c r="LV87" s="115"/>
      <c r="LW87" s="115"/>
      <c r="LX87" s="115"/>
      <c r="LY87" s="115"/>
      <c r="LZ87" s="115"/>
      <c r="MA87" s="115"/>
      <c r="MB87" s="115"/>
      <c r="MC87" s="115"/>
      <c r="MD87" s="115"/>
      <c r="ME87" s="115"/>
      <c r="MF87" s="115"/>
      <c r="MG87" s="115"/>
      <c r="MH87" s="115"/>
      <c r="MI87" s="115"/>
      <c r="MJ87" s="115"/>
      <c r="MK87" s="115"/>
      <c r="ML87" s="115"/>
      <c r="MM87" s="115"/>
      <c r="MN87" s="115"/>
      <c r="MO87" s="115"/>
      <c r="MP87" s="115"/>
      <c r="MQ87" s="115"/>
      <c r="MR87" s="115"/>
      <c r="MS87" s="115"/>
      <c r="MT87" s="115"/>
      <c r="MU87" s="115"/>
      <c r="MV87" s="115"/>
      <c r="MW87" s="115"/>
      <c r="MX87" s="115"/>
      <c r="MY87" s="115"/>
      <c r="MZ87" s="115"/>
      <c r="NA87" s="115"/>
      <c r="NB87" s="115"/>
      <c r="NC87" s="115"/>
      <c r="ND87" s="115"/>
      <c r="NE87" s="115"/>
      <c r="NF87" s="115"/>
      <c r="NG87" s="115"/>
      <c r="NH87" s="115"/>
      <c r="NI87" s="115"/>
      <c r="NJ87" s="115"/>
      <c r="NK87" s="115"/>
      <c r="NL87" s="115"/>
      <c r="NM87" s="115"/>
      <c r="NN87" s="115"/>
      <c r="NO87" s="115"/>
      <c r="NP87" s="115"/>
      <c r="NQ87" s="115"/>
      <c r="NR87" s="115"/>
      <c r="NS87" s="115"/>
      <c r="NT87" s="115"/>
      <c r="NU87" s="115"/>
      <c r="NV87" s="115"/>
      <c r="NW87" s="115"/>
      <c r="NX87" s="115"/>
      <c r="NY87" s="115"/>
      <c r="NZ87" s="115"/>
      <c r="OA87" s="115"/>
      <c r="OB87" s="115"/>
      <c r="OC87" s="115"/>
    </row>
    <row r="88" spans="1:393" s="116" customFormat="1">
      <c r="A88" s="110">
        <v>31370</v>
      </c>
      <c r="B88" s="111" t="s">
        <v>259</v>
      </c>
      <c r="C88" s="112">
        <v>950421.38</v>
      </c>
      <c r="D88" s="113">
        <v>6.357E-4</v>
      </c>
      <c r="E88" s="113">
        <v>6.0236000000000003E-4</v>
      </c>
      <c r="F88" s="114">
        <v>6.0495000000000004E-4</v>
      </c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5"/>
      <c r="GP88" s="115"/>
      <c r="GQ88" s="115"/>
      <c r="GR88" s="115"/>
      <c r="GS88" s="115"/>
      <c r="GT88" s="115"/>
      <c r="GU88" s="115"/>
      <c r="GV88" s="115"/>
      <c r="GW88" s="115"/>
      <c r="GX88" s="115"/>
      <c r="GY88" s="115"/>
      <c r="GZ88" s="115"/>
      <c r="HA88" s="115"/>
      <c r="HB88" s="115"/>
      <c r="HC88" s="115"/>
      <c r="HD88" s="115"/>
      <c r="HE88" s="115"/>
      <c r="HF88" s="115"/>
      <c r="HG88" s="115"/>
      <c r="HH88" s="115"/>
      <c r="HI88" s="115"/>
      <c r="HJ88" s="115"/>
      <c r="HK88" s="115"/>
      <c r="HL88" s="115"/>
      <c r="HM88" s="115"/>
      <c r="HN88" s="115"/>
      <c r="HO88" s="115"/>
      <c r="HP88" s="115"/>
      <c r="HQ88" s="115"/>
      <c r="HR88" s="115"/>
      <c r="HS88" s="115"/>
      <c r="HT88" s="115"/>
      <c r="HU88" s="115"/>
      <c r="HV88" s="115"/>
      <c r="HW88" s="115"/>
      <c r="HX88" s="115"/>
      <c r="HY88" s="115"/>
      <c r="HZ88" s="115"/>
      <c r="IA88" s="115"/>
      <c r="IB88" s="115"/>
      <c r="IC88" s="115"/>
      <c r="ID88" s="115"/>
      <c r="IE88" s="115"/>
      <c r="IF88" s="115"/>
      <c r="IG88" s="115"/>
      <c r="IH88" s="115"/>
      <c r="II88" s="115"/>
      <c r="IJ88" s="115"/>
      <c r="IK88" s="115"/>
      <c r="IL88" s="115"/>
      <c r="IM88" s="115"/>
      <c r="IN88" s="115"/>
      <c r="IO88" s="115"/>
      <c r="IP88" s="115"/>
      <c r="IQ88" s="115"/>
      <c r="IR88" s="115"/>
      <c r="IS88" s="115"/>
      <c r="IT88" s="115"/>
      <c r="IU88" s="115"/>
      <c r="IV88" s="115"/>
      <c r="IW88" s="115"/>
      <c r="IX88" s="115"/>
      <c r="IY88" s="115"/>
      <c r="IZ88" s="115"/>
      <c r="JA88" s="115"/>
      <c r="JB88" s="115"/>
      <c r="JC88" s="115"/>
      <c r="JD88" s="115"/>
      <c r="JE88" s="115"/>
      <c r="JF88" s="115"/>
      <c r="JG88" s="115"/>
      <c r="JH88" s="115"/>
      <c r="JI88" s="115"/>
      <c r="JJ88" s="115"/>
      <c r="JK88" s="115"/>
      <c r="JL88" s="115"/>
      <c r="JM88" s="115"/>
      <c r="JN88" s="115"/>
      <c r="JO88" s="115"/>
      <c r="JP88" s="115"/>
      <c r="JQ88" s="115"/>
      <c r="JR88" s="115"/>
      <c r="JS88" s="115"/>
      <c r="JT88" s="115"/>
      <c r="JU88" s="115"/>
      <c r="JV88" s="115"/>
      <c r="JW88" s="115"/>
      <c r="JX88" s="115"/>
      <c r="JY88" s="115"/>
      <c r="JZ88" s="115"/>
      <c r="KA88" s="115"/>
      <c r="KB88" s="115"/>
      <c r="KC88" s="115"/>
      <c r="KD88" s="115"/>
      <c r="KE88" s="115"/>
      <c r="KF88" s="115"/>
      <c r="KG88" s="115"/>
      <c r="KH88" s="115"/>
      <c r="KI88" s="115"/>
      <c r="KJ88" s="115"/>
      <c r="KK88" s="115"/>
      <c r="KL88" s="115"/>
      <c r="KM88" s="115"/>
      <c r="KN88" s="115"/>
      <c r="KO88" s="115"/>
      <c r="KP88" s="115"/>
      <c r="KQ88" s="115"/>
      <c r="KR88" s="115"/>
      <c r="KS88" s="115"/>
      <c r="KT88" s="115"/>
      <c r="KU88" s="115"/>
      <c r="KV88" s="115"/>
      <c r="KW88" s="115"/>
      <c r="KX88" s="115"/>
      <c r="KY88" s="115"/>
      <c r="KZ88" s="115"/>
      <c r="LA88" s="115"/>
      <c r="LB88" s="115"/>
      <c r="LC88" s="115"/>
      <c r="LD88" s="115"/>
      <c r="LE88" s="115"/>
      <c r="LF88" s="115"/>
      <c r="LG88" s="115"/>
      <c r="LH88" s="115"/>
      <c r="LI88" s="115"/>
      <c r="LJ88" s="115"/>
      <c r="LK88" s="115"/>
      <c r="LL88" s="115"/>
      <c r="LM88" s="115"/>
      <c r="LN88" s="115"/>
      <c r="LO88" s="115"/>
      <c r="LP88" s="115"/>
      <c r="LQ88" s="115"/>
      <c r="LR88" s="115"/>
      <c r="LS88" s="115"/>
      <c r="LT88" s="115"/>
      <c r="LU88" s="115"/>
      <c r="LV88" s="115"/>
      <c r="LW88" s="115"/>
      <c r="LX88" s="115"/>
      <c r="LY88" s="115"/>
      <c r="LZ88" s="115"/>
      <c r="MA88" s="115"/>
      <c r="MB88" s="115"/>
      <c r="MC88" s="115"/>
      <c r="MD88" s="115"/>
      <c r="ME88" s="115"/>
      <c r="MF88" s="115"/>
      <c r="MG88" s="115"/>
      <c r="MH88" s="115"/>
      <c r="MI88" s="115"/>
      <c r="MJ88" s="115"/>
      <c r="MK88" s="115"/>
      <c r="ML88" s="115"/>
      <c r="MM88" s="115"/>
      <c r="MN88" s="115"/>
      <c r="MO88" s="115"/>
      <c r="MP88" s="115"/>
      <c r="MQ88" s="115"/>
      <c r="MR88" s="115"/>
      <c r="MS88" s="115"/>
      <c r="MT88" s="115"/>
      <c r="MU88" s="115"/>
      <c r="MV88" s="115"/>
      <c r="MW88" s="115"/>
      <c r="MX88" s="115"/>
      <c r="MY88" s="115"/>
      <c r="MZ88" s="115"/>
      <c r="NA88" s="115"/>
      <c r="NB88" s="115"/>
      <c r="NC88" s="115"/>
      <c r="ND88" s="115"/>
      <c r="NE88" s="115"/>
      <c r="NF88" s="115"/>
      <c r="NG88" s="115"/>
      <c r="NH88" s="115"/>
      <c r="NI88" s="115"/>
      <c r="NJ88" s="115"/>
      <c r="NK88" s="115"/>
      <c r="NL88" s="115"/>
      <c r="NM88" s="115"/>
      <c r="NN88" s="115"/>
      <c r="NO88" s="115"/>
      <c r="NP88" s="115"/>
      <c r="NQ88" s="115"/>
      <c r="NR88" s="115"/>
      <c r="NS88" s="115"/>
      <c r="NT88" s="115"/>
      <c r="NU88" s="115"/>
      <c r="NV88" s="115"/>
      <c r="NW88" s="115"/>
      <c r="NX88" s="115"/>
      <c r="NY88" s="115"/>
      <c r="NZ88" s="115"/>
      <c r="OA88" s="115"/>
      <c r="OB88" s="115"/>
      <c r="OC88" s="115"/>
    </row>
    <row r="89" spans="1:393" s="116" customFormat="1">
      <c r="A89" s="110">
        <v>31415</v>
      </c>
      <c r="B89" s="111" t="s">
        <v>261</v>
      </c>
      <c r="C89" s="112">
        <v>2164776.0099999998</v>
      </c>
      <c r="D89" s="113">
        <v>1.4479499999999999E-3</v>
      </c>
      <c r="E89" s="113">
        <v>1.37199E-3</v>
      </c>
      <c r="F89" s="114">
        <v>1.3778900000000001E-3</v>
      </c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  <c r="HH89" s="115"/>
      <c r="HI89" s="115"/>
      <c r="HJ89" s="115"/>
      <c r="HK89" s="115"/>
      <c r="HL89" s="115"/>
      <c r="HM89" s="115"/>
      <c r="HN89" s="115"/>
      <c r="HO89" s="115"/>
      <c r="HP89" s="115"/>
      <c r="HQ89" s="115"/>
      <c r="HR89" s="115"/>
      <c r="HS89" s="115"/>
      <c r="HT89" s="115"/>
      <c r="HU89" s="115"/>
      <c r="HV89" s="115"/>
      <c r="HW89" s="115"/>
      <c r="HX89" s="115"/>
      <c r="HY89" s="115"/>
      <c r="HZ89" s="115"/>
      <c r="IA89" s="115"/>
      <c r="IB89" s="115"/>
      <c r="IC89" s="115"/>
      <c r="ID89" s="115"/>
      <c r="IE89" s="115"/>
      <c r="IF89" s="115"/>
      <c r="IG89" s="115"/>
      <c r="IH89" s="115"/>
      <c r="II89" s="115"/>
      <c r="IJ89" s="115"/>
      <c r="IK89" s="115"/>
      <c r="IL89" s="115"/>
      <c r="IM89" s="115"/>
      <c r="IN89" s="115"/>
      <c r="IO89" s="115"/>
      <c r="IP89" s="115"/>
      <c r="IQ89" s="115"/>
      <c r="IR89" s="115"/>
      <c r="IS89" s="115"/>
      <c r="IT89" s="115"/>
      <c r="IU89" s="115"/>
      <c r="IV89" s="115"/>
      <c r="IW89" s="115"/>
      <c r="IX89" s="115"/>
      <c r="IY89" s="115"/>
      <c r="IZ89" s="115"/>
      <c r="JA89" s="115"/>
      <c r="JB89" s="115"/>
      <c r="JC89" s="115"/>
      <c r="JD89" s="115"/>
      <c r="JE89" s="115"/>
      <c r="JF89" s="115"/>
      <c r="JG89" s="115"/>
      <c r="JH89" s="115"/>
      <c r="JI89" s="115"/>
      <c r="JJ89" s="115"/>
      <c r="JK89" s="115"/>
      <c r="JL89" s="115"/>
      <c r="JM89" s="115"/>
      <c r="JN89" s="115"/>
      <c r="JO89" s="115"/>
      <c r="JP89" s="115"/>
      <c r="JQ89" s="115"/>
      <c r="JR89" s="115"/>
      <c r="JS89" s="115"/>
      <c r="JT89" s="115"/>
      <c r="JU89" s="115"/>
      <c r="JV89" s="115"/>
      <c r="JW89" s="115"/>
      <c r="JX89" s="115"/>
      <c r="JY89" s="115"/>
      <c r="JZ89" s="115"/>
      <c r="KA89" s="115"/>
      <c r="KB89" s="115"/>
      <c r="KC89" s="115"/>
      <c r="KD89" s="115"/>
      <c r="KE89" s="115"/>
      <c r="KF89" s="115"/>
      <c r="KG89" s="115"/>
      <c r="KH89" s="115"/>
      <c r="KI89" s="115"/>
      <c r="KJ89" s="115"/>
      <c r="KK89" s="115"/>
      <c r="KL89" s="115"/>
      <c r="KM89" s="115"/>
      <c r="KN89" s="115"/>
      <c r="KO89" s="115"/>
      <c r="KP89" s="115"/>
      <c r="KQ89" s="115"/>
      <c r="KR89" s="115"/>
      <c r="KS89" s="115"/>
      <c r="KT89" s="115"/>
      <c r="KU89" s="115"/>
      <c r="KV89" s="115"/>
      <c r="KW89" s="115"/>
      <c r="KX89" s="115"/>
      <c r="KY89" s="115"/>
      <c r="KZ89" s="115"/>
      <c r="LA89" s="115"/>
      <c r="LB89" s="115"/>
      <c r="LC89" s="115"/>
      <c r="LD89" s="115"/>
      <c r="LE89" s="115"/>
      <c r="LF89" s="115"/>
      <c r="LG89" s="115"/>
      <c r="LH89" s="115"/>
      <c r="LI89" s="115"/>
      <c r="LJ89" s="115"/>
      <c r="LK89" s="115"/>
      <c r="LL89" s="115"/>
      <c r="LM89" s="115"/>
      <c r="LN89" s="115"/>
      <c r="LO89" s="115"/>
      <c r="LP89" s="115"/>
      <c r="LQ89" s="115"/>
      <c r="LR89" s="115"/>
      <c r="LS89" s="115"/>
      <c r="LT89" s="115"/>
      <c r="LU89" s="115"/>
      <c r="LV89" s="115"/>
      <c r="LW89" s="115"/>
      <c r="LX89" s="115"/>
      <c r="LY89" s="115"/>
      <c r="LZ89" s="115"/>
      <c r="MA89" s="115"/>
      <c r="MB89" s="115"/>
      <c r="MC89" s="115"/>
      <c r="MD89" s="115"/>
      <c r="ME89" s="115"/>
      <c r="MF89" s="115"/>
      <c r="MG89" s="115"/>
      <c r="MH89" s="115"/>
      <c r="MI89" s="115"/>
      <c r="MJ89" s="115"/>
      <c r="MK89" s="115"/>
      <c r="ML89" s="115"/>
      <c r="MM89" s="115"/>
      <c r="MN89" s="115"/>
      <c r="MO89" s="115"/>
      <c r="MP89" s="115"/>
      <c r="MQ89" s="115"/>
      <c r="MR89" s="115"/>
      <c r="MS89" s="115"/>
      <c r="MT89" s="115"/>
      <c r="MU89" s="115"/>
      <c r="MV89" s="115"/>
      <c r="MW89" s="115"/>
      <c r="MX89" s="115"/>
      <c r="MY89" s="115"/>
      <c r="MZ89" s="115"/>
      <c r="NA89" s="115"/>
      <c r="NB89" s="115"/>
      <c r="NC89" s="115"/>
      <c r="ND89" s="115"/>
      <c r="NE89" s="115"/>
      <c r="NF89" s="115"/>
      <c r="NG89" s="115"/>
      <c r="NH89" s="115"/>
      <c r="NI89" s="115"/>
      <c r="NJ89" s="115"/>
      <c r="NK89" s="115"/>
      <c r="NL89" s="115"/>
      <c r="NM89" s="115"/>
      <c r="NN89" s="115"/>
      <c r="NO89" s="115"/>
      <c r="NP89" s="115"/>
      <c r="NQ89" s="115"/>
      <c r="NR89" s="115"/>
      <c r="NS89" s="115"/>
      <c r="NT89" s="115"/>
      <c r="NU89" s="115"/>
      <c r="NV89" s="115"/>
      <c r="NW89" s="115"/>
      <c r="NX89" s="115"/>
      <c r="NY89" s="115"/>
      <c r="NZ89" s="115"/>
      <c r="OA89" s="115"/>
      <c r="OB89" s="115"/>
      <c r="OC89" s="115"/>
    </row>
    <row r="90" spans="1:393" s="116" customFormat="1">
      <c r="A90" s="110">
        <v>31765</v>
      </c>
      <c r="B90" s="111" t="s">
        <v>262</v>
      </c>
      <c r="C90" s="112">
        <v>1261433.5</v>
      </c>
      <c r="D90" s="113">
        <v>8.4373E-4</v>
      </c>
      <c r="E90" s="113">
        <v>7.9947000000000004E-4</v>
      </c>
      <c r="F90" s="114">
        <v>8.0291E-4</v>
      </c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5"/>
      <c r="GP90" s="115"/>
      <c r="GQ90" s="115"/>
      <c r="GR90" s="115"/>
      <c r="GS90" s="115"/>
      <c r="GT90" s="115"/>
      <c r="GU90" s="115"/>
      <c r="GV90" s="115"/>
      <c r="GW90" s="115"/>
      <c r="GX90" s="115"/>
      <c r="GY90" s="115"/>
      <c r="GZ90" s="115"/>
      <c r="HA90" s="115"/>
      <c r="HB90" s="115"/>
      <c r="HC90" s="115"/>
      <c r="HD90" s="115"/>
      <c r="HE90" s="115"/>
      <c r="HF90" s="115"/>
      <c r="HG90" s="115"/>
      <c r="HH90" s="115"/>
      <c r="HI90" s="115"/>
      <c r="HJ90" s="115"/>
      <c r="HK90" s="115"/>
      <c r="HL90" s="115"/>
      <c r="HM90" s="115"/>
      <c r="HN90" s="115"/>
      <c r="HO90" s="115"/>
      <c r="HP90" s="115"/>
      <c r="HQ90" s="115"/>
      <c r="HR90" s="115"/>
      <c r="HS90" s="115"/>
      <c r="HT90" s="115"/>
      <c r="HU90" s="115"/>
      <c r="HV90" s="115"/>
      <c r="HW90" s="115"/>
      <c r="HX90" s="115"/>
      <c r="HY90" s="115"/>
      <c r="HZ90" s="115"/>
      <c r="IA90" s="115"/>
      <c r="IB90" s="115"/>
      <c r="IC90" s="115"/>
      <c r="ID90" s="115"/>
      <c r="IE90" s="115"/>
      <c r="IF90" s="115"/>
      <c r="IG90" s="115"/>
      <c r="IH90" s="115"/>
      <c r="II90" s="115"/>
      <c r="IJ90" s="115"/>
      <c r="IK90" s="115"/>
      <c r="IL90" s="115"/>
      <c r="IM90" s="115"/>
      <c r="IN90" s="115"/>
      <c r="IO90" s="115"/>
      <c r="IP90" s="115"/>
      <c r="IQ90" s="115"/>
      <c r="IR90" s="115"/>
      <c r="IS90" s="115"/>
      <c r="IT90" s="115"/>
      <c r="IU90" s="115"/>
      <c r="IV90" s="115"/>
      <c r="IW90" s="115"/>
      <c r="IX90" s="115"/>
      <c r="IY90" s="115"/>
      <c r="IZ90" s="115"/>
      <c r="JA90" s="115"/>
      <c r="JB90" s="115"/>
      <c r="JC90" s="115"/>
      <c r="JD90" s="115"/>
      <c r="JE90" s="115"/>
      <c r="JF90" s="115"/>
      <c r="JG90" s="115"/>
      <c r="JH90" s="115"/>
      <c r="JI90" s="115"/>
      <c r="JJ90" s="115"/>
      <c r="JK90" s="115"/>
      <c r="JL90" s="115"/>
      <c r="JM90" s="115"/>
      <c r="JN90" s="115"/>
      <c r="JO90" s="115"/>
      <c r="JP90" s="115"/>
      <c r="JQ90" s="115"/>
      <c r="JR90" s="115"/>
      <c r="JS90" s="115"/>
      <c r="JT90" s="115"/>
      <c r="JU90" s="115"/>
      <c r="JV90" s="115"/>
      <c r="JW90" s="115"/>
      <c r="JX90" s="115"/>
      <c r="JY90" s="115"/>
      <c r="JZ90" s="115"/>
      <c r="KA90" s="115"/>
      <c r="KB90" s="115"/>
      <c r="KC90" s="115"/>
      <c r="KD90" s="115"/>
      <c r="KE90" s="115"/>
      <c r="KF90" s="115"/>
      <c r="KG90" s="115"/>
      <c r="KH90" s="115"/>
      <c r="KI90" s="115"/>
      <c r="KJ90" s="115"/>
      <c r="KK90" s="115"/>
      <c r="KL90" s="115"/>
      <c r="KM90" s="115"/>
      <c r="KN90" s="115"/>
      <c r="KO90" s="115"/>
      <c r="KP90" s="115"/>
      <c r="KQ90" s="115"/>
      <c r="KR90" s="115"/>
      <c r="KS90" s="115"/>
      <c r="KT90" s="115"/>
      <c r="KU90" s="115"/>
      <c r="KV90" s="115"/>
      <c r="KW90" s="115"/>
      <c r="KX90" s="115"/>
      <c r="KY90" s="115"/>
      <c r="KZ90" s="115"/>
      <c r="LA90" s="115"/>
      <c r="LB90" s="115"/>
      <c r="LC90" s="115"/>
      <c r="LD90" s="115"/>
      <c r="LE90" s="115"/>
      <c r="LF90" s="115"/>
      <c r="LG90" s="115"/>
      <c r="LH90" s="115"/>
      <c r="LI90" s="115"/>
      <c r="LJ90" s="115"/>
      <c r="LK90" s="115"/>
      <c r="LL90" s="115"/>
      <c r="LM90" s="115"/>
      <c r="LN90" s="115"/>
      <c r="LO90" s="115"/>
      <c r="LP90" s="115"/>
      <c r="LQ90" s="115"/>
      <c r="LR90" s="115"/>
      <c r="LS90" s="115"/>
      <c r="LT90" s="115"/>
      <c r="LU90" s="115"/>
      <c r="LV90" s="115"/>
      <c r="LW90" s="115"/>
      <c r="LX90" s="115"/>
      <c r="LY90" s="115"/>
      <c r="LZ90" s="115"/>
      <c r="MA90" s="115"/>
      <c r="MB90" s="115"/>
      <c r="MC90" s="115"/>
      <c r="MD90" s="115"/>
      <c r="ME90" s="115"/>
      <c r="MF90" s="115"/>
      <c r="MG90" s="115"/>
      <c r="MH90" s="115"/>
      <c r="MI90" s="115"/>
      <c r="MJ90" s="115"/>
      <c r="MK90" s="115"/>
      <c r="ML90" s="115"/>
      <c r="MM90" s="115"/>
      <c r="MN90" s="115"/>
      <c r="MO90" s="115"/>
      <c r="MP90" s="115"/>
      <c r="MQ90" s="115"/>
      <c r="MR90" s="115"/>
      <c r="MS90" s="115"/>
      <c r="MT90" s="115"/>
      <c r="MU90" s="115"/>
      <c r="MV90" s="115"/>
      <c r="MW90" s="115"/>
      <c r="MX90" s="115"/>
      <c r="MY90" s="115"/>
      <c r="MZ90" s="115"/>
      <c r="NA90" s="115"/>
      <c r="NB90" s="115"/>
      <c r="NC90" s="115"/>
      <c r="ND90" s="115"/>
      <c r="NE90" s="115"/>
      <c r="NF90" s="115"/>
      <c r="NG90" s="115"/>
      <c r="NH90" s="115"/>
      <c r="NI90" s="115"/>
      <c r="NJ90" s="115"/>
      <c r="NK90" s="115"/>
      <c r="NL90" s="115"/>
      <c r="NM90" s="115"/>
      <c r="NN90" s="115"/>
      <c r="NO90" s="115"/>
      <c r="NP90" s="115"/>
      <c r="NQ90" s="115"/>
      <c r="NR90" s="115"/>
      <c r="NS90" s="115"/>
      <c r="NT90" s="115"/>
      <c r="NU90" s="115"/>
      <c r="NV90" s="115"/>
      <c r="NW90" s="115"/>
      <c r="NX90" s="115"/>
      <c r="NY90" s="115"/>
      <c r="NZ90" s="115"/>
      <c r="OA90" s="115"/>
      <c r="OB90" s="115"/>
      <c r="OC90" s="115"/>
    </row>
    <row r="91" spans="1:393" s="116" customFormat="1">
      <c r="A91" s="110">
        <v>35605</v>
      </c>
      <c r="B91" s="111" t="s">
        <v>263</v>
      </c>
      <c r="C91" s="112">
        <v>3740471.08</v>
      </c>
      <c r="D91" s="113">
        <v>2.5018800000000002E-3</v>
      </c>
      <c r="E91" s="113">
        <v>2.3706199999999999E-3</v>
      </c>
      <c r="F91" s="114">
        <v>2.3808200000000001E-3</v>
      </c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  <c r="GH91" s="115"/>
      <c r="GI91" s="115"/>
      <c r="GJ91" s="115"/>
      <c r="GK91" s="115"/>
      <c r="GL91" s="115"/>
      <c r="GM91" s="115"/>
      <c r="GN91" s="115"/>
      <c r="GO91" s="115"/>
      <c r="GP91" s="115"/>
      <c r="GQ91" s="115"/>
      <c r="GR91" s="115"/>
      <c r="GS91" s="115"/>
      <c r="GT91" s="115"/>
      <c r="GU91" s="115"/>
      <c r="GV91" s="115"/>
      <c r="GW91" s="115"/>
      <c r="GX91" s="115"/>
      <c r="GY91" s="115"/>
      <c r="GZ91" s="115"/>
      <c r="HA91" s="115"/>
      <c r="HB91" s="115"/>
      <c r="HC91" s="115"/>
      <c r="HD91" s="115"/>
      <c r="HE91" s="115"/>
      <c r="HF91" s="115"/>
      <c r="HG91" s="115"/>
      <c r="HH91" s="115"/>
      <c r="HI91" s="115"/>
      <c r="HJ91" s="115"/>
      <c r="HK91" s="115"/>
      <c r="HL91" s="115"/>
      <c r="HM91" s="115"/>
      <c r="HN91" s="115"/>
      <c r="HO91" s="115"/>
      <c r="HP91" s="115"/>
      <c r="HQ91" s="115"/>
      <c r="HR91" s="115"/>
      <c r="HS91" s="115"/>
      <c r="HT91" s="115"/>
      <c r="HU91" s="115"/>
      <c r="HV91" s="115"/>
      <c r="HW91" s="115"/>
      <c r="HX91" s="115"/>
      <c r="HY91" s="115"/>
      <c r="HZ91" s="115"/>
      <c r="IA91" s="115"/>
      <c r="IB91" s="115"/>
      <c r="IC91" s="115"/>
      <c r="ID91" s="115"/>
      <c r="IE91" s="115"/>
      <c r="IF91" s="115"/>
      <c r="IG91" s="115"/>
      <c r="IH91" s="115"/>
      <c r="II91" s="115"/>
      <c r="IJ91" s="115"/>
      <c r="IK91" s="115"/>
      <c r="IL91" s="115"/>
      <c r="IM91" s="115"/>
      <c r="IN91" s="115"/>
      <c r="IO91" s="115"/>
      <c r="IP91" s="115"/>
      <c r="IQ91" s="115"/>
      <c r="IR91" s="115"/>
      <c r="IS91" s="115"/>
      <c r="IT91" s="115"/>
      <c r="IU91" s="115"/>
      <c r="IV91" s="115"/>
      <c r="IW91" s="115"/>
      <c r="IX91" s="115"/>
      <c r="IY91" s="115"/>
      <c r="IZ91" s="115"/>
      <c r="JA91" s="115"/>
      <c r="JB91" s="115"/>
      <c r="JC91" s="115"/>
      <c r="JD91" s="115"/>
      <c r="JE91" s="115"/>
      <c r="JF91" s="115"/>
      <c r="JG91" s="115"/>
      <c r="JH91" s="115"/>
      <c r="JI91" s="115"/>
      <c r="JJ91" s="115"/>
      <c r="JK91" s="115"/>
      <c r="JL91" s="115"/>
      <c r="JM91" s="115"/>
      <c r="JN91" s="115"/>
      <c r="JO91" s="115"/>
      <c r="JP91" s="115"/>
      <c r="JQ91" s="115"/>
      <c r="JR91" s="115"/>
      <c r="JS91" s="115"/>
      <c r="JT91" s="115"/>
      <c r="JU91" s="115"/>
      <c r="JV91" s="115"/>
      <c r="JW91" s="115"/>
      <c r="JX91" s="115"/>
      <c r="JY91" s="115"/>
      <c r="JZ91" s="115"/>
      <c r="KA91" s="115"/>
      <c r="KB91" s="115"/>
      <c r="KC91" s="115"/>
      <c r="KD91" s="115"/>
      <c r="KE91" s="115"/>
      <c r="KF91" s="115"/>
      <c r="KG91" s="115"/>
      <c r="KH91" s="115"/>
      <c r="KI91" s="115"/>
      <c r="KJ91" s="115"/>
      <c r="KK91" s="115"/>
      <c r="KL91" s="115"/>
      <c r="KM91" s="115"/>
      <c r="KN91" s="115"/>
      <c r="KO91" s="115"/>
      <c r="KP91" s="115"/>
      <c r="KQ91" s="115"/>
      <c r="KR91" s="115"/>
      <c r="KS91" s="115"/>
      <c r="KT91" s="115"/>
      <c r="KU91" s="115"/>
      <c r="KV91" s="115"/>
      <c r="KW91" s="115"/>
      <c r="KX91" s="115"/>
      <c r="KY91" s="115"/>
      <c r="KZ91" s="115"/>
      <c r="LA91" s="115"/>
      <c r="LB91" s="115"/>
      <c r="LC91" s="115"/>
      <c r="LD91" s="115"/>
      <c r="LE91" s="115"/>
      <c r="LF91" s="115"/>
      <c r="LG91" s="115"/>
      <c r="LH91" s="115"/>
      <c r="LI91" s="115"/>
      <c r="LJ91" s="115"/>
      <c r="LK91" s="115"/>
      <c r="LL91" s="115"/>
      <c r="LM91" s="115"/>
      <c r="LN91" s="115"/>
      <c r="LO91" s="115"/>
      <c r="LP91" s="115"/>
      <c r="LQ91" s="115"/>
      <c r="LR91" s="115"/>
      <c r="LS91" s="115"/>
      <c r="LT91" s="115"/>
      <c r="LU91" s="115"/>
      <c r="LV91" s="115"/>
      <c r="LW91" s="115"/>
      <c r="LX91" s="115"/>
      <c r="LY91" s="115"/>
      <c r="LZ91" s="115"/>
      <c r="MA91" s="115"/>
      <c r="MB91" s="115"/>
      <c r="MC91" s="115"/>
      <c r="MD91" s="115"/>
      <c r="ME91" s="115"/>
      <c r="MF91" s="115"/>
      <c r="MG91" s="115"/>
      <c r="MH91" s="115"/>
      <c r="MI91" s="115"/>
      <c r="MJ91" s="115"/>
      <c r="MK91" s="115"/>
      <c r="ML91" s="115"/>
      <c r="MM91" s="115"/>
      <c r="MN91" s="115"/>
      <c r="MO91" s="115"/>
      <c r="MP91" s="115"/>
      <c r="MQ91" s="115"/>
      <c r="MR91" s="115"/>
      <c r="MS91" s="115"/>
      <c r="MT91" s="115"/>
      <c r="MU91" s="115"/>
      <c r="MV91" s="115"/>
      <c r="MW91" s="115"/>
      <c r="MX91" s="115"/>
      <c r="MY91" s="115"/>
      <c r="MZ91" s="115"/>
      <c r="NA91" s="115"/>
      <c r="NB91" s="115"/>
      <c r="NC91" s="115"/>
      <c r="ND91" s="115"/>
      <c r="NE91" s="115"/>
      <c r="NF91" s="115"/>
      <c r="NG91" s="115"/>
      <c r="NH91" s="115"/>
      <c r="NI91" s="115"/>
      <c r="NJ91" s="115"/>
      <c r="NK91" s="115"/>
      <c r="NL91" s="115"/>
      <c r="NM91" s="115"/>
      <c r="NN91" s="115"/>
      <c r="NO91" s="115"/>
      <c r="NP91" s="115"/>
      <c r="NQ91" s="115"/>
      <c r="NR91" s="115"/>
      <c r="NS91" s="115"/>
      <c r="NT91" s="115"/>
      <c r="NU91" s="115"/>
      <c r="NV91" s="115"/>
      <c r="NW91" s="115"/>
      <c r="NX91" s="115"/>
      <c r="NY91" s="115"/>
      <c r="NZ91" s="115"/>
      <c r="OA91" s="115"/>
      <c r="OB91" s="115"/>
      <c r="OC91" s="115"/>
    </row>
    <row r="92" spans="1:393" s="116" customFormat="1">
      <c r="A92" s="110">
        <v>35607</v>
      </c>
      <c r="B92" s="111" t="s">
        <v>264</v>
      </c>
      <c r="C92" s="112">
        <v>2176132.54</v>
      </c>
      <c r="D92" s="113">
        <v>1.45554E-3</v>
      </c>
      <c r="E92" s="113">
        <v>1.37918E-3</v>
      </c>
      <c r="F92" s="114">
        <v>1.3851099999999999E-3</v>
      </c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  <c r="GF92" s="115"/>
      <c r="GG92" s="115"/>
      <c r="GH92" s="115"/>
      <c r="GI92" s="115"/>
      <c r="GJ92" s="115"/>
      <c r="GK92" s="115"/>
      <c r="GL92" s="115"/>
      <c r="GM92" s="115"/>
      <c r="GN92" s="115"/>
      <c r="GO92" s="115"/>
      <c r="GP92" s="115"/>
      <c r="GQ92" s="115"/>
      <c r="GR92" s="115"/>
      <c r="GS92" s="115"/>
      <c r="GT92" s="115"/>
      <c r="GU92" s="115"/>
      <c r="GV92" s="115"/>
      <c r="GW92" s="115"/>
      <c r="GX92" s="115"/>
      <c r="GY92" s="115"/>
      <c r="GZ92" s="115"/>
      <c r="HA92" s="115"/>
      <c r="HB92" s="115"/>
      <c r="HC92" s="115"/>
      <c r="HD92" s="115"/>
      <c r="HE92" s="115"/>
      <c r="HF92" s="115"/>
      <c r="HG92" s="115"/>
      <c r="HH92" s="115"/>
      <c r="HI92" s="115"/>
      <c r="HJ92" s="115"/>
      <c r="HK92" s="115"/>
      <c r="HL92" s="115"/>
      <c r="HM92" s="115"/>
      <c r="HN92" s="115"/>
      <c r="HO92" s="115"/>
      <c r="HP92" s="115"/>
      <c r="HQ92" s="115"/>
      <c r="HR92" s="115"/>
      <c r="HS92" s="115"/>
      <c r="HT92" s="115"/>
      <c r="HU92" s="115"/>
      <c r="HV92" s="115"/>
      <c r="HW92" s="115"/>
      <c r="HX92" s="115"/>
      <c r="HY92" s="115"/>
      <c r="HZ92" s="115"/>
      <c r="IA92" s="115"/>
      <c r="IB92" s="115"/>
      <c r="IC92" s="115"/>
      <c r="ID92" s="115"/>
      <c r="IE92" s="115"/>
      <c r="IF92" s="115"/>
      <c r="IG92" s="115"/>
      <c r="IH92" s="115"/>
      <c r="II92" s="115"/>
      <c r="IJ92" s="115"/>
      <c r="IK92" s="115"/>
      <c r="IL92" s="115"/>
      <c r="IM92" s="115"/>
      <c r="IN92" s="115"/>
      <c r="IO92" s="115"/>
      <c r="IP92" s="115"/>
      <c r="IQ92" s="115"/>
      <c r="IR92" s="115"/>
      <c r="IS92" s="115"/>
      <c r="IT92" s="115"/>
      <c r="IU92" s="115"/>
      <c r="IV92" s="115"/>
      <c r="IW92" s="115"/>
      <c r="IX92" s="115"/>
      <c r="IY92" s="115"/>
      <c r="IZ92" s="115"/>
      <c r="JA92" s="115"/>
      <c r="JB92" s="115"/>
      <c r="JC92" s="115"/>
      <c r="JD92" s="115"/>
      <c r="JE92" s="115"/>
      <c r="JF92" s="115"/>
      <c r="JG92" s="115"/>
      <c r="JH92" s="115"/>
      <c r="JI92" s="115"/>
      <c r="JJ92" s="115"/>
      <c r="JK92" s="115"/>
      <c r="JL92" s="115"/>
      <c r="JM92" s="115"/>
      <c r="JN92" s="115"/>
      <c r="JO92" s="115"/>
      <c r="JP92" s="115"/>
      <c r="JQ92" s="115"/>
      <c r="JR92" s="115"/>
      <c r="JS92" s="115"/>
      <c r="JT92" s="115"/>
      <c r="JU92" s="115"/>
      <c r="JV92" s="115"/>
      <c r="JW92" s="115"/>
      <c r="JX92" s="115"/>
      <c r="JY92" s="115"/>
      <c r="JZ92" s="115"/>
      <c r="KA92" s="115"/>
      <c r="KB92" s="115"/>
      <c r="KC92" s="115"/>
      <c r="KD92" s="115"/>
      <c r="KE92" s="115"/>
      <c r="KF92" s="115"/>
      <c r="KG92" s="115"/>
      <c r="KH92" s="115"/>
      <c r="KI92" s="115"/>
      <c r="KJ92" s="115"/>
      <c r="KK92" s="115"/>
      <c r="KL92" s="115"/>
      <c r="KM92" s="115"/>
      <c r="KN92" s="115"/>
      <c r="KO92" s="115"/>
      <c r="KP92" s="115"/>
      <c r="KQ92" s="115"/>
      <c r="KR92" s="115"/>
      <c r="KS92" s="115"/>
      <c r="KT92" s="115"/>
      <c r="KU92" s="115"/>
      <c r="KV92" s="115"/>
      <c r="KW92" s="115"/>
      <c r="KX92" s="115"/>
      <c r="KY92" s="115"/>
      <c r="KZ92" s="115"/>
      <c r="LA92" s="115"/>
      <c r="LB92" s="115"/>
      <c r="LC92" s="115"/>
      <c r="LD92" s="115"/>
      <c r="LE92" s="115"/>
      <c r="LF92" s="115"/>
      <c r="LG92" s="115"/>
      <c r="LH92" s="115"/>
      <c r="LI92" s="115"/>
      <c r="LJ92" s="115"/>
      <c r="LK92" s="115"/>
      <c r="LL92" s="115"/>
      <c r="LM92" s="115"/>
      <c r="LN92" s="115"/>
      <c r="LO92" s="115"/>
      <c r="LP92" s="115"/>
      <c r="LQ92" s="115"/>
      <c r="LR92" s="115"/>
      <c r="LS92" s="115"/>
      <c r="LT92" s="115"/>
      <c r="LU92" s="115"/>
      <c r="LV92" s="115"/>
      <c r="LW92" s="115"/>
      <c r="LX92" s="115"/>
      <c r="LY92" s="115"/>
      <c r="LZ92" s="115"/>
      <c r="MA92" s="115"/>
      <c r="MB92" s="115"/>
      <c r="MC92" s="115"/>
      <c r="MD92" s="115"/>
      <c r="ME92" s="115"/>
      <c r="MF92" s="115"/>
      <c r="MG92" s="115"/>
      <c r="MH92" s="115"/>
      <c r="MI92" s="115"/>
      <c r="MJ92" s="115"/>
      <c r="MK92" s="115"/>
      <c r="ML92" s="115"/>
      <c r="MM92" s="115"/>
      <c r="MN92" s="115"/>
      <c r="MO92" s="115"/>
      <c r="MP92" s="115"/>
      <c r="MQ92" s="115"/>
      <c r="MR92" s="115"/>
      <c r="MS92" s="115"/>
      <c r="MT92" s="115"/>
      <c r="MU92" s="115"/>
      <c r="MV92" s="115"/>
      <c r="MW92" s="115"/>
      <c r="MX92" s="115"/>
      <c r="MY92" s="115"/>
      <c r="MZ92" s="115"/>
      <c r="NA92" s="115"/>
      <c r="NB92" s="115"/>
      <c r="NC92" s="115"/>
      <c r="ND92" s="115"/>
      <c r="NE92" s="115"/>
      <c r="NF92" s="115"/>
      <c r="NG92" s="115"/>
      <c r="NH92" s="115"/>
      <c r="NI92" s="115"/>
      <c r="NJ92" s="115"/>
      <c r="NK92" s="115"/>
      <c r="NL92" s="115"/>
      <c r="NM92" s="115"/>
      <c r="NN92" s="115"/>
      <c r="NO92" s="115"/>
      <c r="NP92" s="115"/>
      <c r="NQ92" s="115"/>
      <c r="NR92" s="115"/>
      <c r="NS92" s="115"/>
      <c r="NT92" s="115"/>
      <c r="NU92" s="115"/>
      <c r="NV92" s="115"/>
      <c r="NW92" s="115"/>
      <c r="NX92" s="115"/>
      <c r="NY92" s="115"/>
      <c r="NZ92" s="115"/>
      <c r="OA92" s="115"/>
      <c r="OB92" s="115"/>
      <c r="OC92" s="115"/>
    </row>
    <row r="93" spans="1:393" s="116" customFormat="1">
      <c r="A93" s="110">
        <v>35609</v>
      </c>
      <c r="B93" s="111" t="s">
        <v>265</v>
      </c>
      <c r="C93" s="112">
        <v>1491706.63</v>
      </c>
      <c r="D93" s="113">
        <v>9.9774999999999994E-4</v>
      </c>
      <c r="E93" s="113">
        <v>9.4541000000000004E-4</v>
      </c>
      <c r="F93" s="114">
        <v>9.4948000000000005E-4</v>
      </c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15"/>
      <c r="GH93" s="115"/>
      <c r="GI93" s="115"/>
      <c r="GJ93" s="115"/>
      <c r="GK93" s="115"/>
      <c r="GL93" s="115"/>
      <c r="GM93" s="115"/>
      <c r="GN93" s="115"/>
      <c r="GO93" s="115"/>
      <c r="GP93" s="115"/>
      <c r="GQ93" s="115"/>
      <c r="GR93" s="115"/>
      <c r="GS93" s="115"/>
      <c r="GT93" s="115"/>
      <c r="GU93" s="115"/>
      <c r="GV93" s="115"/>
      <c r="GW93" s="115"/>
      <c r="GX93" s="115"/>
      <c r="GY93" s="115"/>
      <c r="GZ93" s="115"/>
      <c r="HA93" s="115"/>
      <c r="HB93" s="115"/>
      <c r="HC93" s="115"/>
      <c r="HD93" s="115"/>
      <c r="HE93" s="115"/>
      <c r="HF93" s="115"/>
      <c r="HG93" s="115"/>
      <c r="HH93" s="115"/>
      <c r="HI93" s="115"/>
      <c r="HJ93" s="115"/>
      <c r="HK93" s="115"/>
      <c r="HL93" s="115"/>
      <c r="HM93" s="115"/>
      <c r="HN93" s="115"/>
      <c r="HO93" s="115"/>
      <c r="HP93" s="115"/>
      <c r="HQ93" s="115"/>
      <c r="HR93" s="115"/>
      <c r="HS93" s="115"/>
      <c r="HT93" s="115"/>
      <c r="HU93" s="115"/>
      <c r="HV93" s="115"/>
      <c r="HW93" s="115"/>
      <c r="HX93" s="115"/>
      <c r="HY93" s="115"/>
      <c r="HZ93" s="115"/>
      <c r="IA93" s="115"/>
      <c r="IB93" s="115"/>
      <c r="IC93" s="115"/>
      <c r="ID93" s="115"/>
      <c r="IE93" s="115"/>
      <c r="IF93" s="115"/>
      <c r="IG93" s="115"/>
      <c r="IH93" s="115"/>
      <c r="II93" s="115"/>
      <c r="IJ93" s="115"/>
      <c r="IK93" s="115"/>
      <c r="IL93" s="115"/>
      <c r="IM93" s="115"/>
      <c r="IN93" s="115"/>
      <c r="IO93" s="115"/>
      <c r="IP93" s="115"/>
      <c r="IQ93" s="115"/>
      <c r="IR93" s="115"/>
      <c r="IS93" s="115"/>
      <c r="IT93" s="115"/>
      <c r="IU93" s="115"/>
      <c r="IV93" s="115"/>
      <c r="IW93" s="115"/>
      <c r="IX93" s="115"/>
      <c r="IY93" s="115"/>
      <c r="IZ93" s="115"/>
      <c r="JA93" s="115"/>
      <c r="JB93" s="115"/>
      <c r="JC93" s="115"/>
      <c r="JD93" s="115"/>
      <c r="JE93" s="115"/>
      <c r="JF93" s="115"/>
      <c r="JG93" s="115"/>
      <c r="JH93" s="115"/>
      <c r="JI93" s="115"/>
      <c r="JJ93" s="115"/>
      <c r="JK93" s="115"/>
      <c r="JL93" s="115"/>
      <c r="JM93" s="115"/>
      <c r="JN93" s="115"/>
      <c r="JO93" s="115"/>
      <c r="JP93" s="115"/>
      <c r="JQ93" s="115"/>
      <c r="JR93" s="115"/>
      <c r="JS93" s="115"/>
      <c r="JT93" s="115"/>
      <c r="JU93" s="115"/>
      <c r="JV93" s="115"/>
      <c r="JW93" s="115"/>
      <c r="JX93" s="115"/>
      <c r="JY93" s="115"/>
      <c r="JZ93" s="115"/>
      <c r="KA93" s="115"/>
      <c r="KB93" s="115"/>
      <c r="KC93" s="115"/>
      <c r="KD93" s="115"/>
      <c r="KE93" s="115"/>
      <c r="KF93" s="115"/>
      <c r="KG93" s="115"/>
      <c r="KH93" s="115"/>
      <c r="KI93" s="115"/>
      <c r="KJ93" s="115"/>
      <c r="KK93" s="115"/>
      <c r="KL93" s="115"/>
      <c r="KM93" s="115"/>
      <c r="KN93" s="115"/>
      <c r="KO93" s="115"/>
      <c r="KP93" s="115"/>
      <c r="KQ93" s="115"/>
      <c r="KR93" s="115"/>
      <c r="KS93" s="115"/>
      <c r="KT93" s="115"/>
      <c r="KU93" s="115"/>
      <c r="KV93" s="115"/>
      <c r="KW93" s="115"/>
      <c r="KX93" s="115"/>
      <c r="KY93" s="115"/>
      <c r="KZ93" s="115"/>
      <c r="LA93" s="115"/>
      <c r="LB93" s="115"/>
      <c r="LC93" s="115"/>
      <c r="LD93" s="115"/>
      <c r="LE93" s="115"/>
      <c r="LF93" s="115"/>
      <c r="LG93" s="115"/>
      <c r="LH93" s="115"/>
      <c r="LI93" s="115"/>
      <c r="LJ93" s="115"/>
      <c r="LK93" s="115"/>
      <c r="LL93" s="115"/>
      <c r="LM93" s="115"/>
      <c r="LN93" s="115"/>
      <c r="LO93" s="115"/>
      <c r="LP93" s="115"/>
      <c r="LQ93" s="115"/>
      <c r="LR93" s="115"/>
      <c r="LS93" s="115"/>
      <c r="LT93" s="115"/>
      <c r="LU93" s="115"/>
      <c r="LV93" s="115"/>
      <c r="LW93" s="115"/>
      <c r="LX93" s="115"/>
      <c r="LY93" s="115"/>
      <c r="LZ93" s="115"/>
      <c r="MA93" s="115"/>
      <c r="MB93" s="115"/>
      <c r="MC93" s="115"/>
      <c r="MD93" s="115"/>
      <c r="ME93" s="115"/>
      <c r="MF93" s="115"/>
      <c r="MG93" s="115"/>
      <c r="MH93" s="115"/>
      <c r="MI93" s="115"/>
      <c r="MJ93" s="115"/>
      <c r="MK93" s="115"/>
      <c r="ML93" s="115"/>
      <c r="MM93" s="115"/>
      <c r="MN93" s="115"/>
      <c r="MO93" s="115"/>
      <c r="MP93" s="115"/>
      <c r="MQ93" s="115"/>
      <c r="MR93" s="115"/>
      <c r="MS93" s="115"/>
      <c r="MT93" s="115"/>
      <c r="MU93" s="115"/>
      <c r="MV93" s="115"/>
      <c r="MW93" s="115"/>
      <c r="MX93" s="115"/>
      <c r="MY93" s="115"/>
      <c r="MZ93" s="115"/>
      <c r="NA93" s="115"/>
      <c r="NB93" s="115"/>
      <c r="NC93" s="115"/>
      <c r="ND93" s="115"/>
      <c r="NE93" s="115"/>
      <c r="NF93" s="115"/>
      <c r="NG93" s="115"/>
      <c r="NH93" s="115"/>
      <c r="NI93" s="115"/>
      <c r="NJ93" s="115"/>
      <c r="NK93" s="115"/>
      <c r="NL93" s="115"/>
      <c r="NM93" s="115"/>
      <c r="NN93" s="115"/>
      <c r="NO93" s="115"/>
      <c r="NP93" s="115"/>
      <c r="NQ93" s="115"/>
      <c r="NR93" s="115"/>
      <c r="NS93" s="115"/>
      <c r="NT93" s="115"/>
      <c r="NU93" s="115"/>
      <c r="NV93" s="115"/>
      <c r="NW93" s="115"/>
      <c r="NX93" s="115"/>
      <c r="NY93" s="115"/>
      <c r="NZ93" s="115"/>
      <c r="OA93" s="115"/>
      <c r="OB93" s="115"/>
      <c r="OC93" s="115"/>
    </row>
    <row r="94" spans="1:393" s="116" customFormat="1">
      <c r="A94" s="110">
        <v>35615</v>
      </c>
      <c r="B94" s="111" t="s">
        <v>266</v>
      </c>
      <c r="C94" s="112">
        <v>1277199.1299999999</v>
      </c>
      <c r="D94" s="113">
        <v>8.5428000000000001E-4</v>
      </c>
      <c r="E94" s="113">
        <v>8.0946000000000002E-4</v>
      </c>
      <c r="F94" s="114">
        <v>8.1293999999999995E-4</v>
      </c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115"/>
      <c r="GG94" s="115"/>
      <c r="GH94" s="115"/>
      <c r="GI94" s="115"/>
      <c r="GJ94" s="115"/>
      <c r="GK94" s="115"/>
      <c r="GL94" s="115"/>
      <c r="GM94" s="115"/>
      <c r="GN94" s="115"/>
      <c r="GO94" s="115"/>
      <c r="GP94" s="115"/>
      <c r="GQ94" s="115"/>
      <c r="GR94" s="115"/>
      <c r="GS94" s="115"/>
      <c r="GT94" s="115"/>
      <c r="GU94" s="115"/>
      <c r="GV94" s="115"/>
      <c r="GW94" s="115"/>
      <c r="GX94" s="115"/>
      <c r="GY94" s="115"/>
      <c r="GZ94" s="115"/>
      <c r="HA94" s="115"/>
      <c r="HB94" s="115"/>
      <c r="HC94" s="115"/>
      <c r="HD94" s="115"/>
      <c r="HE94" s="115"/>
      <c r="HF94" s="115"/>
      <c r="HG94" s="115"/>
      <c r="HH94" s="115"/>
      <c r="HI94" s="115"/>
      <c r="HJ94" s="115"/>
      <c r="HK94" s="115"/>
      <c r="HL94" s="115"/>
      <c r="HM94" s="115"/>
      <c r="HN94" s="115"/>
      <c r="HO94" s="115"/>
      <c r="HP94" s="115"/>
      <c r="HQ94" s="115"/>
      <c r="HR94" s="115"/>
      <c r="HS94" s="115"/>
      <c r="HT94" s="115"/>
      <c r="HU94" s="115"/>
      <c r="HV94" s="115"/>
      <c r="HW94" s="115"/>
      <c r="HX94" s="115"/>
      <c r="HY94" s="115"/>
      <c r="HZ94" s="115"/>
      <c r="IA94" s="115"/>
      <c r="IB94" s="115"/>
      <c r="IC94" s="115"/>
      <c r="ID94" s="115"/>
      <c r="IE94" s="115"/>
      <c r="IF94" s="115"/>
      <c r="IG94" s="115"/>
      <c r="IH94" s="115"/>
      <c r="II94" s="115"/>
      <c r="IJ94" s="115"/>
      <c r="IK94" s="115"/>
      <c r="IL94" s="115"/>
      <c r="IM94" s="115"/>
      <c r="IN94" s="115"/>
      <c r="IO94" s="115"/>
      <c r="IP94" s="115"/>
      <c r="IQ94" s="115"/>
      <c r="IR94" s="115"/>
      <c r="IS94" s="115"/>
      <c r="IT94" s="115"/>
      <c r="IU94" s="115"/>
      <c r="IV94" s="115"/>
      <c r="IW94" s="115"/>
      <c r="IX94" s="115"/>
      <c r="IY94" s="115"/>
      <c r="IZ94" s="115"/>
      <c r="JA94" s="115"/>
      <c r="JB94" s="115"/>
      <c r="JC94" s="115"/>
      <c r="JD94" s="115"/>
      <c r="JE94" s="115"/>
      <c r="JF94" s="115"/>
      <c r="JG94" s="115"/>
      <c r="JH94" s="115"/>
      <c r="JI94" s="115"/>
      <c r="JJ94" s="115"/>
      <c r="JK94" s="115"/>
      <c r="JL94" s="115"/>
      <c r="JM94" s="115"/>
      <c r="JN94" s="115"/>
      <c r="JO94" s="115"/>
      <c r="JP94" s="115"/>
      <c r="JQ94" s="115"/>
      <c r="JR94" s="115"/>
      <c r="JS94" s="115"/>
      <c r="JT94" s="115"/>
      <c r="JU94" s="115"/>
      <c r="JV94" s="115"/>
      <c r="JW94" s="115"/>
      <c r="JX94" s="115"/>
      <c r="JY94" s="115"/>
      <c r="JZ94" s="115"/>
      <c r="KA94" s="115"/>
      <c r="KB94" s="115"/>
      <c r="KC94" s="115"/>
      <c r="KD94" s="115"/>
      <c r="KE94" s="115"/>
      <c r="KF94" s="115"/>
      <c r="KG94" s="115"/>
      <c r="KH94" s="115"/>
      <c r="KI94" s="115"/>
      <c r="KJ94" s="115"/>
      <c r="KK94" s="115"/>
      <c r="KL94" s="115"/>
      <c r="KM94" s="115"/>
      <c r="KN94" s="115"/>
      <c r="KO94" s="115"/>
      <c r="KP94" s="115"/>
      <c r="KQ94" s="115"/>
      <c r="KR94" s="115"/>
      <c r="KS94" s="115"/>
      <c r="KT94" s="115"/>
      <c r="KU94" s="115"/>
      <c r="KV94" s="115"/>
      <c r="KW94" s="115"/>
      <c r="KX94" s="115"/>
      <c r="KY94" s="115"/>
      <c r="KZ94" s="115"/>
      <c r="LA94" s="115"/>
      <c r="LB94" s="115"/>
      <c r="LC94" s="115"/>
      <c r="LD94" s="115"/>
      <c r="LE94" s="115"/>
      <c r="LF94" s="115"/>
      <c r="LG94" s="115"/>
      <c r="LH94" s="115"/>
      <c r="LI94" s="115"/>
      <c r="LJ94" s="115"/>
      <c r="LK94" s="115"/>
      <c r="LL94" s="115"/>
      <c r="LM94" s="115"/>
      <c r="LN94" s="115"/>
      <c r="LO94" s="115"/>
      <c r="LP94" s="115"/>
      <c r="LQ94" s="115"/>
      <c r="LR94" s="115"/>
      <c r="LS94" s="115"/>
      <c r="LT94" s="115"/>
      <c r="LU94" s="115"/>
      <c r="LV94" s="115"/>
      <c r="LW94" s="115"/>
      <c r="LX94" s="115"/>
      <c r="LY94" s="115"/>
      <c r="LZ94" s="115"/>
      <c r="MA94" s="115"/>
      <c r="MB94" s="115"/>
      <c r="MC94" s="115"/>
      <c r="MD94" s="115"/>
      <c r="ME94" s="115"/>
      <c r="MF94" s="115"/>
      <c r="MG94" s="115"/>
      <c r="MH94" s="115"/>
      <c r="MI94" s="115"/>
      <c r="MJ94" s="115"/>
      <c r="MK94" s="115"/>
      <c r="ML94" s="115"/>
      <c r="MM94" s="115"/>
      <c r="MN94" s="115"/>
      <c r="MO94" s="115"/>
      <c r="MP94" s="115"/>
      <c r="MQ94" s="115"/>
      <c r="MR94" s="115"/>
      <c r="MS94" s="115"/>
      <c r="MT94" s="115"/>
      <c r="MU94" s="115"/>
      <c r="MV94" s="115"/>
      <c r="MW94" s="115"/>
      <c r="MX94" s="115"/>
      <c r="MY94" s="115"/>
      <c r="MZ94" s="115"/>
      <c r="NA94" s="115"/>
      <c r="NB94" s="115"/>
      <c r="NC94" s="115"/>
      <c r="ND94" s="115"/>
      <c r="NE94" s="115"/>
      <c r="NF94" s="115"/>
      <c r="NG94" s="115"/>
      <c r="NH94" s="115"/>
      <c r="NI94" s="115"/>
      <c r="NJ94" s="115"/>
      <c r="NK94" s="115"/>
      <c r="NL94" s="115"/>
      <c r="NM94" s="115"/>
      <c r="NN94" s="115"/>
      <c r="NO94" s="115"/>
      <c r="NP94" s="115"/>
      <c r="NQ94" s="115"/>
      <c r="NR94" s="115"/>
      <c r="NS94" s="115"/>
      <c r="NT94" s="115"/>
      <c r="NU94" s="115"/>
      <c r="NV94" s="115"/>
      <c r="NW94" s="115"/>
      <c r="NX94" s="115"/>
      <c r="NY94" s="115"/>
      <c r="NZ94" s="115"/>
      <c r="OA94" s="115"/>
      <c r="OB94" s="115"/>
      <c r="OC94" s="115"/>
    </row>
    <row r="95" spans="1:393" s="116" customFormat="1">
      <c r="A95" s="110">
        <v>35616</v>
      </c>
      <c r="B95" s="111" t="s">
        <v>267</v>
      </c>
      <c r="C95" s="112">
        <v>1630137.17</v>
      </c>
      <c r="D95" s="113">
        <v>1.09034E-3</v>
      </c>
      <c r="E95" s="113">
        <v>1.0331400000000001E-3</v>
      </c>
      <c r="F95" s="114">
        <v>1.03758E-3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5"/>
      <c r="GF95" s="115"/>
      <c r="GG95" s="115"/>
      <c r="GH95" s="115"/>
      <c r="GI95" s="115"/>
      <c r="GJ95" s="115"/>
      <c r="GK95" s="115"/>
      <c r="GL95" s="115"/>
      <c r="GM95" s="115"/>
      <c r="GN95" s="115"/>
      <c r="GO95" s="115"/>
      <c r="GP95" s="115"/>
      <c r="GQ95" s="115"/>
      <c r="GR95" s="115"/>
      <c r="GS95" s="115"/>
      <c r="GT95" s="115"/>
      <c r="GU95" s="115"/>
      <c r="GV95" s="115"/>
      <c r="GW95" s="115"/>
      <c r="GX95" s="115"/>
      <c r="GY95" s="115"/>
      <c r="GZ95" s="115"/>
      <c r="HA95" s="115"/>
      <c r="HB95" s="115"/>
      <c r="HC95" s="115"/>
      <c r="HD95" s="115"/>
      <c r="HE95" s="115"/>
      <c r="HF95" s="115"/>
      <c r="HG95" s="115"/>
      <c r="HH95" s="115"/>
      <c r="HI95" s="115"/>
      <c r="HJ95" s="115"/>
      <c r="HK95" s="115"/>
      <c r="HL95" s="115"/>
      <c r="HM95" s="115"/>
      <c r="HN95" s="115"/>
      <c r="HO95" s="115"/>
      <c r="HP95" s="115"/>
      <c r="HQ95" s="115"/>
      <c r="HR95" s="115"/>
      <c r="HS95" s="115"/>
      <c r="HT95" s="115"/>
      <c r="HU95" s="115"/>
      <c r="HV95" s="115"/>
      <c r="HW95" s="115"/>
      <c r="HX95" s="115"/>
      <c r="HY95" s="115"/>
      <c r="HZ95" s="115"/>
      <c r="IA95" s="115"/>
      <c r="IB95" s="115"/>
      <c r="IC95" s="115"/>
      <c r="ID95" s="115"/>
      <c r="IE95" s="115"/>
      <c r="IF95" s="115"/>
      <c r="IG95" s="115"/>
      <c r="IH95" s="115"/>
      <c r="II95" s="115"/>
      <c r="IJ95" s="115"/>
      <c r="IK95" s="115"/>
      <c r="IL95" s="115"/>
      <c r="IM95" s="115"/>
      <c r="IN95" s="115"/>
      <c r="IO95" s="115"/>
      <c r="IP95" s="115"/>
      <c r="IQ95" s="115"/>
      <c r="IR95" s="115"/>
      <c r="IS95" s="115"/>
      <c r="IT95" s="115"/>
      <c r="IU95" s="115"/>
      <c r="IV95" s="115"/>
      <c r="IW95" s="115"/>
      <c r="IX95" s="115"/>
      <c r="IY95" s="115"/>
      <c r="IZ95" s="115"/>
      <c r="JA95" s="115"/>
      <c r="JB95" s="115"/>
      <c r="JC95" s="115"/>
      <c r="JD95" s="115"/>
      <c r="JE95" s="115"/>
      <c r="JF95" s="115"/>
      <c r="JG95" s="115"/>
      <c r="JH95" s="115"/>
      <c r="JI95" s="115"/>
      <c r="JJ95" s="115"/>
      <c r="JK95" s="115"/>
      <c r="JL95" s="115"/>
      <c r="JM95" s="115"/>
      <c r="JN95" s="115"/>
      <c r="JO95" s="115"/>
      <c r="JP95" s="115"/>
      <c r="JQ95" s="115"/>
      <c r="JR95" s="115"/>
      <c r="JS95" s="115"/>
      <c r="JT95" s="115"/>
      <c r="JU95" s="115"/>
      <c r="JV95" s="115"/>
      <c r="JW95" s="115"/>
      <c r="JX95" s="115"/>
      <c r="JY95" s="115"/>
      <c r="JZ95" s="115"/>
      <c r="KA95" s="115"/>
      <c r="KB95" s="115"/>
      <c r="KC95" s="115"/>
      <c r="KD95" s="115"/>
      <c r="KE95" s="115"/>
      <c r="KF95" s="115"/>
      <c r="KG95" s="115"/>
      <c r="KH95" s="115"/>
      <c r="KI95" s="115"/>
      <c r="KJ95" s="115"/>
      <c r="KK95" s="115"/>
      <c r="KL95" s="115"/>
      <c r="KM95" s="115"/>
      <c r="KN95" s="115"/>
      <c r="KO95" s="115"/>
      <c r="KP95" s="115"/>
      <c r="KQ95" s="115"/>
      <c r="KR95" s="115"/>
      <c r="KS95" s="115"/>
      <c r="KT95" s="115"/>
      <c r="KU95" s="115"/>
      <c r="KV95" s="115"/>
      <c r="KW95" s="115"/>
      <c r="KX95" s="115"/>
      <c r="KY95" s="115"/>
      <c r="KZ95" s="115"/>
      <c r="LA95" s="115"/>
      <c r="LB95" s="115"/>
      <c r="LC95" s="115"/>
      <c r="LD95" s="115"/>
      <c r="LE95" s="115"/>
      <c r="LF95" s="115"/>
      <c r="LG95" s="115"/>
      <c r="LH95" s="115"/>
      <c r="LI95" s="115"/>
      <c r="LJ95" s="115"/>
      <c r="LK95" s="115"/>
      <c r="LL95" s="115"/>
      <c r="LM95" s="115"/>
      <c r="LN95" s="115"/>
      <c r="LO95" s="115"/>
      <c r="LP95" s="115"/>
      <c r="LQ95" s="115"/>
      <c r="LR95" s="115"/>
      <c r="LS95" s="115"/>
      <c r="LT95" s="115"/>
      <c r="LU95" s="115"/>
      <c r="LV95" s="115"/>
      <c r="LW95" s="115"/>
      <c r="LX95" s="115"/>
      <c r="LY95" s="115"/>
      <c r="LZ95" s="115"/>
      <c r="MA95" s="115"/>
      <c r="MB95" s="115"/>
      <c r="MC95" s="115"/>
      <c r="MD95" s="115"/>
      <c r="ME95" s="115"/>
      <c r="MF95" s="115"/>
      <c r="MG95" s="115"/>
      <c r="MH95" s="115"/>
      <c r="MI95" s="115"/>
      <c r="MJ95" s="115"/>
      <c r="MK95" s="115"/>
      <c r="ML95" s="115"/>
      <c r="MM95" s="115"/>
      <c r="MN95" s="115"/>
      <c r="MO95" s="115"/>
      <c r="MP95" s="115"/>
      <c r="MQ95" s="115"/>
      <c r="MR95" s="115"/>
      <c r="MS95" s="115"/>
      <c r="MT95" s="115"/>
      <c r="MU95" s="115"/>
      <c r="MV95" s="115"/>
      <c r="MW95" s="115"/>
      <c r="MX95" s="115"/>
      <c r="MY95" s="115"/>
      <c r="MZ95" s="115"/>
      <c r="NA95" s="115"/>
      <c r="NB95" s="115"/>
      <c r="NC95" s="115"/>
      <c r="ND95" s="115"/>
      <c r="NE95" s="115"/>
      <c r="NF95" s="115"/>
      <c r="NG95" s="115"/>
      <c r="NH95" s="115"/>
      <c r="NI95" s="115"/>
      <c r="NJ95" s="115"/>
      <c r="NK95" s="115"/>
      <c r="NL95" s="115"/>
      <c r="NM95" s="115"/>
      <c r="NN95" s="115"/>
      <c r="NO95" s="115"/>
      <c r="NP95" s="115"/>
      <c r="NQ95" s="115"/>
      <c r="NR95" s="115"/>
      <c r="NS95" s="115"/>
      <c r="NT95" s="115"/>
      <c r="NU95" s="115"/>
      <c r="NV95" s="115"/>
      <c r="NW95" s="115"/>
      <c r="NX95" s="115"/>
      <c r="NY95" s="115"/>
      <c r="NZ95" s="115"/>
      <c r="OA95" s="115"/>
      <c r="OB95" s="115"/>
      <c r="OC95" s="115"/>
    </row>
    <row r="96" spans="1:393" s="116" customFormat="1">
      <c r="A96" s="110">
        <v>35617</v>
      </c>
      <c r="B96" s="111" t="s">
        <v>268</v>
      </c>
      <c r="C96" s="112">
        <v>1832008.91</v>
      </c>
      <c r="D96" s="113">
        <v>1.2253699999999999E-3</v>
      </c>
      <c r="E96" s="113">
        <v>1.16109E-3</v>
      </c>
      <c r="F96" s="114">
        <v>1.1660799999999999E-3</v>
      </c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115"/>
      <c r="GK96" s="115"/>
      <c r="GL96" s="115"/>
      <c r="GM96" s="115"/>
      <c r="GN96" s="115"/>
      <c r="GO96" s="115"/>
      <c r="GP96" s="115"/>
      <c r="GQ96" s="115"/>
      <c r="GR96" s="115"/>
      <c r="GS96" s="115"/>
      <c r="GT96" s="115"/>
      <c r="GU96" s="115"/>
      <c r="GV96" s="115"/>
      <c r="GW96" s="115"/>
      <c r="GX96" s="115"/>
      <c r="GY96" s="115"/>
      <c r="GZ96" s="115"/>
      <c r="HA96" s="115"/>
      <c r="HB96" s="115"/>
      <c r="HC96" s="115"/>
      <c r="HD96" s="115"/>
      <c r="HE96" s="115"/>
      <c r="HF96" s="115"/>
      <c r="HG96" s="115"/>
      <c r="HH96" s="115"/>
      <c r="HI96" s="115"/>
      <c r="HJ96" s="115"/>
      <c r="HK96" s="115"/>
      <c r="HL96" s="115"/>
      <c r="HM96" s="115"/>
      <c r="HN96" s="115"/>
      <c r="HO96" s="115"/>
      <c r="HP96" s="115"/>
      <c r="HQ96" s="115"/>
      <c r="HR96" s="115"/>
      <c r="HS96" s="115"/>
      <c r="HT96" s="115"/>
      <c r="HU96" s="115"/>
      <c r="HV96" s="115"/>
      <c r="HW96" s="115"/>
      <c r="HX96" s="115"/>
      <c r="HY96" s="115"/>
      <c r="HZ96" s="115"/>
      <c r="IA96" s="115"/>
      <c r="IB96" s="115"/>
      <c r="IC96" s="115"/>
      <c r="ID96" s="115"/>
      <c r="IE96" s="115"/>
      <c r="IF96" s="115"/>
      <c r="IG96" s="115"/>
      <c r="IH96" s="115"/>
      <c r="II96" s="115"/>
      <c r="IJ96" s="115"/>
      <c r="IK96" s="115"/>
      <c r="IL96" s="115"/>
      <c r="IM96" s="115"/>
      <c r="IN96" s="115"/>
      <c r="IO96" s="115"/>
      <c r="IP96" s="115"/>
      <c r="IQ96" s="115"/>
      <c r="IR96" s="115"/>
      <c r="IS96" s="115"/>
      <c r="IT96" s="115"/>
      <c r="IU96" s="115"/>
      <c r="IV96" s="115"/>
      <c r="IW96" s="115"/>
      <c r="IX96" s="115"/>
      <c r="IY96" s="115"/>
      <c r="IZ96" s="115"/>
      <c r="JA96" s="115"/>
      <c r="JB96" s="115"/>
      <c r="JC96" s="115"/>
      <c r="JD96" s="115"/>
      <c r="JE96" s="115"/>
      <c r="JF96" s="115"/>
      <c r="JG96" s="115"/>
      <c r="JH96" s="115"/>
      <c r="JI96" s="115"/>
      <c r="JJ96" s="115"/>
      <c r="JK96" s="115"/>
      <c r="JL96" s="115"/>
      <c r="JM96" s="115"/>
      <c r="JN96" s="115"/>
      <c r="JO96" s="115"/>
      <c r="JP96" s="115"/>
      <c r="JQ96" s="115"/>
      <c r="JR96" s="115"/>
      <c r="JS96" s="115"/>
      <c r="JT96" s="115"/>
      <c r="JU96" s="115"/>
      <c r="JV96" s="115"/>
      <c r="JW96" s="115"/>
      <c r="JX96" s="115"/>
      <c r="JY96" s="115"/>
      <c r="JZ96" s="115"/>
      <c r="KA96" s="115"/>
      <c r="KB96" s="115"/>
      <c r="KC96" s="115"/>
      <c r="KD96" s="115"/>
      <c r="KE96" s="115"/>
      <c r="KF96" s="115"/>
      <c r="KG96" s="115"/>
      <c r="KH96" s="115"/>
      <c r="KI96" s="115"/>
      <c r="KJ96" s="115"/>
      <c r="KK96" s="115"/>
      <c r="KL96" s="115"/>
      <c r="KM96" s="115"/>
      <c r="KN96" s="115"/>
      <c r="KO96" s="115"/>
      <c r="KP96" s="115"/>
      <c r="KQ96" s="115"/>
      <c r="KR96" s="115"/>
      <c r="KS96" s="115"/>
      <c r="KT96" s="115"/>
      <c r="KU96" s="115"/>
      <c r="KV96" s="115"/>
      <c r="KW96" s="115"/>
      <c r="KX96" s="115"/>
      <c r="KY96" s="115"/>
      <c r="KZ96" s="115"/>
      <c r="LA96" s="115"/>
      <c r="LB96" s="115"/>
      <c r="LC96" s="115"/>
      <c r="LD96" s="115"/>
      <c r="LE96" s="115"/>
      <c r="LF96" s="115"/>
      <c r="LG96" s="115"/>
      <c r="LH96" s="115"/>
      <c r="LI96" s="115"/>
      <c r="LJ96" s="115"/>
      <c r="LK96" s="115"/>
      <c r="LL96" s="115"/>
      <c r="LM96" s="115"/>
      <c r="LN96" s="115"/>
      <c r="LO96" s="115"/>
      <c r="LP96" s="115"/>
      <c r="LQ96" s="115"/>
      <c r="LR96" s="115"/>
      <c r="LS96" s="115"/>
      <c r="LT96" s="115"/>
      <c r="LU96" s="115"/>
      <c r="LV96" s="115"/>
      <c r="LW96" s="115"/>
      <c r="LX96" s="115"/>
      <c r="LY96" s="115"/>
      <c r="LZ96" s="115"/>
      <c r="MA96" s="115"/>
      <c r="MB96" s="115"/>
      <c r="MC96" s="115"/>
      <c r="MD96" s="115"/>
      <c r="ME96" s="115"/>
      <c r="MF96" s="115"/>
      <c r="MG96" s="115"/>
      <c r="MH96" s="115"/>
      <c r="MI96" s="115"/>
      <c r="MJ96" s="115"/>
      <c r="MK96" s="115"/>
      <c r="ML96" s="115"/>
      <c r="MM96" s="115"/>
      <c r="MN96" s="115"/>
      <c r="MO96" s="115"/>
      <c r="MP96" s="115"/>
      <c r="MQ96" s="115"/>
      <c r="MR96" s="115"/>
      <c r="MS96" s="115"/>
      <c r="MT96" s="115"/>
      <c r="MU96" s="115"/>
      <c r="MV96" s="115"/>
      <c r="MW96" s="115"/>
      <c r="MX96" s="115"/>
      <c r="MY96" s="115"/>
      <c r="MZ96" s="115"/>
      <c r="NA96" s="115"/>
      <c r="NB96" s="115"/>
      <c r="NC96" s="115"/>
      <c r="ND96" s="115"/>
      <c r="NE96" s="115"/>
      <c r="NF96" s="115"/>
      <c r="NG96" s="115"/>
      <c r="NH96" s="115"/>
      <c r="NI96" s="115"/>
      <c r="NJ96" s="115"/>
      <c r="NK96" s="115"/>
      <c r="NL96" s="115"/>
      <c r="NM96" s="115"/>
      <c r="NN96" s="115"/>
      <c r="NO96" s="115"/>
      <c r="NP96" s="115"/>
      <c r="NQ96" s="115"/>
      <c r="NR96" s="115"/>
      <c r="NS96" s="115"/>
      <c r="NT96" s="115"/>
      <c r="NU96" s="115"/>
      <c r="NV96" s="115"/>
      <c r="NW96" s="115"/>
      <c r="NX96" s="115"/>
      <c r="NY96" s="115"/>
      <c r="NZ96" s="115"/>
      <c r="OA96" s="115"/>
      <c r="OB96" s="115"/>
      <c r="OC96" s="115"/>
    </row>
    <row r="97" spans="1:393" s="116" customFormat="1">
      <c r="A97" s="110">
        <v>35618</v>
      </c>
      <c r="B97" s="111" t="s">
        <v>269</v>
      </c>
      <c r="C97" s="112">
        <v>2257162.5099999998</v>
      </c>
      <c r="D97" s="113">
        <v>1.5097400000000001E-3</v>
      </c>
      <c r="E97" s="113">
        <v>1.4305399999999999E-3</v>
      </c>
      <c r="F97" s="114">
        <v>1.43669E-3</v>
      </c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  <c r="HE97" s="115"/>
      <c r="HF97" s="115"/>
      <c r="HG97" s="115"/>
      <c r="HH97" s="115"/>
      <c r="HI97" s="115"/>
      <c r="HJ97" s="115"/>
      <c r="HK97" s="115"/>
      <c r="HL97" s="115"/>
      <c r="HM97" s="115"/>
      <c r="HN97" s="115"/>
      <c r="HO97" s="115"/>
      <c r="HP97" s="115"/>
      <c r="HQ97" s="115"/>
      <c r="HR97" s="115"/>
      <c r="HS97" s="115"/>
      <c r="HT97" s="115"/>
      <c r="HU97" s="115"/>
      <c r="HV97" s="115"/>
      <c r="HW97" s="115"/>
      <c r="HX97" s="115"/>
      <c r="HY97" s="115"/>
      <c r="HZ97" s="115"/>
      <c r="IA97" s="115"/>
      <c r="IB97" s="115"/>
      <c r="IC97" s="115"/>
      <c r="ID97" s="115"/>
      <c r="IE97" s="115"/>
      <c r="IF97" s="115"/>
      <c r="IG97" s="115"/>
      <c r="IH97" s="115"/>
      <c r="II97" s="115"/>
      <c r="IJ97" s="115"/>
      <c r="IK97" s="115"/>
      <c r="IL97" s="115"/>
      <c r="IM97" s="115"/>
      <c r="IN97" s="115"/>
      <c r="IO97" s="115"/>
      <c r="IP97" s="115"/>
      <c r="IQ97" s="115"/>
      <c r="IR97" s="115"/>
      <c r="IS97" s="115"/>
      <c r="IT97" s="115"/>
      <c r="IU97" s="115"/>
      <c r="IV97" s="115"/>
      <c r="IW97" s="115"/>
      <c r="IX97" s="115"/>
      <c r="IY97" s="115"/>
      <c r="IZ97" s="115"/>
      <c r="JA97" s="115"/>
      <c r="JB97" s="115"/>
      <c r="JC97" s="115"/>
      <c r="JD97" s="115"/>
      <c r="JE97" s="115"/>
      <c r="JF97" s="115"/>
      <c r="JG97" s="115"/>
      <c r="JH97" s="115"/>
      <c r="JI97" s="115"/>
      <c r="JJ97" s="115"/>
      <c r="JK97" s="115"/>
      <c r="JL97" s="115"/>
      <c r="JM97" s="115"/>
      <c r="JN97" s="115"/>
      <c r="JO97" s="115"/>
      <c r="JP97" s="115"/>
      <c r="JQ97" s="115"/>
      <c r="JR97" s="115"/>
      <c r="JS97" s="115"/>
      <c r="JT97" s="115"/>
      <c r="JU97" s="115"/>
      <c r="JV97" s="115"/>
      <c r="JW97" s="115"/>
      <c r="JX97" s="115"/>
      <c r="JY97" s="115"/>
      <c r="JZ97" s="115"/>
      <c r="KA97" s="115"/>
      <c r="KB97" s="115"/>
      <c r="KC97" s="115"/>
      <c r="KD97" s="115"/>
      <c r="KE97" s="115"/>
      <c r="KF97" s="115"/>
      <c r="KG97" s="115"/>
      <c r="KH97" s="115"/>
      <c r="KI97" s="115"/>
      <c r="KJ97" s="115"/>
      <c r="KK97" s="115"/>
      <c r="KL97" s="115"/>
      <c r="KM97" s="115"/>
      <c r="KN97" s="115"/>
      <c r="KO97" s="115"/>
      <c r="KP97" s="115"/>
      <c r="KQ97" s="115"/>
      <c r="KR97" s="115"/>
      <c r="KS97" s="115"/>
      <c r="KT97" s="115"/>
      <c r="KU97" s="115"/>
      <c r="KV97" s="115"/>
      <c r="KW97" s="115"/>
      <c r="KX97" s="115"/>
      <c r="KY97" s="115"/>
      <c r="KZ97" s="115"/>
      <c r="LA97" s="115"/>
      <c r="LB97" s="115"/>
      <c r="LC97" s="115"/>
      <c r="LD97" s="115"/>
      <c r="LE97" s="115"/>
      <c r="LF97" s="115"/>
      <c r="LG97" s="115"/>
      <c r="LH97" s="115"/>
      <c r="LI97" s="115"/>
      <c r="LJ97" s="115"/>
      <c r="LK97" s="115"/>
      <c r="LL97" s="115"/>
      <c r="LM97" s="115"/>
      <c r="LN97" s="115"/>
      <c r="LO97" s="115"/>
      <c r="LP97" s="115"/>
      <c r="LQ97" s="115"/>
      <c r="LR97" s="115"/>
      <c r="LS97" s="115"/>
      <c r="LT97" s="115"/>
      <c r="LU97" s="115"/>
      <c r="LV97" s="115"/>
      <c r="LW97" s="115"/>
      <c r="LX97" s="115"/>
      <c r="LY97" s="115"/>
      <c r="LZ97" s="115"/>
      <c r="MA97" s="115"/>
      <c r="MB97" s="115"/>
      <c r="MC97" s="115"/>
      <c r="MD97" s="115"/>
      <c r="ME97" s="115"/>
      <c r="MF97" s="115"/>
      <c r="MG97" s="115"/>
      <c r="MH97" s="115"/>
      <c r="MI97" s="115"/>
      <c r="MJ97" s="115"/>
      <c r="MK97" s="115"/>
      <c r="ML97" s="115"/>
      <c r="MM97" s="115"/>
      <c r="MN97" s="115"/>
      <c r="MO97" s="115"/>
      <c r="MP97" s="115"/>
      <c r="MQ97" s="115"/>
      <c r="MR97" s="115"/>
      <c r="MS97" s="115"/>
      <c r="MT97" s="115"/>
      <c r="MU97" s="115"/>
      <c r="MV97" s="115"/>
      <c r="MW97" s="115"/>
      <c r="MX97" s="115"/>
      <c r="MY97" s="115"/>
      <c r="MZ97" s="115"/>
      <c r="NA97" s="115"/>
      <c r="NB97" s="115"/>
      <c r="NC97" s="115"/>
      <c r="ND97" s="115"/>
      <c r="NE97" s="115"/>
      <c r="NF97" s="115"/>
      <c r="NG97" s="115"/>
      <c r="NH97" s="115"/>
      <c r="NI97" s="115"/>
      <c r="NJ97" s="115"/>
      <c r="NK97" s="115"/>
      <c r="NL97" s="115"/>
      <c r="NM97" s="115"/>
      <c r="NN97" s="115"/>
      <c r="NO97" s="115"/>
      <c r="NP97" s="115"/>
      <c r="NQ97" s="115"/>
      <c r="NR97" s="115"/>
      <c r="NS97" s="115"/>
      <c r="NT97" s="115"/>
      <c r="NU97" s="115"/>
      <c r="NV97" s="115"/>
      <c r="NW97" s="115"/>
      <c r="NX97" s="115"/>
      <c r="NY97" s="115"/>
      <c r="NZ97" s="115"/>
      <c r="OA97" s="115"/>
      <c r="OB97" s="115"/>
      <c r="OC97" s="115"/>
    </row>
    <row r="98" spans="1:393" s="116" customFormat="1">
      <c r="A98" s="110">
        <v>35619</v>
      </c>
      <c r="B98" s="111" t="s">
        <v>270</v>
      </c>
      <c r="C98" s="112">
        <v>768355.18</v>
      </c>
      <c r="D98" s="113">
        <v>5.1393000000000001E-4</v>
      </c>
      <c r="E98" s="113">
        <v>4.8696999999999998E-4</v>
      </c>
      <c r="F98" s="114">
        <v>4.8906000000000004E-4</v>
      </c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5"/>
      <c r="GP98" s="115"/>
      <c r="GQ98" s="115"/>
      <c r="GR98" s="115"/>
      <c r="GS98" s="115"/>
      <c r="GT98" s="115"/>
      <c r="GU98" s="115"/>
      <c r="GV98" s="115"/>
      <c r="GW98" s="115"/>
      <c r="GX98" s="115"/>
      <c r="GY98" s="115"/>
      <c r="GZ98" s="115"/>
      <c r="HA98" s="115"/>
      <c r="HB98" s="115"/>
      <c r="HC98" s="115"/>
      <c r="HD98" s="115"/>
      <c r="HE98" s="115"/>
      <c r="HF98" s="115"/>
      <c r="HG98" s="115"/>
      <c r="HH98" s="115"/>
      <c r="HI98" s="115"/>
      <c r="HJ98" s="115"/>
      <c r="HK98" s="115"/>
      <c r="HL98" s="115"/>
      <c r="HM98" s="115"/>
      <c r="HN98" s="115"/>
      <c r="HO98" s="115"/>
      <c r="HP98" s="115"/>
      <c r="HQ98" s="115"/>
      <c r="HR98" s="115"/>
      <c r="HS98" s="115"/>
      <c r="HT98" s="115"/>
      <c r="HU98" s="115"/>
      <c r="HV98" s="115"/>
      <c r="HW98" s="115"/>
      <c r="HX98" s="115"/>
      <c r="HY98" s="115"/>
      <c r="HZ98" s="115"/>
      <c r="IA98" s="115"/>
      <c r="IB98" s="115"/>
      <c r="IC98" s="115"/>
      <c r="ID98" s="115"/>
      <c r="IE98" s="115"/>
      <c r="IF98" s="115"/>
      <c r="IG98" s="115"/>
      <c r="IH98" s="115"/>
      <c r="II98" s="115"/>
      <c r="IJ98" s="115"/>
      <c r="IK98" s="115"/>
      <c r="IL98" s="115"/>
      <c r="IM98" s="115"/>
      <c r="IN98" s="115"/>
      <c r="IO98" s="115"/>
      <c r="IP98" s="115"/>
      <c r="IQ98" s="115"/>
      <c r="IR98" s="115"/>
      <c r="IS98" s="115"/>
      <c r="IT98" s="115"/>
      <c r="IU98" s="115"/>
      <c r="IV98" s="115"/>
      <c r="IW98" s="115"/>
      <c r="IX98" s="115"/>
      <c r="IY98" s="115"/>
      <c r="IZ98" s="115"/>
      <c r="JA98" s="115"/>
      <c r="JB98" s="115"/>
      <c r="JC98" s="115"/>
      <c r="JD98" s="115"/>
      <c r="JE98" s="115"/>
      <c r="JF98" s="115"/>
      <c r="JG98" s="115"/>
      <c r="JH98" s="115"/>
      <c r="JI98" s="115"/>
      <c r="JJ98" s="115"/>
      <c r="JK98" s="115"/>
      <c r="JL98" s="115"/>
      <c r="JM98" s="115"/>
      <c r="JN98" s="115"/>
      <c r="JO98" s="115"/>
      <c r="JP98" s="115"/>
      <c r="JQ98" s="115"/>
      <c r="JR98" s="115"/>
      <c r="JS98" s="115"/>
      <c r="JT98" s="115"/>
      <c r="JU98" s="115"/>
      <c r="JV98" s="115"/>
      <c r="JW98" s="115"/>
      <c r="JX98" s="115"/>
      <c r="JY98" s="115"/>
      <c r="JZ98" s="115"/>
      <c r="KA98" s="115"/>
      <c r="KB98" s="115"/>
      <c r="KC98" s="115"/>
      <c r="KD98" s="115"/>
      <c r="KE98" s="115"/>
      <c r="KF98" s="115"/>
      <c r="KG98" s="115"/>
      <c r="KH98" s="115"/>
      <c r="KI98" s="115"/>
      <c r="KJ98" s="115"/>
      <c r="KK98" s="115"/>
      <c r="KL98" s="115"/>
      <c r="KM98" s="115"/>
      <c r="KN98" s="115"/>
      <c r="KO98" s="115"/>
      <c r="KP98" s="115"/>
      <c r="KQ98" s="115"/>
      <c r="KR98" s="115"/>
      <c r="KS98" s="115"/>
      <c r="KT98" s="115"/>
      <c r="KU98" s="115"/>
      <c r="KV98" s="115"/>
      <c r="KW98" s="115"/>
      <c r="KX98" s="115"/>
      <c r="KY98" s="115"/>
      <c r="KZ98" s="115"/>
      <c r="LA98" s="115"/>
      <c r="LB98" s="115"/>
      <c r="LC98" s="115"/>
      <c r="LD98" s="115"/>
      <c r="LE98" s="115"/>
      <c r="LF98" s="115"/>
      <c r="LG98" s="115"/>
      <c r="LH98" s="115"/>
      <c r="LI98" s="115"/>
      <c r="LJ98" s="115"/>
      <c r="LK98" s="115"/>
      <c r="LL98" s="115"/>
      <c r="LM98" s="115"/>
      <c r="LN98" s="115"/>
      <c r="LO98" s="115"/>
      <c r="LP98" s="115"/>
      <c r="LQ98" s="115"/>
      <c r="LR98" s="115"/>
      <c r="LS98" s="115"/>
      <c r="LT98" s="115"/>
      <c r="LU98" s="115"/>
      <c r="LV98" s="115"/>
      <c r="LW98" s="115"/>
      <c r="LX98" s="115"/>
      <c r="LY98" s="115"/>
      <c r="LZ98" s="115"/>
      <c r="MA98" s="115"/>
      <c r="MB98" s="115"/>
      <c r="MC98" s="115"/>
      <c r="MD98" s="115"/>
      <c r="ME98" s="115"/>
      <c r="MF98" s="115"/>
      <c r="MG98" s="115"/>
      <c r="MH98" s="115"/>
      <c r="MI98" s="115"/>
      <c r="MJ98" s="115"/>
      <c r="MK98" s="115"/>
      <c r="ML98" s="115"/>
      <c r="MM98" s="115"/>
      <c r="MN98" s="115"/>
      <c r="MO98" s="115"/>
      <c r="MP98" s="115"/>
      <c r="MQ98" s="115"/>
      <c r="MR98" s="115"/>
      <c r="MS98" s="115"/>
      <c r="MT98" s="115"/>
      <c r="MU98" s="115"/>
      <c r="MV98" s="115"/>
      <c r="MW98" s="115"/>
      <c r="MX98" s="115"/>
      <c r="MY98" s="115"/>
      <c r="MZ98" s="115"/>
      <c r="NA98" s="115"/>
      <c r="NB98" s="115"/>
      <c r="NC98" s="115"/>
      <c r="ND98" s="115"/>
      <c r="NE98" s="115"/>
      <c r="NF98" s="115"/>
      <c r="NG98" s="115"/>
      <c r="NH98" s="115"/>
      <c r="NI98" s="115"/>
      <c r="NJ98" s="115"/>
      <c r="NK98" s="115"/>
      <c r="NL98" s="115"/>
      <c r="NM98" s="115"/>
      <c r="NN98" s="115"/>
      <c r="NO98" s="115"/>
      <c r="NP98" s="115"/>
      <c r="NQ98" s="115"/>
      <c r="NR98" s="115"/>
      <c r="NS98" s="115"/>
      <c r="NT98" s="115"/>
      <c r="NU98" s="115"/>
      <c r="NV98" s="115"/>
      <c r="NW98" s="115"/>
      <c r="NX98" s="115"/>
      <c r="NY98" s="115"/>
      <c r="NZ98" s="115"/>
      <c r="OA98" s="115"/>
      <c r="OB98" s="115"/>
      <c r="OC98" s="115"/>
    </row>
    <row r="99" spans="1:393" s="116" customFormat="1">
      <c r="A99" s="110">
        <v>35625</v>
      </c>
      <c r="B99" s="111" t="s">
        <v>271</v>
      </c>
      <c r="C99" s="112">
        <v>188866782.49000001</v>
      </c>
      <c r="D99" s="113">
        <v>0.12632655000000037</v>
      </c>
      <c r="E99" s="113">
        <v>0.1196994500000001</v>
      </c>
      <c r="F99" s="114">
        <v>0.12021434000000002</v>
      </c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15"/>
      <c r="GL99" s="115"/>
      <c r="GM99" s="115"/>
      <c r="GN99" s="115"/>
      <c r="GO99" s="115"/>
      <c r="GP99" s="115"/>
      <c r="GQ99" s="115"/>
      <c r="GR99" s="115"/>
      <c r="GS99" s="115"/>
      <c r="GT99" s="115"/>
      <c r="GU99" s="115"/>
      <c r="GV99" s="115"/>
      <c r="GW99" s="115"/>
      <c r="GX99" s="115"/>
      <c r="GY99" s="115"/>
      <c r="GZ99" s="115"/>
      <c r="HA99" s="115"/>
      <c r="HB99" s="115"/>
      <c r="HC99" s="115"/>
      <c r="HD99" s="115"/>
      <c r="HE99" s="115"/>
      <c r="HF99" s="115"/>
      <c r="HG99" s="115"/>
      <c r="HH99" s="115"/>
      <c r="HI99" s="115"/>
      <c r="HJ99" s="115"/>
      <c r="HK99" s="115"/>
      <c r="HL99" s="115"/>
      <c r="HM99" s="115"/>
      <c r="HN99" s="115"/>
      <c r="HO99" s="115"/>
      <c r="HP99" s="115"/>
      <c r="HQ99" s="115"/>
      <c r="HR99" s="115"/>
      <c r="HS99" s="115"/>
      <c r="HT99" s="115"/>
      <c r="HU99" s="115"/>
      <c r="HV99" s="115"/>
      <c r="HW99" s="115"/>
      <c r="HX99" s="115"/>
      <c r="HY99" s="115"/>
      <c r="HZ99" s="115"/>
      <c r="IA99" s="115"/>
      <c r="IB99" s="115"/>
      <c r="IC99" s="115"/>
      <c r="ID99" s="115"/>
      <c r="IE99" s="115"/>
      <c r="IF99" s="115"/>
      <c r="IG99" s="115"/>
      <c r="IH99" s="115"/>
      <c r="II99" s="115"/>
      <c r="IJ99" s="115"/>
      <c r="IK99" s="115"/>
      <c r="IL99" s="115"/>
      <c r="IM99" s="115"/>
      <c r="IN99" s="115"/>
      <c r="IO99" s="115"/>
      <c r="IP99" s="115"/>
      <c r="IQ99" s="115"/>
      <c r="IR99" s="115"/>
      <c r="IS99" s="115"/>
      <c r="IT99" s="115"/>
      <c r="IU99" s="115"/>
      <c r="IV99" s="115"/>
      <c r="IW99" s="115"/>
      <c r="IX99" s="115"/>
      <c r="IY99" s="115"/>
      <c r="IZ99" s="115"/>
      <c r="JA99" s="115"/>
      <c r="JB99" s="115"/>
      <c r="JC99" s="115"/>
      <c r="JD99" s="115"/>
      <c r="JE99" s="115"/>
      <c r="JF99" s="115"/>
      <c r="JG99" s="115"/>
      <c r="JH99" s="115"/>
      <c r="JI99" s="115"/>
      <c r="JJ99" s="115"/>
      <c r="JK99" s="115"/>
      <c r="JL99" s="115"/>
      <c r="JM99" s="115"/>
      <c r="JN99" s="115"/>
      <c r="JO99" s="115"/>
      <c r="JP99" s="115"/>
      <c r="JQ99" s="115"/>
      <c r="JR99" s="115"/>
      <c r="JS99" s="115"/>
      <c r="JT99" s="115"/>
      <c r="JU99" s="115"/>
      <c r="JV99" s="115"/>
      <c r="JW99" s="115"/>
      <c r="JX99" s="115"/>
      <c r="JY99" s="115"/>
      <c r="JZ99" s="115"/>
      <c r="KA99" s="115"/>
      <c r="KB99" s="115"/>
      <c r="KC99" s="115"/>
      <c r="KD99" s="115"/>
      <c r="KE99" s="115"/>
      <c r="KF99" s="115"/>
      <c r="KG99" s="115"/>
      <c r="KH99" s="115"/>
      <c r="KI99" s="115"/>
      <c r="KJ99" s="115"/>
      <c r="KK99" s="115"/>
      <c r="KL99" s="115"/>
      <c r="KM99" s="115"/>
      <c r="KN99" s="115"/>
      <c r="KO99" s="115"/>
      <c r="KP99" s="115"/>
      <c r="KQ99" s="115"/>
      <c r="KR99" s="115"/>
      <c r="KS99" s="115"/>
      <c r="KT99" s="115"/>
      <c r="KU99" s="115"/>
      <c r="KV99" s="115"/>
      <c r="KW99" s="115"/>
      <c r="KX99" s="115"/>
      <c r="KY99" s="115"/>
      <c r="KZ99" s="115"/>
      <c r="LA99" s="115"/>
      <c r="LB99" s="115"/>
      <c r="LC99" s="115"/>
      <c r="LD99" s="115"/>
      <c r="LE99" s="115"/>
      <c r="LF99" s="115"/>
      <c r="LG99" s="115"/>
      <c r="LH99" s="115"/>
      <c r="LI99" s="115"/>
      <c r="LJ99" s="115"/>
      <c r="LK99" s="115"/>
      <c r="LL99" s="115"/>
      <c r="LM99" s="115"/>
      <c r="LN99" s="115"/>
      <c r="LO99" s="115"/>
      <c r="LP99" s="115"/>
      <c r="LQ99" s="115"/>
      <c r="LR99" s="115"/>
      <c r="LS99" s="115"/>
      <c r="LT99" s="115"/>
      <c r="LU99" s="115"/>
      <c r="LV99" s="115"/>
      <c r="LW99" s="115"/>
      <c r="LX99" s="115"/>
      <c r="LY99" s="115"/>
      <c r="LZ99" s="115"/>
      <c r="MA99" s="115"/>
      <c r="MB99" s="115"/>
      <c r="MC99" s="115"/>
      <c r="MD99" s="115"/>
      <c r="ME99" s="115"/>
      <c r="MF99" s="115"/>
      <c r="MG99" s="115"/>
      <c r="MH99" s="115"/>
      <c r="MI99" s="115"/>
      <c r="MJ99" s="115"/>
      <c r="MK99" s="115"/>
      <c r="ML99" s="115"/>
      <c r="MM99" s="115"/>
      <c r="MN99" s="115"/>
      <c r="MO99" s="115"/>
      <c r="MP99" s="115"/>
      <c r="MQ99" s="115"/>
      <c r="MR99" s="115"/>
      <c r="MS99" s="115"/>
      <c r="MT99" s="115"/>
      <c r="MU99" s="115"/>
      <c r="MV99" s="115"/>
      <c r="MW99" s="115"/>
      <c r="MX99" s="115"/>
      <c r="MY99" s="115"/>
      <c r="MZ99" s="115"/>
      <c r="NA99" s="115"/>
      <c r="NB99" s="115"/>
      <c r="NC99" s="115"/>
      <c r="ND99" s="115"/>
      <c r="NE99" s="115"/>
      <c r="NF99" s="115"/>
      <c r="NG99" s="115"/>
      <c r="NH99" s="115"/>
      <c r="NI99" s="115"/>
      <c r="NJ99" s="115"/>
      <c r="NK99" s="115"/>
      <c r="NL99" s="115"/>
      <c r="NM99" s="115"/>
      <c r="NN99" s="115"/>
      <c r="NO99" s="115"/>
      <c r="NP99" s="115"/>
      <c r="NQ99" s="115"/>
      <c r="NR99" s="115"/>
      <c r="NS99" s="115"/>
      <c r="NT99" s="115"/>
      <c r="NU99" s="115"/>
      <c r="NV99" s="115"/>
      <c r="NW99" s="115"/>
      <c r="NX99" s="115"/>
      <c r="NY99" s="115"/>
      <c r="NZ99" s="115"/>
      <c r="OA99" s="115"/>
      <c r="OB99" s="115"/>
      <c r="OC99" s="115"/>
    </row>
    <row r="100" spans="1:393" s="116" customFormat="1">
      <c r="A100" s="110">
        <v>35628</v>
      </c>
      <c r="B100" s="111" t="s">
        <v>272</v>
      </c>
      <c r="C100" s="112">
        <v>659646.09</v>
      </c>
      <c r="D100" s="113">
        <v>4.4121999999999998E-4</v>
      </c>
      <c r="E100" s="113">
        <v>4.1806999999999999E-4</v>
      </c>
      <c r="F100" s="114">
        <v>4.1986999999999998E-4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115"/>
      <c r="GG100" s="115"/>
      <c r="GH100" s="115"/>
      <c r="GI100" s="115"/>
      <c r="GJ100" s="115"/>
      <c r="GK100" s="115"/>
      <c r="GL100" s="115"/>
      <c r="GM100" s="115"/>
      <c r="GN100" s="115"/>
      <c r="GO100" s="115"/>
      <c r="GP100" s="115"/>
      <c r="GQ100" s="115"/>
      <c r="GR100" s="115"/>
      <c r="GS100" s="115"/>
      <c r="GT100" s="115"/>
      <c r="GU100" s="115"/>
      <c r="GV100" s="115"/>
      <c r="GW100" s="115"/>
      <c r="GX100" s="115"/>
      <c r="GY100" s="115"/>
      <c r="GZ100" s="115"/>
      <c r="HA100" s="115"/>
      <c r="HB100" s="115"/>
      <c r="HC100" s="115"/>
      <c r="HD100" s="115"/>
      <c r="HE100" s="115"/>
      <c r="HF100" s="115"/>
      <c r="HG100" s="115"/>
      <c r="HH100" s="115"/>
      <c r="HI100" s="115"/>
      <c r="HJ100" s="115"/>
      <c r="HK100" s="115"/>
      <c r="HL100" s="115"/>
      <c r="HM100" s="115"/>
      <c r="HN100" s="115"/>
      <c r="HO100" s="115"/>
      <c r="HP100" s="115"/>
      <c r="HQ100" s="115"/>
      <c r="HR100" s="115"/>
      <c r="HS100" s="115"/>
      <c r="HT100" s="115"/>
      <c r="HU100" s="115"/>
      <c r="HV100" s="115"/>
      <c r="HW100" s="115"/>
      <c r="HX100" s="115"/>
      <c r="HY100" s="115"/>
      <c r="HZ100" s="115"/>
      <c r="IA100" s="115"/>
      <c r="IB100" s="115"/>
      <c r="IC100" s="115"/>
      <c r="ID100" s="115"/>
      <c r="IE100" s="115"/>
      <c r="IF100" s="115"/>
      <c r="IG100" s="115"/>
      <c r="IH100" s="115"/>
      <c r="II100" s="115"/>
      <c r="IJ100" s="115"/>
      <c r="IK100" s="115"/>
      <c r="IL100" s="115"/>
      <c r="IM100" s="115"/>
      <c r="IN100" s="115"/>
      <c r="IO100" s="115"/>
      <c r="IP100" s="115"/>
      <c r="IQ100" s="115"/>
      <c r="IR100" s="115"/>
      <c r="IS100" s="115"/>
      <c r="IT100" s="115"/>
      <c r="IU100" s="115"/>
      <c r="IV100" s="115"/>
      <c r="IW100" s="115"/>
      <c r="IX100" s="115"/>
      <c r="IY100" s="115"/>
      <c r="IZ100" s="115"/>
      <c r="JA100" s="115"/>
      <c r="JB100" s="115"/>
      <c r="JC100" s="115"/>
      <c r="JD100" s="115"/>
      <c r="JE100" s="115"/>
      <c r="JF100" s="115"/>
      <c r="JG100" s="115"/>
      <c r="JH100" s="115"/>
      <c r="JI100" s="115"/>
      <c r="JJ100" s="115"/>
      <c r="JK100" s="115"/>
      <c r="JL100" s="115"/>
      <c r="JM100" s="115"/>
      <c r="JN100" s="115"/>
      <c r="JO100" s="115"/>
      <c r="JP100" s="115"/>
      <c r="JQ100" s="115"/>
      <c r="JR100" s="115"/>
      <c r="JS100" s="115"/>
      <c r="JT100" s="115"/>
      <c r="JU100" s="115"/>
      <c r="JV100" s="115"/>
      <c r="JW100" s="115"/>
      <c r="JX100" s="115"/>
      <c r="JY100" s="115"/>
      <c r="JZ100" s="115"/>
      <c r="KA100" s="115"/>
      <c r="KB100" s="115"/>
      <c r="KC100" s="115"/>
      <c r="KD100" s="115"/>
      <c r="KE100" s="115"/>
      <c r="KF100" s="115"/>
      <c r="KG100" s="115"/>
      <c r="KH100" s="115"/>
      <c r="KI100" s="115"/>
      <c r="KJ100" s="115"/>
      <c r="KK100" s="115"/>
      <c r="KL100" s="115"/>
      <c r="KM100" s="115"/>
      <c r="KN100" s="115"/>
      <c r="KO100" s="115"/>
      <c r="KP100" s="115"/>
      <c r="KQ100" s="115"/>
      <c r="KR100" s="115"/>
      <c r="KS100" s="115"/>
      <c r="KT100" s="115"/>
      <c r="KU100" s="115"/>
      <c r="KV100" s="115"/>
      <c r="KW100" s="115"/>
      <c r="KX100" s="115"/>
      <c r="KY100" s="115"/>
      <c r="KZ100" s="115"/>
      <c r="LA100" s="115"/>
      <c r="LB100" s="115"/>
      <c r="LC100" s="115"/>
      <c r="LD100" s="115"/>
      <c r="LE100" s="115"/>
      <c r="LF100" s="115"/>
      <c r="LG100" s="115"/>
      <c r="LH100" s="115"/>
      <c r="LI100" s="115"/>
      <c r="LJ100" s="115"/>
      <c r="LK100" s="115"/>
      <c r="LL100" s="115"/>
      <c r="LM100" s="115"/>
      <c r="LN100" s="115"/>
      <c r="LO100" s="115"/>
      <c r="LP100" s="115"/>
      <c r="LQ100" s="115"/>
      <c r="LR100" s="115"/>
      <c r="LS100" s="115"/>
      <c r="LT100" s="115"/>
      <c r="LU100" s="115"/>
      <c r="LV100" s="115"/>
      <c r="LW100" s="115"/>
      <c r="LX100" s="115"/>
      <c r="LY100" s="115"/>
      <c r="LZ100" s="115"/>
      <c r="MA100" s="115"/>
      <c r="MB100" s="115"/>
      <c r="MC100" s="115"/>
      <c r="MD100" s="115"/>
      <c r="ME100" s="115"/>
      <c r="MF100" s="115"/>
      <c r="MG100" s="115"/>
      <c r="MH100" s="115"/>
      <c r="MI100" s="115"/>
      <c r="MJ100" s="115"/>
      <c r="MK100" s="115"/>
      <c r="ML100" s="115"/>
      <c r="MM100" s="115"/>
      <c r="MN100" s="115"/>
      <c r="MO100" s="115"/>
      <c r="MP100" s="115"/>
      <c r="MQ100" s="115"/>
      <c r="MR100" s="115"/>
      <c r="MS100" s="115"/>
      <c r="MT100" s="115"/>
      <c r="MU100" s="115"/>
      <c r="MV100" s="115"/>
      <c r="MW100" s="115"/>
      <c r="MX100" s="115"/>
      <c r="MY100" s="115"/>
      <c r="MZ100" s="115"/>
      <c r="NA100" s="115"/>
      <c r="NB100" s="115"/>
      <c r="NC100" s="115"/>
      <c r="ND100" s="115"/>
      <c r="NE100" s="115"/>
      <c r="NF100" s="115"/>
      <c r="NG100" s="115"/>
      <c r="NH100" s="115"/>
      <c r="NI100" s="115"/>
      <c r="NJ100" s="115"/>
      <c r="NK100" s="115"/>
      <c r="NL100" s="115"/>
      <c r="NM100" s="115"/>
      <c r="NN100" s="115"/>
      <c r="NO100" s="115"/>
      <c r="NP100" s="115"/>
      <c r="NQ100" s="115"/>
      <c r="NR100" s="115"/>
      <c r="NS100" s="115"/>
      <c r="NT100" s="115"/>
      <c r="NU100" s="115"/>
      <c r="NV100" s="115"/>
      <c r="NW100" s="115"/>
      <c r="NX100" s="115"/>
      <c r="NY100" s="115"/>
      <c r="NZ100" s="115"/>
      <c r="OA100" s="115"/>
      <c r="OB100" s="115"/>
      <c r="OC100" s="115"/>
    </row>
    <row r="101" spans="1:393" s="116" customFormat="1">
      <c r="A101" s="110">
        <v>35630</v>
      </c>
      <c r="B101" s="111" t="s">
        <v>273</v>
      </c>
      <c r="C101" s="112">
        <v>8762509.8000000007</v>
      </c>
      <c r="D101" s="113">
        <v>5.8609500000000002E-3</v>
      </c>
      <c r="E101" s="113">
        <v>5.5534800000000004E-3</v>
      </c>
      <c r="F101" s="114">
        <v>5.5773699999999999E-3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115"/>
      <c r="GG101" s="115"/>
      <c r="GH101" s="115"/>
      <c r="GI101" s="115"/>
      <c r="GJ101" s="115"/>
      <c r="GK101" s="115"/>
      <c r="GL101" s="115"/>
      <c r="GM101" s="115"/>
      <c r="GN101" s="115"/>
      <c r="GO101" s="115"/>
      <c r="GP101" s="115"/>
      <c r="GQ101" s="115"/>
      <c r="GR101" s="115"/>
      <c r="GS101" s="115"/>
      <c r="GT101" s="115"/>
      <c r="GU101" s="115"/>
      <c r="GV101" s="115"/>
      <c r="GW101" s="115"/>
      <c r="GX101" s="115"/>
      <c r="GY101" s="115"/>
      <c r="GZ101" s="115"/>
      <c r="HA101" s="115"/>
      <c r="HB101" s="115"/>
      <c r="HC101" s="115"/>
      <c r="HD101" s="115"/>
      <c r="HE101" s="115"/>
      <c r="HF101" s="115"/>
      <c r="HG101" s="115"/>
      <c r="HH101" s="115"/>
      <c r="HI101" s="115"/>
      <c r="HJ101" s="115"/>
      <c r="HK101" s="115"/>
      <c r="HL101" s="115"/>
      <c r="HM101" s="115"/>
      <c r="HN101" s="115"/>
      <c r="HO101" s="115"/>
      <c r="HP101" s="115"/>
      <c r="HQ101" s="115"/>
      <c r="HR101" s="115"/>
      <c r="HS101" s="115"/>
      <c r="HT101" s="115"/>
      <c r="HU101" s="115"/>
      <c r="HV101" s="115"/>
      <c r="HW101" s="115"/>
      <c r="HX101" s="115"/>
      <c r="HY101" s="115"/>
      <c r="HZ101" s="115"/>
      <c r="IA101" s="115"/>
      <c r="IB101" s="115"/>
      <c r="IC101" s="115"/>
      <c r="ID101" s="115"/>
      <c r="IE101" s="115"/>
      <c r="IF101" s="115"/>
      <c r="IG101" s="115"/>
      <c r="IH101" s="115"/>
      <c r="II101" s="115"/>
      <c r="IJ101" s="115"/>
      <c r="IK101" s="115"/>
      <c r="IL101" s="115"/>
      <c r="IM101" s="115"/>
      <c r="IN101" s="115"/>
      <c r="IO101" s="115"/>
      <c r="IP101" s="115"/>
      <c r="IQ101" s="115"/>
      <c r="IR101" s="115"/>
      <c r="IS101" s="115"/>
      <c r="IT101" s="115"/>
      <c r="IU101" s="115"/>
      <c r="IV101" s="115"/>
      <c r="IW101" s="115"/>
      <c r="IX101" s="115"/>
      <c r="IY101" s="115"/>
      <c r="IZ101" s="115"/>
      <c r="JA101" s="115"/>
      <c r="JB101" s="115"/>
      <c r="JC101" s="115"/>
      <c r="JD101" s="115"/>
      <c r="JE101" s="115"/>
      <c r="JF101" s="115"/>
      <c r="JG101" s="115"/>
      <c r="JH101" s="115"/>
      <c r="JI101" s="115"/>
      <c r="JJ101" s="115"/>
      <c r="JK101" s="115"/>
      <c r="JL101" s="115"/>
      <c r="JM101" s="115"/>
      <c r="JN101" s="115"/>
      <c r="JO101" s="115"/>
      <c r="JP101" s="115"/>
      <c r="JQ101" s="115"/>
      <c r="JR101" s="115"/>
      <c r="JS101" s="115"/>
      <c r="JT101" s="115"/>
      <c r="JU101" s="115"/>
      <c r="JV101" s="115"/>
      <c r="JW101" s="115"/>
      <c r="JX101" s="115"/>
      <c r="JY101" s="115"/>
      <c r="JZ101" s="115"/>
      <c r="KA101" s="115"/>
      <c r="KB101" s="115"/>
      <c r="KC101" s="115"/>
      <c r="KD101" s="115"/>
      <c r="KE101" s="115"/>
      <c r="KF101" s="115"/>
      <c r="KG101" s="115"/>
      <c r="KH101" s="115"/>
      <c r="KI101" s="115"/>
      <c r="KJ101" s="115"/>
      <c r="KK101" s="115"/>
      <c r="KL101" s="115"/>
      <c r="KM101" s="115"/>
      <c r="KN101" s="115"/>
      <c r="KO101" s="115"/>
      <c r="KP101" s="115"/>
      <c r="KQ101" s="115"/>
      <c r="KR101" s="115"/>
      <c r="KS101" s="115"/>
      <c r="KT101" s="115"/>
      <c r="KU101" s="115"/>
      <c r="KV101" s="115"/>
      <c r="KW101" s="115"/>
      <c r="KX101" s="115"/>
      <c r="KY101" s="115"/>
      <c r="KZ101" s="115"/>
      <c r="LA101" s="115"/>
      <c r="LB101" s="115"/>
      <c r="LC101" s="115"/>
      <c r="LD101" s="115"/>
      <c r="LE101" s="115"/>
      <c r="LF101" s="115"/>
      <c r="LG101" s="115"/>
      <c r="LH101" s="115"/>
      <c r="LI101" s="115"/>
      <c r="LJ101" s="115"/>
      <c r="LK101" s="115"/>
      <c r="LL101" s="115"/>
      <c r="LM101" s="115"/>
      <c r="LN101" s="115"/>
      <c r="LO101" s="115"/>
      <c r="LP101" s="115"/>
      <c r="LQ101" s="115"/>
      <c r="LR101" s="115"/>
      <c r="LS101" s="115"/>
      <c r="LT101" s="115"/>
      <c r="LU101" s="115"/>
      <c r="LV101" s="115"/>
      <c r="LW101" s="115"/>
      <c r="LX101" s="115"/>
      <c r="LY101" s="115"/>
      <c r="LZ101" s="115"/>
      <c r="MA101" s="115"/>
      <c r="MB101" s="115"/>
      <c r="MC101" s="115"/>
      <c r="MD101" s="115"/>
      <c r="ME101" s="115"/>
      <c r="MF101" s="115"/>
      <c r="MG101" s="115"/>
      <c r="MH101" s="115"/>
      <c r="MI101" s="115"/>
      <c r="MJ101" s="115"/>
      <c r="MK101" s="115"/>
      <c r="ML101" s="115"/>
      <c r="MM101" s="115"/>
      <c r="MN101" s="115"/>
      <c r="MO101" s="115"/>
      <c r="MP101" s="115"/>
      <c r="MQ101" s="115"/>
      <c r="MR101" s="115"/>
      <c r="MS101" s="115"/>
      <c r="MT101" s="115"/>
      <c r="MU101" s="115"/>
      <c r="MV101" s="115"/>
      <c r="MW101" s="115"/>
      <c r="MX101" s="115"/>
      <c r="MY101" s="115"/>
      <c r="MZ101" s="115"/>
      <c r="NA101" s="115"/>
      <c r="NB101" s="115"/>
      <c r="NC101" s="115"/>
      <c r="ND101" s="115"/>
      <c r="NE101" s="115"/>
      <c r="NF101" s="115"/>
      <c r="NG101" s="115"/>
      <c r="NH101" s="115"/>
      <c r="NI101" s="115"/>
      <c r="NJ101" s="115"/>
      <c r="NK101" s="115"/>
      <c r="NL101" s="115"/>
      <c r="NM101" s="115"/>
      <c r="NN101" s="115"/>
      <c r="NO101" s="115"/>
      <c r="NP101" s="115"/>
      <c r="NQ101" s="115"/>
      <c r="NR101" s="115"/>
      <c r="NS101" s="115"/>
      <c r="NT101" s="115"/>
      <c r="NU101" s="115"/>
      <c r="NV101" s="115"/>
      <c r="NW101" s="115"/>
      <c r="NX101" s="115"/>
      <c r="NY101" s="115"/>
      <c r="NZ101" s="115"/>
      <c r="OA101" s="115"/>
      <c r="OB101" s="115"/>
      <c r="OC101" s="115"/>
    </row>
    <row r="102" spans="1:393" s="116" customFormat="1">
      <c r="A102" s="110">
        <v>36635</v>
      </c>
      <c r="B102" s="111" t="s">
        <v>274</v>
      </c>
      <c r="C102" s="112">
        <v>4446532.46</v>
      </c>
      <c r="D102" s="113">
        <v>2.9741400000000001E-3</v>
      </c>
      <c r="E102" s="113">
        <v>2.81811E-3</v>
      </c>
      <c r="F102" s="114">
        <v>2.83023E-3</v>
      </c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  <c r="GH102" s="115"/>
      <c r="GI102" s="115"/>
      <c r="GJ102" s="115"/>
      <c r="GK102" s="115"/>
      <c r="GL102" s="115"/>
      <c r="GM102" s="115"/>
      <c r="GN102" s="115"/>
      <c r="GO102" s="115"/>
      <c r="GP102" s="115"/>
      <c r="GQ102" s="115"/>
      <c r="GR102" s="115"/>
      <c r="GS102" s="115"/>
      <c r="GT102" s="115"/>
      <c r="GU102" s="115"/>
      <c r="GV102" s="115"/>
      <c r="GW102" s="115"/>
      <c r="GX102" s="115"/>
      <c r="GY102" s="115"/>
      <c r="GZ102" s="115"/>
      <c r="HA102" s="115"/>
      <c r="HB102" s="115"/>
      <c r="HC102" s="115"/>
      <c r="HD102" s="115"/>
      <c r="HE102" s="115"/>
      <c r="HF102" s="115"/>
      <c r="HG102" s="115"/>
      <c r="HH102" s="115"/>
      <c r="HI102" s="115"/>
      <c r="HJ102" s="115"/>
      <c r="HK102" s="115"/>
      <c r="HL102" s="115"/>
      <c r="HM102" s="115"/>
      <c r="HN102" s="115"/>
      <c r="HO102" s="115"/>
      <c r="HP102" s="115"/>
      <c r="HQ102" s="115"/>
      <c r="HR102" s="115"/>
      <c r="HS102" s="115"/>
      <c r="HT102" s="115"/>
      <c r="HU102" s="115"/>
      <c r="HV102" s="115"/>
      <c r="HW102" s="115"/>
      <c r="HX102" s="115"/>
      <c r="HY102" s="115"/>
      <c r="HZ102" s="115"/>
      <c r="IA102" s="115"/>
      <c r="IB102" s="115"/>
      <c r="IC102" s="115"/>
      <c r="ID102" s="115"/>
      <c r="IE102" s="115"/>
      <c r="IF102" s="115"/>
      <c r="IG102" s="115"/>
      <c r="IH102" s="115"/>
      <c r="II102" s="115"/>
      <c r="IJ102" s="115"/>
      <c r="IK102" s="115"/>
      <c r="IL102" s="115"/>
      <c r="IM102" s="115"/>
      <c r="IN102" s="115"/>
      <c r="IO102" s="115"/>
      <c r="IP102" s="115"/>
      <c r="IQ102" s="115"/>
      <c r="IR102" s="115"/>
      <c r="IS102" s="115"/>
      <c r="IT102" s="115"/>
      <c r="IU102" s="115"/>
      <c r="IV102" s="115"/>
      <c r="IW102" s="115"/>
      <c r="IX102" s="115"/>
      <c r="IY102" s="115"/>
      <c r="IZ102" s="115"/>
      <c r="JA102" s="115"/>
      <c r="JB102" s="115"/>
      <c r="JC102" s="115"/>
      <c r="JD102" s="115"/>
      <c r="JE102" s="115"/>
      <c r="JF102" s="115"/>
      <c r="JG102" s="115"/>
      <c r="JH102" s="115"/>
      <c r="JI102" s="115"/>
      <c r="JJ102" s="115"/>
      <c r="JK102" s="115"/>
      <c r="JL102" s="115"/>
      <c r="JM102" s="115"/>
      <c r="JN102" s="115"/>
      <c r="JO102" s="115"/>
      <c r="JP102" s="115"/>
      <c r="JQ102" s="115"/>
      <c r="JR102" s="115"/>
      <c r="JS102" s="115"/>
      <c r="JT102" s="115"/>
      <c r="JU102" s="115"/>
      <c r="JV102" s="115"/>
      <c r="JW102" s="115"/>
      <c r="JX102" s="115"/>
      <c r="JY102" s="115"/>
      <c r="JZ102" s="115"/>
      <c r="KA102" s="115"/>
      <c r="KB102" s="115"/>
      <c r="KC102" s="115"/>
      <c r="KD102" s="115"/>
      <c r="KE102" s="115"/>
      <c r="KF102" s="115"/>
      <c r="KG102" s="115"/>
      <c r="KH102" s="115"/>
      <c r="KI102" s="115"/>
      <c r="KJ102" s="115"/>
      <c r="KK102" s="115"/>
      <c r="KL102" s="115"/>
      <c r="KM102" s="115"/>
      <c r="KN102" s="115"/>
      <c r="KO102" s="115"/>
      <c r="KP102" s="115"/>
      <c r="KQ102" s="115"/>
      <c r="KR102" s="115"/>
      <c r="KS102" s="115"/>
      <c r="KT102" s="115"/>
      <c r="KU102" s="115"/>
      <c r="KV102" s="115"/>
      <c r="KW102" s="115"/>
      <c r="KX102" s="115"/>
      <c r="KY102" s="115"/>
      <c r="KZ102" s="115"/>
      <c r="LA102" s="115"/>
      <c r="LB102" s="115"/>
      <c r="LC102" s="115"/>
      <c r="LD102" s="115"/>
      <c r="LE102" s="115"/>
      <c r="LF102" s="115"/>
      <c r="LG102" s="115"/>
      <c r="LH102" s="115"/>
      <c r="LI102" s="115"/>
      <c r="LJ102" s="115"/>
      <c r="LK102" s="115"/>
      <c r="LL102" s="115"/>
      <c r="LM102" s="115"/>
      <c r="LN102" s="115"/>
      <c r="LO102" s="115"/>
      <c r="LP102" s="115"/>
      <c r="LQ102" s="115"/>
      <c r="LR102" s="115"/>
      <c r="LS102" s="115"/>
      <c r="LT102" s="115"/>
      <c r="LU102" s="115"/>
      <c r="LV102" s="115"/>
      <c r="LW102" s="115"/>
      <c r="LX102" s="115"/>
      <c r="LY102" s="115"/>
      <c r="LZ102" s="115"/>
      <c r="MA102" s="115"/>
      <c r="MB102" s="115"/>
      <c r="MC102" s="115"/>
      <c r="MD102" s="115"/>
      <c r="ME102" s="115"/>
      <c r="MF102" s="115"/>
      <c r="MG102" s="115"/>
      <c r="MH102" s="115"/>
      <c r="MI102" s="115"/>
      <c r="MJ102" s="115"/>
      <c r="MK102" s="115"/>
      <c r="ML102" s="115"/>
      <c r="MM102" s="115"/>
      <c r="MN102" s="115"/>
      <c r="MO102" s="115"/>
      <c r="MP102" s="115"/>
      <c r="MQ102" s="115"/>
      <c r="MR102" s="115"/>
      <c r="MS102" s="115"/>
      <c r="MT102" s="115"/>
      <c r="MU102" s="115"/>
      <c r="MV102" s="115"/>
      <c r="MW102" s="115"/>
      <c r="MX102" s="115"/>
      <c r="MY102" s="115"/>
      <c r="MZ102" s="115"/>
      <c r="NA102" s="115"/>
      <c r="NB102" s="115"/>
      <c r="NC102" s="115"/>
      <c r="ND102" s="115"/>
      <c r="NE102" s="115"/>
      <c r="NF102" s="115"/>
      <c r="NG102" s="115"/>
      <c r="NH102" s="115"/>
      <c r="NI102" s="115"/>
      <c r="NJ102" s="115"/>
      <c r="NK102" s="115"/>
      <c r="NL102" s="115"/>
      <c r="NM102" s="115"/>
      <c r="NN102" s="115"/>
      <c r="NO102" s="115"/>
      <c r="NP102" s="115"/>
      <c r="NQ102" s="115"/>
      <c r="NR102" s="115"/>
      <c r="NS102" s="115"/>
      <c r="NT102" s="115"/>
      <c r="NU102" s="115"/>
      <c r="NV102" s="115"/>
      <c r="NW102" s="115"/>
      <c r="NX102" s="115"/>
      <c r="NY102" s="115"/>
      <c r="NZ102" s="115"/>
      <c r="OA102" s="115"/>
      <c r="OB102" s="115"/>
      <c r="OC102" s="115"/>
    </row>
    <row r="103" spans="1:393" s="116" customFormat="1">
      <c r="A103" s="110">
        <v>39075</v>
      </c>
      <c r="B103" s="111" t="s">
        <v>276</v>
      </c>
      <c r="C103" s="112">
        <v>461231.96</v>
      </c>
      <c r="D103" s="113">
        <v>3.0850000000000002E-4</v>
      </c>
      <c r="E103" s="113">
        <v>2.9231999999999999E-4</v>
      </c>
      <c r="F103" s="114">
        <v>2.9357999999999999E-4</v>
      </c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  <c r="GY103" s="115"/>
      <c r="GZ103" s="115"/>
      <c r="HA103" s="115"/>
      <c r="HB103" s="115"/>
      <c r="HC103" s="115"/>
      <c r="HD103" s="115"/>
      <c r="HE103" s="115"/>
      <c r="HF103" s="115"/>
      <c r="HG103" s="115"/>
      <c r="HH103" s="115"/>
      <c r="HI103" s="115"/>
      <c r="HJ103" s="115"/>
      <c r="HK103" s="115"/>
      <c r="HL103" s="115"/>
      <c r="HM103" s="115"/>
      <c r="HN103" s="115"/>
      <c r="HO103" s="115"/>
      <c r="HP103" s="115"/>
      <c r="HQ103" s="115"/>
      <c r="HR103" s="115"/>
      <c r="HS103" s="115"/>
      <c r="HT103" s="115"/>
      <c r="HU103" s="115"/>
      <c r="HV103" s="115"/>
      <c r="HW103" s="115"/>
      <c r="HX103" s="115"/>
      <c r="HY103" s="115"/>
      <c r="HZ103" s="115"/>
      <c r="IA103" s="115"/>
      <c r="IB103" s="115"/>
      <c r="IC103" s="115"/>
      <c r="ID103" s="115"/>
      <c r="IE103" s="115"/>
      <c r="IF103" s="115"/>
      <c r="IG103" s="115"/>
      <c r="IH103" s="115"/>
      <c r="II103" s="115"/>
      <c r="IJ103" s="115"/>
      <c r="IK103" s="115"/>
      <c r="IL103" s="115"/>
      <c r="IM103" s="115"/>
      <c r="IN103" s="115"/>
      <c r="IO103" s="115"/>
      <c r="IP103" s="115"/>
      <c r="IQ103" s="115"/>
      <c r="IR103" s="115"/>
      <c r="IS103" s="115"/>
      <c r="IT103" s="115"/>
      <c r="IU103" s="115"/>
      <c r="IV103" s="115"/>
      <c r="IW103" s="115"/>
      <c r="IX103" s="115"/>
      <c r="IY103" s="115"/>
      <c r="IZ103" s="115"/>
      <c r="JA103" s="115"/>
      <c r="JB103" s="115"/>
      <c r="JC103" s="115"/>
      <c r="JD103" s="115"/>
      <c r="JE103" s="115"/>
      <c r="JF103" s="115"/>
      <c r="JG103" s="115"/>
      <c r="JH103" s="115"/>
      <c r="JI103" s="115"/>
      <c r="JJ103" s="115"/>
      <c r="JK103" s="115"/>
      <c r="JL103" s="115"/>
      <c r="JM103" s="115"/>
      <c r="JN103" s="115"/>
      <c r="JO103" s="115"/>
      <c r="JP103" s="115"/>
      <c r="JQ103" s="115"/>
      <c r="JR103" s="115"/>
      <c r="JS103" s="115"/>
      <c r="JT103" s="115"/>
      <c r="JU103" s="115"/>
      <c r="JV103" s="115"/>
      <c r="JW103" s="115"/>
      <c r="JX103" s="115"/>
      <c r="JY103" s="115"/>
      <c r="JZ103" s="115"/>
      <c r="KA103" s="115"/>
      <c r="KB103" s="115"/>
      <c r="KC103" s="115"/>
      <c r="KD103" s="115"/>
      <c r="KE103" s="115"/>
      <c r="KF103" s="115"/>
      <c r="KG103" s="115"/>
      <c r="KH103" s="115"/>
      <c r="KI103" s="115"/>
      <c r="KJ103" s="115"/>
      <c r="KK103" s="115"/>
      <c r="KL103" s="115"/>
      <c r="KM103" s="115"/>
      <c r="KN103" s="115"/>
      <c r="KO103" s="115"/>
      <c r="KP103" s="115"/>
      <c r="KQ103" s="115"/>
      <c r="KR103" s="115"/>
      <c r="KS103" s="115"/>
      <c r="KT103" s="115"/>
      <c r="KU103" s="115"/>
      <c r="KV103" s="115"/>
      <c r="KW103" s="115"/>
      <c r="KX103" s="115"/>
      <c r="KY103" s="115"/>
      <c r="KZ103" s="115"/>
      <c r="LA103" s="115"/>
      <c r="LB103" s="115"/>
      <c r="LC103" s="115"/>
      <c r="LD103" s="115"/>
      <c r="LE103" s="115"/>
      <c r="LF103" s="115"/>
      <c r="LG103" s="115"/>
      <c r="LH103" s="115"/>
      <c r="LI103" s="115"/>
      <c r="LJ103" s="115"/>
      <c r="LK103" s="115"/>
      <c r="LL103" s="115"/>
      <c r="LM103" s="115"/>
      <c r="LN103" s="115"/>
      <c r="LO103" s="115"/>
      <c r="LP103" s="115"/>
      <c r="LQ103" s="115"/>
      <c r="LR103" s="115"/>
      <c r="LS103" s="115"/>
      <c r="LT103" s="115"/>
      <c r="LU103" s="115"/>
      <c r="LV103" s="115"/>
      <c r="LW103" s="115"/>
      <c r="LX103" s="115"/>
      <c r="LY103" s="115"/>
      <c r="LZ103" s="115"/>
      <c r="MA103" s="115"/>
      <c r="MB103" s="115"/>
      <c r="MC103" s="115"/>
      <c r="MD103" s="115"/>
      <c r="ME103" s="115"/>
      <c r="MF103" s="115"/>
      <c r="MG103" s="115"/>
      <c r="MH103" s="115"/>
      <c r="MI103" s="115"/>
      <c r="MJ103" s="115"/>
      <c r="MK103" s="115"/>
      <c r="ML103" s="115"/>
      <c r="MM103" s="115"/>
      <c r="MN103" s="115"/>
      <c r="MO103" s="115"/>
      <c r="MP103" s="115"/>
      <c r="MQ103" s="115"/>
      <c r="MR103" s="115"/>
      <c r="MS103" s="115"/>
      <c r="MT103" s="115"/>
      <c r="MU103" s="115"/>
      <c r="MV103" s="115"/>
      <c r="MW103" s="115"/>
      <c r="MX103" s="115"/>
      <c r="MY103" s="115"/>
      <c r="MZ103" s="115"/>
      <c r="NA103" s="115"/>
      <c r="NB103" s="115"/>
      <c r="NC103" s="115"/>
      <c r="ND103" s="115"/>
      <c r="NE103" s="115"/>
      <c r="NF103" s="115"/>
      <c r="NG103" s="115"/>
      <c r="NH103" s="115"/>
      <c r="NI103" s="115"/>
      <c r="NJ103" s="115"/>
      <c r="NK103" s="115"/>
      <c r="NL103" s="115"/>
      <c r="NM103" s="115"/>
      <c r="NN103" s="115"/>
      <c r="NO103" s="115"/>
      <c r="NP103" s="115"/>
      <c r="NQ103" s="115"/>
      <c r="NR103" s="115"/>
      <c r="NS103" s="115"/>
      <c r="NT103" s="115"/>
      <c r="NU103" s="115"/>
      <c r="NV103" s="115"/>
      <c r="NW103" s="115"/>
      <c r="NX103" s="115"/>
      <c r="NY103" s="115"/>
      <c r="NZ103" s="115"/>
      <c r="OA103" s="115"/>
      <c r="OB103" s="115"/>
      <c r="OC103" s="115"/>
    </row>
    <row r="104" spans="1:393" s="116" customFormat="1">
      <c r="A104" s="110">
        <v>39079</v>
      </c>
      <c r="B104" s="111" t="s">
        <v>277</v>
      </c>
      <c r="C104" s="112">
        <v>13147876.949999999</v>
      </c>
      <c r="D104" s="113">
        <v>8.7941700000000005E-3</v>
      </c>
      <c r="E104" s="113">
        <v>8.3328199999999995E-3</v>
      </c>
      <c r="F104" s="114">
        <v>8.3686699999999999E-3</v>
      </c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  <c r="HP104" s="115"/>
      <c r="HQ104" s="115"/>
      <c r="HR104" s="115"/>
      <c r="HS104" s="115"/>
      <c r="HT104" s="115"/>
      <c r="HU104" s="115"/>
      <c r="HV104" s="115"/>
      <c r="HW104" s="115"/>
      <c r="HX104" s="115"/>
      <c r="HY104" s="115"/>
      <c r="HZ104" s="115"/>
      <c r="IA104" s="115"/>
      <c r="IB104" s="115"/>
      <c r="IC104" s="115"/>
      <c r="ID104" s="115"/>
      <c r="IE104" s="115"/>
      <c r="IF104" s="115"/>
      <c r="IG104" s="115"/>
      <c r="IH104" s="115"/>
      <c r="II104" s="115"/>
      <c r="IJ104" s="115"/>
      <c r="IK104" s="115"/>
      <c r="IL104" s="115"/>
      <c r="IM104" s="115"/>
      <c r="IN104" s="115"/>
      <c r="IO104" s="115"/>
      <c r="IP104" s="115"/>
      <c r="IQ104" s="115"/>
      <c r="IR104" s="115"/>
      <c r="IS104" s="115"/>
      <c r="IT104" s="115"/>
      <c r="IU104" s="115"/>
      <c r="IV104" s="115"/>
      <c r="IW104" s="115"/>
      <c r="IX104" s="115"/>
      <c r="IY104" s="115"/>
      <c r="IZ104" s="115"/>
      <c r="JA104" s="115"/>
      <c r="JB104" s="115"/>
      <c r="JC104" s="115"/>
      <c r="JD104" s="115"/>
      <c r="JE104" s="115"/>
      <c r="JF104" s="115"/>
      <c r="JG104" s="115"/>
      <c r="JH104" s="115"/>
      <c r="JI104" s="115"/>
      <c r="JJ104" s="115"/>
      <c r="JK104" s="115"/>
      <c r="JL104" s="115"/>
      <c r="JM104" s="115"/>
      <c r="JN104" s="115"/>
      <c r="JO104" s="115"/>
      <c r="JP104" s="115"/>
      <c r="JQ104" s="115"/>
      <c r="JR104" s="115"/>
      <c r="JS104" s="115"/>
      <c r="JT104" s="115"/>
      <c r="JU104" s="115"/>
      <c r="JV104" s="115"/>
      <c r="JW104" s="115"/>
      <c r="JX104" s="115"/>
      <c r="JY104" s="115"/>
      <c r="JZ104" s="115"/>
      <c r="KA104" s="115"/>
      <c r="KB104" s="115"/>
      <c r="KC104" s="115"/>
      <c r="KD104" s="115"/>
      <c r="KE104" s="115"/>
      <c r="KF104" s="115"/>
      <c r="KG104" s="115"/>
      <c r="KH104" s="115"/>
      <c r="KI104" s="115"/>
      <c r="KJ104" s="115"/>
      <c r="KK104" s="115"/>
      <c r="KL104" s="115"/>
      <c r="KM104" s="115"/>
      <c r="KN104" s="115"/>
      <c r="KO104" s="115"/>
      <c r="KP104" s="115"/>
      <c r="KQ104" s="115"/>
      <c r="KR104" s="115"/>
      <c r="KS104" s="115"/>
      <c r="KT104" s="115"/>
      <c r="KU104" s="115"/>
      <c r="KV104" s="115"/>
      <c r="KW104" s="115"/>
      <c r="KX104" s="115"/>
      <c r="KY104" s="115"/>
      <c r="KZ104" s="115"/>
      <c r="LA104" s="115"/>
      <c r="LB104" s="115"/>
      <c r="LC104" s="115"/>
      <c r="LD104" s="115"/>
      <c r="LE104" s="115"/>
      <c r="LF104" s="115"/>
      <c r="LG104" s="115"/>
      <c r="LH104" s="115"/>
      <c r="LI104" s="115"/>
      <c r="LJ104" s="115"/>
      <c r="LK104" s="115"/>
      <c r="LL104" s="115"/>
      <c r="LM104" s="115"/>
      <c r="LN104" s="115"/>
      <c r="LO104" s="115"/>
      <c r="LP104" s="115"/>
      <c r="LQ104" s="115"/>
      <c r="LR104" s="115"/>
      <c r="LS104" s="115"/>
      <c r="LT104" s="115"/>
      <c r="LU104" s="115"/>
      <c r="LV104" s="115"/>
      <c r="LW104" s="115"/>
      <c r="LX104" s="115"/>
      <c r="LY104" s="115"/>
      <c r="LZ104" s="115"/>
      <c r="MA104" s="115"/>
      <c r="MB104" s="115"/>
      <c r="MC104" s="115"/>
      <c r="MD104" s="115"/>
      <c r="ME104" s="115"/>
      <c r="MF104" s="115"/>
      <c r="MG104" s="115"/>
      <c r="MH104" s="115"/>
      <c r="MI104" s="115"/>
      <c r="MJ104" s="115"/>
      <c r="MK104" s="115"/>
      <c r="ML104" s="115"/>
      <c r="MM104" s="115"/>
      <c r="MN104" s="115"/>
      <c r="MO104" s="115"/>
      <c r="MP104" s="115"/>
      <c r="MQ104" s="115"/>
      <c r="MR104" s="115"/>
      <c r="MS104" s="115"/>
      <c r="MT104" s="115"/>
      <c r="MU104" s="115"/>
      <c r="MV104" s="115"/>
      <c r="MW104" s="115"/>
      <c r="MX104" s="115"/>
      <c r="MY104" s="115"/>
      <c r="MZ104" s="115"/>
      <c r="NA104" s="115"/>
      <c r="NB104" s="115"/>
      <c r="NC104" s="115"/>
      <c r="ND104" s="115"/>
      <c r="NE104" s="115"/>
      <c r="NF104" s="115"/>
      <c r="NG104" s="115"/>
      <c r="NH104" s="115"/>
      <c r="NI104" s="115"/>
      <c r="NJ104" s="115"/>
      <c r="NK104" s="115"/>
      <c r="NL104" s="115"/>
      <c r="NM104" s="115"/>
      <c r="NN104" s="115"/>
      <c r="NO104" s="115"/>
      <c r="NP104" s="115"/>
      <c r="NQ104" s="115"/>
      <c r="NR104" s="115"/>
      <c r="NS104" s="115"/>
      <c r="NT104" s="115"/>
      <c r="NU104" s="115"/>
      <c r="NV104" s="115"/>
      <c r="NW104" s="115"/>
      <c r="NX104" s="115"/>
      <c r="NY104" s="115"/>
      <c r="NZ104" s="115"/>
      <c r="OA104" s="115"/>
      <c r="OB104" s="115"/>
      <c r="OC104" s="115"/>
    </row>
    <row r="105" spans="1:393" s="116" customFormat="1">
      <c r="A105" s="110">
        <v>39084</v>
      </c>
      <c r="B105" s="111" t="s">
        <v>278</v>
      </c>
      <c r="C105" s="112">
        <v>355604.81</v>
      </c>
      <c r="D105" s="113">
        <v>2.3785000000000001E-4</v>
      </c>
      <c r="E105" s="113">
        <v>2.2536999999999999E-4</v>
      </c>
      <c r="F105" s="114">
        <v>2.2634E-4</v>
      </c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  <c r="FW105" s="115"/>
      <c r="FX105" s="115"/>
      <c r="FY105" s="115"/>
      <c r="FZ105" s="115"/>
      <c r="GA105" s="115"/>
      <c r="GB105" s="115"/>
      <c r="GC105" s="115"/>
      <c r="GD105" s="115"/>
      <c r="GE105" s="115"/>
      <c r="GF105" s="115"/>
      <c r="GG105" s="115"/>
      <c r="GH105" s="115"/>
      <c r="GI105" s="115"/>
      <c r="GJ105" s="115"/>
      <c r="GK105" s="115"/>
      <c r="GL105" s="115"/>
      <c r="GM105" s="115"/>
      <c r="GN105" s="115"/>
      <c r="GO105" s="115"/>
      <c r="GP105" s="115"/>
      <c r="GQ105" s="115"/>
      <c r="GR105" s="115"/>
      <c r="GS105" s="115"/>
      <c r="GT105" s="115"/>
      <c r="GU105" s="115"/>
      <c r="GV105" s="115"/>
      <c r="GW105" s="115"/>
      <c r="GX105" s="115"/>
      <c r="GY105" s="115"/>
      <c r="GZ105" s="115"/>
      <c r="HA105" s="115"/>
      <c r="HB105" s="115"/>
      <c r="HC105" s="115"/>
      <c r="HD105" s="115"/>
      <c r="HE105" s="115"/>
      <c r="HF105" s="115"/>
      <c r="HG105" s="115"/>
      <c r="HH105" s="115"/>
      <c r="HI105" s="115"/>
      <c r="HJ105" s="115"/>
      <c r="HK105" s="115"/>
      <c r="HL105" s="115"/>
      <c r="HM105" s="115"/>
      <c r="HN105" s="115"/>
      <c r="HO105" s="115"/>
      <c r="HP105" s="115"/>
      <c r="HQ105" s="115"/>
      <c r="HR105" s="115"/>
      <c r="HS105" s="115"/>
      <c r="HT105" s="115"/>
      <c r="HU105" s="115"/>
      <c r="HV105" s="115"/>
      <c r="HW105" s="115"/>
      <c r="HX105" s="115"/>
      <c r="HY105" s="115"/>
      <c r="HZ105" s="115"/>
      <c r="IA105" s="115"/>
      <c r="IB105" s="115"/>
      <c r="IC105" s="115"/>
      <c r="ID105" s="115"/>
      <c r="IE105" s="115"/>
      <c r="IF105" s="115"/>
      <c r="IG105" s="115"/>
      <c r="IH105" s="115"/>
      <c r="II105" s="115"/>
      <c r="IJ105" s="115"/>
      <c r="IK105" s="115"/>
      <c r="IL105" s="115"/>
      <c r="IM105" s="115"/>
      <c r="IN105" s="115"/>
      <c r="IO105" s="115"/>
      <c r="IP105" s="115"/>
      <c r="IQ105" s="115"/>
      <c r="IR105" s="115"/>
      <c r="IS105" s="115"/>
      <c r="IT105" s="115"/>
      <c r="IU105" s="115"/>
      <c r="IV105" s="115"/>
      <c r="IW105" s="115"/>
      <c r="IX105" s="115"/>
      <c r="IY105" s="115"/>
      <c r="IZ105" s="115"/>
      <c r="JA105" s="115"/>
      <c r="JB105" s="115"/>
      <c r="JC105" s="115"/>
      <c r="JD105" s="115"/>
      <c r="JE105" s="115"/>
      <c r="JF105" s="115"/>
      <c r="JG105" s="115"/>
      <c r="JH105" s="115"/>
      <c r="JI105" s="115"/>
      <c r="JJ105" s="115"/>
      <c r="JK105" s="115"/>
      <c r="JL105" s="115"/>
      <c r="JM105" s="115"/>
      <c r="JN105" s="115"/>
      <c r="JO105" s="115"/>
      <c r="JP105" s="115"/>
      <c r="JQ105" s="115"/>
      <c r="JR105" s="115"/>
      <c r="JS105" s="115"/>
      <c r="JT105" s="115"/>
      <c r="JU105" s="115"/>
      <c r="JV105" s="115"/>
      <c r="JW105" s="115"/>
      <c r="JX105" s="115"/>
      <c r="JY105" s="115"/>
      <c r="JZ105" s="115"/>
      <c r="KA105" s="115"/>
      <c r="KB105" s="115"/>
      <c r="KC105" s="115"/>
      <c r="KD105" s="115"/>
      <c r="KE105" s="115"/>
      <c r="KF105" s="115"/>
      <c r="KG105" s="115"/>
      <c r="KH105" s="115"/>
      <c r="KI105" s="115"/>
      <c r="KJ105" s="115"/>
      <c r="KK105" s="115"/>
      <c r="KL105" s="115"/>
      <c r="KM105" s="115"/>
      <c r="KN105" s="115"/>
      <c r="KO105" s="115"/>
      <c r="KP105" s="115"/>
      <c r="KQ105" s="115"/>
      <c r="KR105" s="115"/>
      <c r="KS105" s="115"/>
      <c r="KT105" s="115"/>
      <c r="KU105" s="115"/>
      <c r="KV105" s="115"/>
      <c r="KW105" s="115"/>
      <c r="KX105" s="115"/>
      <c r="KY105" s="115"/>
      <c r="KZ105" s="115"/>
      <c r="LA105" s="115"/>
      <c r="LB105" s="115"/>
      <c r="LC105" s="115"/>
      <c r="LD105" s="115"/>
      <c r="LE105" s="115"/>
      <c r="LF105" s="115"/>
      <c r="LG105" s="115"/>
      <c r="LH105" s="115"/>
      <c r="LI105" s="115"/>
      <c r="LJ105" s="115"/>
      <c r="LK105" s="115"/>
      <c r="LL105" s="115"/>
      <c r="LM105" s="115"/>
      <c r="LN105" s="115"/>
      <c r="LO105" s="115"/>
      <c r="LP105" s="115"/>
      <c r="LQ105" s="115"/>
      <c r="LR105" s="115"/>
      <c r="LS105" s="115"/>
      <c r="LT105" s="115"/>
      <c r="LU105" s="115"/>
      <c r="LV105" s="115"/>
      <c r="LW105" s="115"/>
      <c r="LX105" s="115"/>
      <c r="LY105" s="115"/>
      <c r="LZ105" s="115"/>
      <c r="MA105" s="115"/>
      <c r="MB105" s="115"/>
      <c r="MC105" s="115"/>
      <c r="MD105" s="115"/>
      <c r="ME105" s="115"/>
      <c r="MF105" s="115"/>
      <c r="MG105" s="115"/>
      <c r="MH105" s="115"/>
      <c r="MI105" s="115"/>
      <c r="MJ105" s="115"/>
      <c r="MK105" s="115"/>
      <c r="ML105" s="115"/>
      <c r="MM105" s="115"/>
      <c r="MN105" s="115"/>
      <c r="MO105" s="115"/>
      <c r="MP105" s="115"/>
      <c r="MQ105" s="115"/>
      <c r="MR105" s="115"/>
      <c r="MS105" s="115"/>
      <c r="MT105" s="115"/>
      <c r="MU105" s="115"/>
      <c r="MV105" s="115"/>
      <c r="MW105" s="115"/>
      <c r="MX105" s="115"/>
      <c r="MY105" s="115"/>
      <c r="MZ105" s="115"/>
      <c r="NA105" s="115"/>
      <c r="NB105" s="115"/>
      <c r="NC105" s="115"/>
      <c r="ND105" s="115"/>
      <c r="NE105" s="115"/>
      <c r="NF105" s="115"/>
      <c r="NG105" s="115"/>
      <c r="NH105" s="115"/>
      <c r="NI105" s="115"/>
      <c r="NJ105" s="115"/>
      <c r="NK105" s="115"/>
      <c r="NL105" s="115"/>
      <c r="NM105" s="115"/>
      <c r="NN105" s="115"/>
      <c r="NO105" s="115"/>
      <c r="NP105" s="115"/>
      <c r="NQ105" s="115"/>
      <c r="NR105" s="115"/>
      <c r="NS105" s="115"/>
      <c r="NT105" s="115"/>
      <c r="NU105" s="115"/>
      <c r="NV105" s="115"/>
      <c r="NW105" s="115"/>
      <c r="NX105" s="115"/>
      <c r="NY105" s="115"/>
      <c r="NZ105" s="115"/>
      <c r="OA105" s="115"/>
      <c r="OB105" s="115"/>
      <c r="OC105" s="115"/>
    </row>
    <row r="106" spans="1:393" s="116" customFormat="1">
      <c r="A106" s="110">
        <v>39103</v>
      </c>
      <c r="B106" s="111" t="s">
        <v>279</v>
      </c>
      <c r="C106" s="112">
        <v>30403103.789999999</v>
      </c>
      <c r="D106" s="113">
        <v>2.033561E-2</v>
      </c>
      <c r="E106" s="113">
        <v>1.9268790000000001E-2</v>
      </c>
      <c r="F106" s="114">
        <v>1.935168E-2</v>
      </c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  <c r="GF106" s="115"/>
      <c r="GG106" s="115"/>
      <c r="GH106" s="115"/>
      <c r="GI106" s="115"/>
      <c r="GJ106" s="115"/>
      <c r="GK106" s="115"/>
      <c r="GL106" s="115"/>
      <c r="GM106" s="115"/>
      <c r="GN106" s="115"/>
      <c r="GO106" s="115"/>
      <c r="GP106" s="115"/>
      <c r="GQ106" s="115"/>
      <c r="GR106" s="115"/>
      <c r="GS106" s="115"/>
      <c r="GT106" s="115"/>
      <c r="GU106" s="115"/>
      <c r="GV106" s="115"/>
      <c r="GW106" s="115"/>
      <c r="GX106" s="115"/>
      <c r="GY106" s="115"/>
      <c r="GZ106" s="115"/>
      <c r="HA106" s="115"/>
      <c r="HB106" s="115"/>
      <c r="HC106" s="115"/>
      <c r="HD106" s="115"/>
      <c r="HE106" s="115"/>
      <c r="HF106" s="115"/>
      <c r="HG106" s="115"/>
      <c r="HH106" s="115"/>
      <c r="HI106" s="115"/>
      <c r="HJ106" s="115"/>
      <c r="HK106" s="115"/>
      <c r="HL106" s="115"/>
      <c r="HM106" s="115"/>
      <c r="HN106" s="115"/>
      <c r="HO106" s="115"/>
      <c r="HP106" s="115"/>
      <c r="HQ106" s="115"/>
      <c r="HR106" s="115"/>
      <c r="HS106" s="115"/>
      <c r="HT106" s="115"/>
      <c r="HU106" s="115"/>
      <c r="HV106" s="115"/>
      <c r="HW106" s="115"/>
      <c r="HX106" s="115"/>
      <c r="HY106" s="115"/>
      <c r="HZ106" s="115"/>
      <c r="IA106" s="115"/>
      <c r="IB106" s="115"/>
      <c r="IC106" s="115"/>
      <c r="ID106" s="115"/>
      <c r="IE106" s="115"/>
      <c r="IF106" s="115"/>
      <c r="IG106" s="115"/>
      <c r="IH106" s="115"/>
      <c r="II106" s="115"/>
      <c r="IJ106" s="115"/>
      <c r="IK106" s="115"/>
      <c r="IL106" s="115"/>
      <c r="IM106" s="115"/>
      <c r="IN106" s="115"/>
      <c r="IO106" s="115"/>
      <c r="IP106" s="115"/>
      <c r="IQ106" s="115"/>
      <c r="IR106" s="115"/>
      <c r="IS106" s="115"/>
      <c r="IT106" s="115"/>
      <c r="IU106" s="115"/>
      <c r="IV106" s="115"/>
      <c r="IW106" s="115"/>
      <c r="IX106" s="115"/>
      <c r="IY106" s="115"/>
      <c r="IZ106" s="115"/>
      <c r="JA106" s="115"/>
      <c r="JB106" s="115"/>
      <c r="JC106" s="115"/>
      <c r="JD106" s="115"/>
      <c r="JE106" s="115"/>
      <c r="JF106" s="115"/>
      <c r="JG106" s="115"/>
      <c r="JH106" s="115"/>
      <c r="JI106" s="115"/>
      <c r="JJ106" s="115"/>
      <c r="JK106" s="115"/>
      <c r="JL106" s="115"/>
      <c r="JM106" s="115"/>
      <c r="JN106" s="115"/>
      <c r="JO106" s="115"/>
      <c r="JP106" s="115"/>
      <c r="JQ106" s="115"/>
      <c r="JR106" s="115"/>
      <c r="JS106" s="115"/>
      <c r="JT106" s="115"/>
      <c r="JU106" s="115"/>
      <c r="JV106" s="115"/>
      <c r="JW106" s="115"/>
      <c r="JX106" s="115"/>
      <c r="JY106" s="115"/>
      <c r="JZ106" s="115"/>
      <c r="KA106" s="115"/>
      <c r="KB106" s="115"/>
      <c r="KC106" s="115"/>
      <c r="KD106" s="115"/>
      <c r="KE106" s="115"/>
      <c r="KF106" s="115"/>
      <c r="KG106" s="115"/>
      <c r="KH106" s="115"/>
      <c r="KI106" s="115"/>
      <c r="KJ106" s="115"/>
      <c r="KK106" s="115"/>
      <c r="KL106" s="115"/>
      <c r="KM106" s="115"/>
      <c r="KN106" s="115"/>
      <c r="KO106" s="115"/>
      <c r="KP106" s="115"/>
      <c r="KQ106" s="115"/>
      <c r="KR106" s="115"/>
      <c r="KS106" s="115"/>
      <c r="KT106" s="115"/>
      <c r="KU106" s="115"/>
      <c r="KV106" s="115"/>
      <c r="KW106" s="115"/>
      <c r="KX106" s="115"/>
      <c r="KY106" s="115"/>
      <c r="KZ106" s="115"/>
      <c r="LA106" s="115"/>
      <c r="LB106" s="115"/>
      <c r="LC106" s="115"/>
      <c r="LD106" s="115"/>
      <c r="LE106" s="115"/>
      <c r="LF106" s="115"/>
      <c r="LG106" s="115"/>
      <c r="LH106" s="115"/>
      <c r="LI106" s="115"/>
      <c r="LJ106" s="115"/>
      <c r="LK106" s="115"/>
      <c r="LL106" s="115"/>
      <c r="LM106" s="115"/>
      <c r="LN106" s="115"/>
      <c r="LO106" s="115"/>
      <c r="LP106" s="115"/>
      <c r="LQ106" s="115"/>
      <c r="LR106" s="115"/>
      <c r="LS106" s="115"/>
      <c r="LT106" s="115"/>
      <c r="LU106" s="115"/>
      <c r="LV106" s="115"/>
      <c r="LW106" s="115"/>
      <c r="LX106" s="115"/>
      <c r="LY106" s="115"/>
      <c r="LZ106" s="115"/>
      <c r="MA106" s="115"/>
      <c r="MB106" s="115"/>
      <c r="MC106" s="115"/>
      <c r="MD106" s="115"/>
      <c r="ME106" s="115"/>
      <c r="MF106" s="115"/>
      <c r="MG106" s="115"/>
      <c r="MH106" s="115"/>
      <c r="MI106" s="115"/>
      <c r="MJ106" s="115"/>
      <c r="MK106" s="115"/>
      <c r="ML106" s="115"/>
      <c r="MM106" s="115"/>
      <c r="MN106" s="115"/>
      <c r="MO106" s="115"/>
      <c r="MP106" s="115"/>
      <c r="MQ106" s="115"/>
      <c r="MR106" s="115"/>
      <c r="MS106" s="115"/>
      <c r="MT106" s="115"/>
      <c r="MU106" s="115"/>
      <c r="MV106" s="115"/>
      <c r="MW106" s="115"/>
      <c r="MX106" s="115"/>
      <c r="MY106" s="115"/>
      <c r="MZ106" s="115"/>
      <c r="NA106" s="115"/>
      <c r="NB106" s="115"/>
      <c r="NC106" s="115"/>
      <c r="ND106" s="115"/>
      <c r="NE106" s="115"/>
      <c r="NF106" s="115"/>
      <c r="NG106" s="115"/>
      <c r="NH106" s="115"/>
      <c r="NI106" s="115"/>
      <c r="NJ106" s="115"/>
      <c r="NK106" s="115"/>
      <c r="NL106" s="115"/>
      <c r="NM106" s="115"/>
      <c r="NN106" s="115"/>
      <c r="NO106" s="115"/>
      <c r="NP106" s="115"/>
      <c r="NQ106" s="115"/>
      <c r="NR106" s="115"/>
      <c r="NS106" s="115"/>
      <c r="NT106" s="115"/>
      <c r="NU106" s="115"/>
      <c r="NV106" s="115"/>
      <c r="NW106" s="115"/>
      <c r="NX106" s="115"/>
      <c r="NY106" s="115"/>
      <c r="NZ106" s="115"/>
      <c r="OA106" s="115"/>
      <c r="OB106" s="115"/>
      <c r="OC106" s="115"/>
    </row>
    <row r="107" spans="1:393" s="116" customFormat="1">
      <c r="A107" s="110">
        <v>39130</v>
      </c>
      <c r="B107" s="111" t="s">
        <v>280</v>
      </c>
      <c r="C107" s="112">
        <v>32970487.059999999</v>
      </c>
      <c r="D107" s="113">
        <v>2.2052849999999999E-2</v>
      </c>
      <c r="E107" s="113">
        <v>2.0895940000000002E-2</v>
      </c>
      <c r="F107" s="114">
        <v>2.098583E-2</v>
      </c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  <c r="FW107" s="115"/>
      <c r="FX107" s="115"/>
      <c r="FY107" s="115"/>
      <c r="FZ107" s="115"/>
      <c r="GA107" s="115"/>
      <c r="GB107" s="115"/>
      <c r="GC107" s="115"/>
      <c r="GD107" s="115"/>
      <c r="GE107" s="115"/>
      <c r="GF107" s="115"/>
      <c r="GG107" s="115"/>
      <c r="GH107" s="115"/>
      <c r="GI107" s="115"/>
      <c r="GJ107" s="115"/>
      <c r="GK107" s="115"/>
      <c r="GL107" s="115"/>
      <c r="GM107" s="115"/>
      <c r="GN107" s="115"/>
      <c r="GO107" s="115"/>
      <c r="GP107" s="115"/>
      <c r="GQ107" s="115"/>
      <c r="GR107" s="115"/>
      <c r="GS107" s="115"/>
      <c r="GT107" s="115"/>
      <c r="GU107" s="115"/>
      <c r="GV107" s="115"/>
      <c r="GW107" s="115"/>
      <c r="GX107" s="115"/>
      <c r="GY107" s="115"/>
      <c r="GZ107" s="115"/>
      <c r="HA107" s="115"/>
      <c r="HB107" s="115"/>
      <c r="HC107" s="115"/>
      <c r="HD107" s="115"/>
      <c r="HE107" s="115"/>
      <c r="HF107" s="115"/>
      <c r="HG107" s="115"/>
      <c r="HH107" s="115"/>
      <c r="HI107" s="115"/>
      <c r="HJ107" s="115"/>
      <c r="HK107" s="115"/>
      <c r="HL107" s="115"/>
      <c r="HM107" s="115"/>
      <c r="HN107" s="115"/>
      <c r="HO107" s="115"/>
      <c r="HP107" s="115"/>
      <c r="HQ107" s="115"/>
      <c r="HR107" s="115"/>
      <c r="HS107" s="115"/>
      <c r="HT107" s="115"/>
      <c r="HU107" s="115"/>
      <c r="HV107" s="115"/>
      <c r="HW107" s="115"/>
      <c r="HX107" s="115"/>
      <c r="HY107" s="115"/>
      <c r="HZ107" s="115"/>
      <c r="IA107" s="115"/>
      <c r="IB107" s="115"/>
      <c r="IC107" s="115"/>
      <c r="ID107" s="115"/>
      <c r="IE107" s="115"/>
      <c r="IF107" s="115"/>
      <c r="IG107" s="115"/>
      <c r="IH107" s="115"/>
      <c r="II107" s="115"/>
      <c r="IJ107" s="115"/>
      <c r="IK107" s="115"/>
      <c r="IL107" s="115"/>
      <c r="IM107" s="115"/>
      <c r="IN107" s="115"/>
      <c r="IO107" s="115"/>
      <c r="IP107" s="115"/>
      <c r="IQ107" s="115"/>
      <c r="IR107" s="115"/>
      <c r="IS107" s="115"/>
      <c r="IT107" s="115"/>
      <c r="IU107" s="115"/>
      <c r="IV107" s="115"/>
      <c r="IW107" s="115"/>
      <c r="IX107" s="115"/>
      <c r="IY107" s="115"/>
      <c r="IZ107" s="115"/>
      <c r="JA107" s="115"/>
      <c r="JB107" s="115"/>
      <c r="JC107" s="115"/>
      <c r="JD107" s="115"/>
      <c r="JE107" s="115"/>
      <c r="JF107" s="115"/>
      <c r="JG107" s="115"/>
      <c r="JH107" s="115"/>
      <c r="JI107" s="115"/>
      <c r="JJ107" s="115"/>
      <c r="JK107" s="115"/>
      <c r="JL107" s="115"/>
      <c r="JM107" s="115"/>
      <c r="JN107" s="115"/>
      <c r="JO107" s="115"/>
      <c r="JP107" s="115"/>
      <c r="JQ107" s="115"/>
      <c r="JR107" s="115"/>
      <c r="JS107" s="115"/>
      <c r="JT107" s="115"/>
      <c r="JU107" s="115"/>
      <c r="JV107" s="115"/>
      <c r="JW107" s="115"/>
      <c r="JX107" s="115"/>
      <c r="JY107" s="115"/>
      <c r="JZ107" s="115"/>
      <c r="KA107" s="115"/>
      <c r="KB107" s="115"/>
      <c r="KC107" s="115"/>
      <c r="KD107" s="115"/>
      <c r="KE107" s="115"/>
      <c r="KF107" s="115"/>
      <c r="KG107" s="115"/>
      <c r="KH107" s="115"/>
      <c r="KI107" s="115"/>
      <c r="KJ107" s="115"/>
      <c r="KK107" s="115"/>
      <c r="KL107" s="115"/>
      <c r="KM107" s="115"/>
      <c r="KN107" s="115"/>
      <c r="KO107" s="115"/>
      <c r="KP107" s="115"/>
      <c r="KQ107" s="115"/>
      <c r="KR107" s="115"/>
      <c r="KS107" s="115"/>
      <c r="KT107" s="115"/>
      <c r="KU107" s="115"/>
      <c r="KV107" s="115"/>
      <c r="KW107" s="115"/>
      <c r="KX107" s="115"/>
      <c r="KY107" s="115"/>
      <c r="KZ107" s="115"/>
      <c r="LA107" s="115"/>
      <c r="LB107" s="115"/>
      <c r="LC107" s="115"/>
      <c r="LD107" s="115"/>
      <c r="LE107" s="115"/>
      <c r="LF107" s="115"/>
      <c r="LG107" s="115"/>
      <c r="LH107" s="115"/>
      <c r="LI107" s="115"/>
      <c r="LJ107" s="115"/>
      <c r="LK107" s="115"/>
      <c r="LL107" s="115"/>
      <c r="LM107" s="115"/>
      <c r="LN107" s="115"/>
      <c r="LO107" s="115"/>
      <c r="LP107" s="115"/>
      <c r="LQ107" s="115"/>
      <c r="LR107" s="115"/>
      <c r="LS107" s="115"/>
      <c r="LT107" s="115"/>
      <c r="LU107" s="115"/>
      <c r="LV107" s="115"/>
      <c r="LW107" s="115"/>
      <c r="LX107" s="115"/>
      <c r="LY107" s="115"/>
      <c r="LZ107" s="115"/>
      <c r="MA107" s="115"/>
      <c r="MB107" s="115"/>
      <c r="MC107" s="115"/>
      <c r="MD107" s="115"/>
      <c r="ME107" s="115"/>
      <c r="MF107" s="115"/>
      <c r="MG107" s="115"/>
      <c r="MH107" s="115"/>
      <c r="MI107" s="115"/>
      <c r="MJ107" s="115"/>
      <c r="MK107" s="115"/>
      <c r="ML107" s="115"/>
      <c r="MM107" s="115"/>
      <c r="MN107" s="115"/>
      <c r="MO107" s="115"/>
      <c r="MP107" s="115"/>
      <c r="MQ107" s="115"/>
      <c r="MR107" s="115"/>
      <c r="MS107" s="115"/>
      <c r="MT107" s="115"/>
      <c r="MU107" s="115"/>
      <c r="MV107" s="115"/>
      <c r="MW107" s="115"/>
      <c r="MX107" s="115"/>
      <c r="MY107" s="115"/>
      <c r="MZ107" s="115"/>
      <c r="NA107" s="115"/>
      <c r="NB107" s="115"/>
      <c r="NC107" s="115"/>
      <c r="ND107" s="115"/>
      <c r="NE107" s="115"/>
      <c r="NF107" s="115"/>
      <c r="NG107" s="115"/>
      <c r="NH107" s="115"/>
      <c r="NI107" s="115"/>
      <c r="NJ107" s="115"/>
      <c r="NK107" s="115"/>
      <c r="NL107" s="115"/>
      <c r="NM107" s="115"/>
      <c r="NN107" s="115"/>
      <c r="NO107" s="115"/>
      <c r="NP107" s="115"/>
      <c r="NQ107" s="115"/>
      <c r="NR107" s="115"/>
      <c r="NS107" s="115"/>
      <c r="NT107" s="115"/>
      <c r="NU107" s="115"/>
      <c r="NV107" s="115"/>
      <c r="NW107" s="115"/>
      <c r="NX107" s="115"/>
      <c r="NY107" s="115"/>
      <c r="NZ107" s="115"/>
      <c r="OA107" s="115"/>
      <c r="OB107" s="115"/>
      <c r="OC107" s="115"/>
    </row>
    <row r="108" spans="1:393" s="116" customFormat="1">
      <c r="A108" s="110">
        <v>39750</v>
      </c>
      <c r="B108" s="111" t="s">
        <v>281</v>
      </c>
      <c r="C108" s="112">
        <v>5928518.8399999999</v>
      </c>
      <c r="D108" s="113">
        <v>3.9653900000000001E-3</v>
      </c>
      <c r="E108" s="113">
        <v>3.75736E-3</v>
      </c>
      <c r="F108" s="114">
        <v>3.7735199999999998E-3</v>
      </c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  <c r="GF108" s="115"/>
      <c r="GG108" s="115"/>
      <c r="GH108" s="115"/>
      <c r="GI108" s="115"/>
      <c r="GJ108" s="115"/>
      <c r="GK108" s="115"/>
      <c r="GL108" s="115"/>
      <c r="GM108" s="115"/>
      <c r="GN108" s="115"/>
      <c r="GO108" s="115"/>
      <c r="GP108" s="115"/>
      <c r="GQ108" s="115"/>
      <c r="GR108" s="115"/>
      <c r="GS108" s="115"/>
      <c r="GT108" s="115"/>
      <c r="GU108" s="115"/>
      <c r="GV108" s="115"/>
      <c r="GW108" s="115"/>
      <c r="GX108" s="115"/>
      <c r="GY108" s="115"/>
      <c r="GZ108" s="115"/>
      <c r="HA108" s="115"/>
      <c r="HB108" s="115"/>
      <c r="HC108" s="115"/>
      <c r="HD108" s="115"/>
      <c r="HE108" s="115"/>
      <c r="HF108" s="115"/>
      <c r="HG108" s="115"/>
      <c r="HH108" s="115"/>
      <c r="HI108" s="115"/>
      <c r="HJ108" s="115"/>
      <c r="HK108" s="115"/>
      <c r="HL108" s="115"/>
      <c r="HM108" s="115"/>
      <c r="HN108" s="115"/>
      <c r="HO108" s="115"/>
      <c r="HP108" s="115"/>
      <c r="HQ108" s="115"/>
      <c r="HR108" s="115"/>
      <c r="HS108" s="115"/>
      <c r="HT108" s="115"/>
      <c r="HU108" s="115"/>
      <c r="HV108" s="115"/>
      <c r="HW108" s="115"/>
      <c r="HX108" s="115"/>
      <c r="HY108" s="115"/>
      <c r="HZ108" s="115"/>
      <c r="IA108" s="115"/>
      <c r="IB108" s="115"/>
      <c r="IC108" s="115"/>
      <c r="ID108" s="115"/>
      <c r="IE108" s="115"/>
      <c r="IF108" s="115"/>
      <c r="IG108" s="115"/>
      <c r="IH108" s="115"/>
      <c r="II108" s="115"/>
      <c r="IJ108" s="115"/>
      <c r="IK108" s="115"/>
      <c r="IL108" s="115"/>
      <c r="IM108" s="115"/>
      <c r="IN108" s="115"/>
      <c r="IO108" s="115"/>
      <c r="IP108" s="115"/>
      <c r="IQ108" s="115"/>
      <c r="IR108" s="115"/>
      <c r="IS108" s="115"/>
      <c r="IT108" s="115"/>
      <c r="IU108" s="115"/>
      <c r="IV108" s="115"/>
      <c r="IW108" s="115"/>
      <c r="IX108" s="115"/>
      <c r="IY108" s="115"/>
      <c r="IZ108" s="115"/>
      <c r="JA108" s="115"/>
      <c r="JB108" s="115"/>
      <c r="JC108" s="115"/>
      <c r="JD108" s="115"/>
      <c r="JE108" s="115"/>
      <c r="JF108" s="115"/>
      <c r="JG108" s="115"/>
      <c r="JH108" s="115"/>
      <c r="JI108" s="115"/>
      <c r="JJ108" s="115"/>
      <c r="JK108" s="115"/>
      <c r="JL108" s="115"/>
      <c r="JM108" s="115"/>
      <c r="JN108" s="115"/>
      <c r="JO108" s="115"/>
      <c r="JP108" s="115"/>
      <c r="JQ108" s="115"/>
      <c r="JR108" s="115"/>
      <c r="JS108" s="115"/>
      <c r="JT108" s="115"/>
      <c r="JU108" s="115"/>
      <c r="JV108" s="115"/>
      <c r="JW108" s="115"/>
      <c r="JX108" s="115"/>
      <c r="JY108" s="115"/>
      <c r="JZ108" s="115"/>
      <c r="KA108" s="115"/>
      <c r="KB108" s="115"/>
      <c r="KC108" s="115"/>
      <c r="KD108" s="115"/>
      <c r="KE108" s="115"/>
      <c r="KF108" s="115"/>
      <c r="KG108" s="115"/>
      <c r="KH108" s="115"/>
      <c r="KI108" s="115"/>
      <c r="KJ108" s="115"/>
      <c r="KK108" s="115"/>
      <c r="KL108" s="115"/>
      <c r="KM108" s="115"/>
      <c r="KN108" s="115"/>
      <c r="KO108" s="115"/>
      <c r="KP108" s="115"/>
      <c r="KQ108" s="115"/>
      <c r="KR108" s="115"/>
      <c r="KS108" s="115"/>
      <c r="KT108" s="115"/>
      <c r="KU108" s="115"/>
      <c r="KV108" s="115"/>
      <c r="KW108" s="115"/>
      <c r="KX108" s="115"/>
      <c r="KY108" s="115"/>
      <c r="KZ108" s="115"/>
      <c r="LA108" s="115"/>
      <c r="LB108" s="115"/>
      <c r="LC108" s="115"/>
      <c r="LD108" s="115"/>
      <c r="LE108" s="115"/>
      <c r="LF108" s="115"/>
      <c r="LG108" s="115"/>
      <c r="LH108" s="115"/>
      <c r="LI108" s="115"/>
      <c r="LJ108" s="115"/>
      <c r="LK108" s="115"/>
      <c r="LL108" s="115"/>
      <c r="LM108" s="115"/>
      <c r="LN108" s="115"/>
      <c r="LO108" s="115"/>
      <c r="LP108" s="115"/>
      <c r="LQ108" s="115"/>
      <c r="LR108" s="115"/>
      <c r="LS108" s="115"/>
      <c r="LT108" s="115"/>
      <c r="LU108" s="115"/>
      <c r="LV108" s="115"/>
      <c r="LW108" s="115"/>
      <c r="LX108" s="115"/>
      <c r="LY108" s="115"/>
      <c r="LZ108" s="115"/>
      <c r="MA108" s="115"/>
      <c r="MB108" s="115"/>
      <c r="MC108" s="115"/>
      <c r="MD108" s="115"/>
      <c r="ME108" s="115"/>
      <c r="MF108" s="115"/>
      <c r="MG108" s="115"/>
      <c r="MH108" s="115"/>
      <c r="MI108" s="115"/>
      <c r="MJ108" s="115"/>
      <c r="MK108" s="115"/>
      <c r="ML108" s="115"/>
      <c r="MM108" s="115"/>
      <c r="MN108" s="115"/>
      <c r="MO108" s="115"/>
      <c r="MP108" s="115"/>
      <c r="MQ108" s="115"/>
      <c r="MR108" s="115"/>
      <c r="MS108" s="115"/>
      <c r="MT108" s="115"/>
      <c r="MU108" s="115"/>
      <c r="MV108" s="115"/>
      <c r="MW108" s="115"/>
      <c r="MX108" s="115"/>
      <c r="MY108" s="115"/>
      <c r="MZ108" s="115"/>
      <c r="NA108" s="115"/>
      <c r="NB108" s="115"/>
      <c r="NC108" s="115"/>
      <c r="ND108" s="115"/>
      <c r="NE108" s="115"/>
      <c r="NF108" s="115"/>
      <c r="NG108" s="115"/>
      <c r="NH108" s="115"/>
      <c r="NI108" s="115"/>
      <c r="NJ108" s="115"/>
      <c r="NK108" s="115"/>
      <c r="NL108" s="115"/>
      <c r="NM108" s="115"/>
      <c r="NN108" s="115"/>
      <c r="NO108" s="115"/>
      <c r="NP108" s="115"/>
      <c r="NQ108" s="115"/>
      <c r="NR108" s="115"/>
      <c r="NS108" s="115"/>
      <c r="NT108" s="115"/>
      <c r="NU108" s="115"/>
      <c r="NV108" s="115"/>
      <c r="NW108" s="115"/>
      <c r="NX108" s="115"/>
      <c r="NY108" s="115"/>
      <c r="NZ108" s="115"/>
      <c r="OA108" s="115"/>
      <c r="OB108" s="115"/>
      <c r="OC108" s="115"/>
    </row>
    <row r="109" spans="1:393" s="116" customFormat="1">
      <c r="A109" s="110">
        <v>39758</v>
      </c>
      <c r="B109" s="111" t="s">
        <v>283</v>
      </c>
      <c r="C109" s="112">
        <v>4168333.41</v>
      </c>
      <c r="D109" s="113">
        <v>2.7880600000000002E-3</v>
      </c>
      <c r="E109" s="113">
        <v>2.6417900000000002E-3</v>
      </c>
      <c r="F109" s="114">
        <v>2.6531599999999999E-3</v>
      </c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  <c r="FW109" s="115"/>
      <c r="FX109" s="115"/>
      <c r="FY109" s="115"/>
      <c r="FZ109" s="115"/>
      <c r="GA109" s="115"/>
      <c r="GB109" s="115"/>
      <c r="GC109" s="115"/>
      <c r="GD109" s="115"/>
      <c r="GE109" s="115"/>
      <c r="GF109" s="115"/>
      <c r="GG109" s="115"/>
      <c r="GH109" s="115"/>
      <c r="GI109" s="115"/>
      <c r="GJ109" s="115"/>
      <c r="GK109" s="115"/>
      <c r="GL109" s="115"/>
      <c r="GM109" s="115"/>
      <c r="GN109" s="115"/>
      <c r="GO109" s="115"/>
      <c r="GP109" s="115"/>
      <c r="GQ109" s="115"/>
      <c r="GR109" s="115"/>
      <c r="GS109" s="115"/>
      <c r="GT109" s="115"/>
      <c r="GU109" s="115"/>
      <c r="GV109" s="115"/>
      <c r="GW109" s="115"/>
      <c r="GX109" s="115"/>
      <c r="GY109" s="115"/>
      <c r="GZ109" s="115"/>
      <c r="HA109" s="115"/>
      <c r="HB109" s="115"/>
      <c r="HC109" s="115"/>
      <c r="HD109" s="115"/>
      <c r="HE109" s="115"/>
      <c r="HF109" s="115"/>
      <c r="HG109" s="115"/>
      <c r="HH109" s="115"/>
      <c r="HI109" s="115"/>
      <c r="HJ109" s="115"/>
      <c r="HK109" s="115"/>
      <c r="HL109" s="115"/>
      <c r="HM109" s="115"/>
      <c r="HN109" s="115"/>
      <c r="HO109" s="115"/>
      <c r="HP109" s="115"/>
      <c r="HQ109" s="115"/>
      <c r="HR109" s="115"/>
      <c r="HS109" s="115"/>
      <c r="HT109" s="115"/>
      <c r="HU109" s="115"/>
      <c r="HV109" s="115"/>
      <c r="HW109" s="115"/>
      <c r="HX109" s="115"/>
      <c r="HY109" s="115"/>
      <c r="HZ109" s="115"/>
      <c r="IA109" s="115"/>
      <c r="IB109" s="115"/>
      <c r="IC109" s="115"/>
      <c r="ID109" s="115"/>
      <c r="IE109" s="115"/>
      <c r="IF109" s="115"/>
      <c r="IG109" s="115"/>
      <c r="IH109" s="115"/>
      <c r="II109" s="115"/>
      <c r="IJ109" s="115"/>
      <c r="IK109" s="115"/>
      <c r="IL109" s="115"/>
      <c r="IM109" s="115"/>
      <c r="IN109" s="115"/>
      <c r="IO109" s="115"/>
      <c r="IP109" s="115"/>
      <c r="IQ109" s="115"/>
      <c r="IR109" s="115"/>
      <c r="IS109" s="115"/>
      <c r="IT109" s="115"/>
      <c r="IU109" s="115"/>
      <c r="IV109" s="115"/>
      <c r="IW109" s="115"/>
      <c r="IX109" s="115"/>
      <c r="IY109" s="115"/>
      <c r="IZ109" s="115"/>
      <c r="JA109" s="115"/>
      <c r="JB109" s="115"/>
      <c r="JC109" s="115"/>
      <c r="JD109" s="115"/>
      <c r="JE109" s="115"/>
      <c r="JF109" s="115"/>
      <c r="JG109" s="115"/>
      <c r="JH109" s="115"/>
      <c r="JI109" s="115"/>
      <c r="JJ109" s="115"/>
      <c r="JK109" s="115"/>
      <c r="JL109" s="115"/>
      <c r="JM109" s="115"/>
      <c r="JN109" s="115"/>
      <c r="JO109" s="115"/>
      <c r="JP109" s="115"/>
      <c r="JQ109" s="115"/>
      <c r="JR109" s="115"/>
      <c r="JS109" s="115"/>
      <c r="JT109" s="115"/>
      <c r="JU109" s="115"/>
      <c r="JV109" s="115"/>
      <c r="JW109" s="115"/>
      <c r="JX109" s="115"/>
      <c r="JY109" s="115"/>
      <c r="JZ109" s="115"/>
      <c r="KA109" s="115"/>
      <c r="KB109" s="115"/>
      <c r="KC109" s="115"/>
      <c r="KD109" s="115"/>
      <c r="KE109" s="115"/>
      <c r="KF109" s="115"/>
      <c r="KG109" s="115"/>
      <c r="KH109" s="115"/>
      <c r="KI109" s="115"/>
      <c r="KJ109" s="115"/>
      <c r="KK109" s="115"/>
      <c r="KL109" s="115"/>
      <c r="KM109" s="115"/>
      <c r="KN109" s="115"/>
      <c r="KO109" s="115"/>
      <c r="KP109" s="115"/>
      <c r="KQ109" s="115"/>
      <c r="KR109" s="115"/>
      <c r="KS109" s="115"/>
      <c r="KT109" s="115"/>
      <c r="KU109" s="115"/>
      <c r="KV109" s="115"/>
      <c r="KW109" s="115"/>
      <c r="KX109" s="115"/>
      <c r="KY109" s="115"/>
      <c r="KZ109" s="115"/>
      <c r="LA109" s="115"/>
      <c r="LB109" s="115"/>
      <c r="LC109" s="115"/>
      <c r="LD109" s="115"/>
      <c r="LE109" s="115"/>
      <c r="LF109" s="115"/>
      <c r="LG109" s="115"/>
      <c r="LH109" s="115"/>
      <c r="LI109" s="115"/>
      <c r="LJ109" s="115"/>
      <c r="LK109" s="115"/>
      <c r="LL109" s="115"/>
      <c r="LM109" s="115"/>
      <c r="LN109" s="115"/>
      <c r="LO109" s="115"/>
      <c r="LP109" s="115"/>
      <c r="LQ109" s="115"/>
      <c r="LR109" s="115"/>
      <c r="LS109" s="115"/>
      <c r="LT109" s="115"/>
      <c r="LU109" s="115"/>
      <c r="LV109" s="115"/>
      <c r="LW109" s="115"/>
      <c r="LX109" s="115"/>
      <c r="LY109" s="115"/>
      <c r="LZ109" s="115"/>
      <c r="MA109" s="115"/>
      <c r="MB109" s="115"/>
      <c r="MC109" s="115"/>
      <c r="MD109" s="115"/>
      <c r="ME109" s="115"/>
      <c r="MF109" s="115"/>
      <c r="MG109" s="115"/>
      <c r="MH109" s="115"/>
      <c r="MI109" s="115"/>
      <c r="MJ109" s="115"/>
      <c r="MK109" s="115"/>
      <c r="ML109" s="115"/>
      <c r="MM109" s="115"/>
      <c r="MN109" s="115"/>
      <c r="MO109" s="115"/>
      <c r="MP109" s="115"/>
      <c r="MQ109" s="115"/>
      <c r="MR109" s="115"/>
      <c r="MS109" s="115"/>
      <c r="MT109" s="115"/>
      <c r="MU109" s="115"/>
      <c r="MV109" s="115"/>
      <c r="MW109" s="115"/>
      <c r="MX109" s="115"/>
      <c r="MY109" s="115"/>
      <c r="MZ109" s="115"/>
      <c r="NA109" s="115"/>
      <c r="NB109" s="115"/>
      <c r="NC109" s="115"/>
      <c r="ND109" s="115"/>
      <c r="NE109" s="115"/>
      <c r="NF109" s="115"/>
      <c r="NG109" s="115"/>
      <c r="NH109" s="115"/>
      <c r="NI109" s="115"/>
      <c r="NJ109" s="115"/>
      <c r="NK109" s="115"/>
      <c r="NL109" s="115"/>
      <c r="NM109" s="115"/>
      <c r="NN109" s="115"/>
      <c r="NO109" s="115"/>
      <c r="NP109" s="115"/>
      <c r="NQ109" s="115"/>
      <c r="NR109" s="115"/>
      <c r="NS109" s="115"/>
      <c r="NT109" s="115"/>
      <c r="NU109" s="115"/>
      <c r="NV109" s="115"/>
      <c r="NW109" s="115"/>
      <c r="NX109" s="115"/>
      <c r="NY109" s="115"/>
      <c r="NZ109" s="115"/>
      <c r="OA109" s="115"/>
      <c r="OB109" s="115"/>
      <c r="OC109" s="115"/>
    </row>
    <row r="110" spans="1:393" s="116" customFormat="1">
      <c r="A110" s="110">
        <v>39785</v>
      </c>
      <c r="B110" s="111" t="s">
        <v>284</v>
      </c>
      <c r="C110" s="112">
        <v>9871894.75</v>
      </c>
      <c r="D110" s="113">
        <v>6.6029799999999996E-3</v>
      </c>
      <c r="E110" s="113">
        <v>6.2565800000000003E-3</v>
      </c>
      <c r="F110" s="114">
        <v>6.2835E-3</v>
      </c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5"/>
      <c r="GO110" s="115"/>
      <c r="GP110" s="115"/>
      <c r="GQ110" s="115"/>
      <c r="GR110" s="115"/>
      <c r="GS110" s="115"/>
      <c r="GT110" s="115"/>
      <c r="GU110" s="115"/>
      <c r="GV110" s="115"/>
      <c r="GW110" s="115"/>
      <c r="GX110" s="115"/>
      <c r="GY110" s="115"/>
      <c r="GZ110" s="115"/>
      <c r="HA110" s="115"/>
      <c r="HB110" s="115"/>
      <c r="HC110" s="115"/>
      <c r="HD110" s="115"/>
      <c r="HE110" s="115"/>
      <c r="HF110" s="115"/>
      <c r="HG110" s="115"/>
      <c r="HH110" s="115"/>
      <c r="HI110" s="115"/>
      <c r="HJ110" s="115"/>
      <c r="HK110" s="115"/>
      <c r="HL110" s="115"/>
      <c r="HM110" s="115"/>
      <c r="HN110" s="115"/>
      <c r="HO110" s="115"/>
      <c r="HP110" s="115"/>
      <c r="HQ110" s="115"/>
      <c r="HR110" s="115"/>
      <c r="HS110" s="115"/>
      <c r="HT110" s="115"/>
      <c r="HU110" s="115"/>
      <c r="HV110" s="115"/>
      <c r="HW110" s="115"/>
      <c r="HX110" s="115"/>
      <c r="HY110" s="115"/>
      <c r="HZ110" s="115"/>
      <c r="IA110" s="115"/>
      <c r="IB110" s="115"/>
      <c r="IC110" s="115"/>
      <c r="ID110" s="115"/>
      <c r="IE110" s="115"/>
      <c r="IF110" s="115"/>
      <c r="IG110" s="115"/>
      <c r="IH110" s="115"/>
      <c r="II110" s="115"/>
      <c r="IJ110" s="115"/>
      <c r="IK110" s="115"/>
      <c r="IL110" s="115"/>
      <c r="IM110" s="115"/>
      <c r="IN110" s="115"/>
      <c r="IO110" s="115"/>
      <c r="IP110" s="115"/>
      <c r="IQ110" s="115"/>
      <c r="IR110" s="115"/>
      <c r="IS110" s="115"/>
      <c r="IT110" s="115"/>
      <c r="IU110" s="115"/>
      <c r="IV110" s="115"/>
      <c r="IW110" s="115"/>
      <c r="IX110" s="115"/>
      <c r="IY110" s="115"/>
      <c r="IZ110" s="115"/>
      <c r="JA110" s="115"/>
      <c r="JB110" s="115"/>
      <c r="JC110" s="115"/>
      <c r="JD110" s="115"/>
      <c r="JE110" s="115"/>
      <c r="JF110" s="115"/>
      <c r="JG110" s="115"/>
      <c r="JH110" s="115"/>
      <c r="JI110" s="115"/>
      <c r="JJ110" s="115"/>
      <c r="JK110" s="115"/>
      <c r="JL110" s="115"/>
      <c r="JM110" s="115"/>
      <c r="JN110" s="115"/>
      <c r="JO110" s="115"/>
      <c r="JP110" s="115"/>
      <c r="JQ110" s="115"/>
      <c r="JR110" s="115"/>
      <c r="JS110" s="115"/>
      <c r="JT110" s="115"/>
      <c r="JU110" s="115"/>
      <c r="JV110" s="115"/>
      <c r="JW110" s="115"/>
      <c r="JX110" s="115"/>
      <c r="JY110" s="115"/>
      <c r="JZ110" s="115"/>
      <c r="KA110" s="115"/>
      <c r="KB110" s="115"/>
      <c r="KC110" s="115"/>
      <c r="KD110" s="115"/>
      <c r="KE110" s="115"/>
      <c r="KF110" s="115"/>
      <c r="KG110" s="115"/>
      <c r="KH110" s="115"/>
      <c r="KI110" s="115"/>
      <c r="KJ110" s="115"/>
      <c r="KK110" s="115"/>
      <c r="KL110" s="115"/>
      <c r="KM110" s="115"/>
      <c r="KN110" s="115"/>
      <c r="KO110" s="115"/>
      <c r="KP110" s="115"/>
      <c r="KQ110" s="115"/>
      <c r="KR110" s="115"/>
      <c r="KS110" s="115"/>
      <c r="KT110" s="115"/>
      <c r="KU110" s="115"/>
      <c r="KV110" s="115"/>
      <c r="KW110" s="115"/>
      <c r="KX110" s="115"/>
      <c r="KY110" s="115"/>
      <c r="KZ110" s="115"/>
      <c r="LA110" s="115"/>
      <c r="LB110" s="115"/>
      <c r="LC110" s="115"/>
      <c r="LD110" s="115"/>
      <c r="LE110" s="115"/>
      <c r="LF110" s="115"/>
      <c r="LG110" s="115"/>
      <c r="LH110" s="115"/>
      <c r="LI110" s="115"/>
      <c r="LJ110" s="115"/>
      <c r="LK110" s="115"/>
      <c r="LL110" s="115"/>
      <c r="LM110" s="115"/>
      <c r="LN110" s="115"/>
      <c r="LO110" s="115"/>
      <c r="LP110" s="115"/>
      <c r="LQ110" s="115"/>
      <c r="LR110" s="115"/>
      <c r="LS110" s="115"/>
      <c r="LT110" s="115"/>
      <c r="LU110" s="115"/>
      <c r="LV110" s="115"/>
      <c r="LW110" s="115"/>
      <c r="LX110" s="115"/>
      <c r="LY110" s="115"/>
      <c r="LZ110" s="115"/>
      <c r="MA110" s="115"/>
      <c r="MB110" s="115"/>
      <c r="MC110" s="115"/>
      <c r="MD110" s="115"/>
      <c r="ME110" s="115"/>
      <c r="MF110" s="115"/>
      <c r="MG110" s="115"/>
      <c r="MH110" s="115"/>
      <c r="MI110" s="115"/>
      <c r="MJ110" s="115"/>
      <c r="MK110" s="115"/>
      <c r="ML110" s="115"/>
      <c r="MM110" s="115"/>
      <c r="MN110" s="115"/>
      <c r="MO110" s="115"/>
      <c r="MP110" s="115"/>
      <c r="MQ110" s="115"/>
      <c r="MR110" s="115"/>
      <c r="MS110" s="115"/>
      <c r="MT110" s="115"/>
      <c r="MU110" s="115"/>
      <c r="MV110" s="115"/>
      <c r="MW110" s="115"/>
      <c r="MX110" s="115"/>
      <c r="MY110" s="115"/>
      <c r="MZ110" s="115"/>
      <c r="NA110" s="115"/>
      <c r="NB110" s="115"/>
      <c r="NC110" s="115"/>
      <c r="ND110" s="115"/>
      <c r="NE110" s="115"/>
      <c r="NF110" s="115"/>
      <c r="NG110" s="115"/>
      <c r="NH110" s="115"/>
      <c r="NI110" s="115"/>
      <c r="NJ110" s="115"/>
      <c r="NK110" s="115"/>
      <c r="NL110" s="115"/>
      <c r="NM110" s="115"/>
      <c r="NN110" s="115"/>
      <c r="NO110" s="115"/>
      <c r="NP110" s="115"/>
      <c r="NQ110" s="115"/>
      <c r="NR110" s="115"/>
      <c r="NS110" s="115"/>
      <c r="NT110" s="115"/>
      <c r="NU110" s="115"/>
      <c r="NV110" s="115"/>
      <c r="NW110" s="115"/>
      <c r="NX110" s="115"/>
      <c r="NY110" s="115"/>
      <c r="NZ110" s="115"/>
      <c r="OA110" s="115"/>
      <c r="OB110" s="115"/>
      <c r="OC110" s="115"/>
    </row>
    <row r="111" spans="1:393" s="116" customFormat="1">
      <c r="A111" s="110">
        <v>50235</v>
      </c>
      <c r="B111" s="111" t="s">
        <v>285</v>
      </c>
      <c r="C111" s="112">
        <v>9621368.8800000008</v>
      </c>
      <c r="D111" s="113">
        <v>6.4354099999999999E-3</v>
      </c>
      <c r="E111" s="113">
        <v>6.0977999999999996E-3</v>
      </c>
      <c r="F111" s="114">
        <v>6.1240299999999999E-3</v>
      </c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  <c r="FW111" s="115"/>
      <c r="FX111" s="115"/>
      <c r="FY111" s="115"/>
      <c r="FZ111" s="115"/>
      <c r="GA111" s="115"/>
      <c r="GB111" s="115"/>
      <c r="GC111" s="115"/>
      <c r="GD111" s="115"/>
      <c r="GE111" s="115"/>
      <c r="GF111" s="115"/>
      <c r="GG111" s="115"/>
      <c r="GH111" s="115"/>
      <c r="GI111" s="115"/>
      <c r="GJ111" s="115"/>
      <c r="GK111" s="115"/>
      <c r="GL111" s="115"/>
      <c r="GM111" s="115"/>
      <c r="GN111" s="115"/>
      <c r="GO111" s="115"/>
      <c r="GP111" s="115"/>
      <c r="GQ111" s="115"/>
      <c r="GR111" s="115"/>
      <c r="GS111" s="115"/>
      <c r="GT111" s="115"/>
      <c r="GU111" s="115"/>
      <c r="GV111" s="115"/>
      <c r="GW111" s="115"/>
      <c r="GX111" s="115"/>
      <c r="GY111" s="115"/>
      <c r="GZ111" s="115"/>
      <c r="HA111" s="115"/>
      <c r="HB111" s="115"/>
      <c r="HC111" s="115"/>
      <c r="HD111" s="115"/>
      <c r="HE111" s="115"/>
      <c r="HF111" s="115"/>
      <c r="HG111" s="115"/>
      <c r="HH111" s="115"/>
      <c r="HI111" s="115"/>
      <c r="HJ111" s="115"/>
      <c r="HK111" s="115"/>
      <c r="HL111" s="115"/>
      <c r="HM111" s="115"/>
      <c r="HN111" s="115"/>
      <c r="HO111" s="115"/>
      <c r="HP111" s="115"/>
      <c r="HQ111" s="115"/>
      <c r="HR111" s="115"/>
      <c r="HS111" s="115"/>
      <c r="HT111" s="115"/>
      <c r="HU111" s="115"/>
      <c r="HV111" s="115"/>
      <c r="HW111" s="115"/>
      <c r="HX111" s="115"/>
      <c r="HY111" s="115"/>
      <c r="HZ111" s="115"/>
      <c r="IA111" s="115"/>
      <c r="IB111" s="115"/>
      <c r="IC111" s="115"/>
      <c r="ID111" s="115"/>
      <c r="IE111" s="115"/>
      <c r="IF111" s="115"/>
      <c r="IG111" s="115"/>
      <c r="IH111" s="115"/>
      <c r="II111" s="115"/>
      <c r="IJ111" s="115"/>
      <c r="IK111" s="115"/>
      <c r="IL111" s="115"/>
      <c r="IM111" s="115"/>
      <c r="IN111" s="115"/>
      <c r="IO111" s="115"/>
      <c r="IP111" s="115"/>
      <c r="IQ111" s="115"/>
      <c r="IR111" s="115"/>
      <c r="IS111" s="115"/>
      <c r="IT111" s="115"/>
      <c r="IU111" s="115"/>
      <c r="IV111" s="115"/>
      <c r="IW111" s="115"/>
      <c r="IX111" s="115"/>
      <c r="IY111" s="115"/>
      <c r="IZ111" s="115"/>
      <c r="JA111" s="115"/>
      <c r="JB111" s="115"/>
      <c r="JC111" s="115"/>
      <c r="JD111" s="115"/>
      <c r="JE111" s="115"/>
      <c r="JF111" s="115"/>
      <c r="JG111" s="115"/>
      <c r="JH111" s="115"/>
      <c r="JI111" s="115"/>
      <c r="JJ111" s="115"/>
      <c r="JK111" s="115"/>
      <c r="JL111" s="115"/>
      <c r="JM111" s="115"/>
      <c r="JN111" s="115"/>
      <c r="JO111" s="115"/>
      <c r="JP111" s="115"/>
      <c r="JQ111" s="115"/>
      <c r="JR111" s="115"/>
      <c r="JS111" s="115"/>
      <c r="JT111" s="115"/>
      <c r="JU111" s="115"/>
      <c r="JV111" s="115"/>
      <c r="JW111" s="115"/>
      <c r="JX111" s="115"/>
      <c r="JY111" s="115"/>
      <c r="JZ111" s="115"/>
      <c r="KA111" s="115"/>
      <c r="KB111" s="115"/>
      <c r="KC111" s="115"/>
      <c r="KD111" s="115"/>
      <c r="KE111" s="115"/>
      <c r="KF111" s="115"/>
      <c r="KG111" s="115"/>
      <c r="KH111" s="115"/>
      <c r="KI111" s="115"/>
      <c r="KJ111" s="115"/>
      <c r="KK111" s="115"/>
      <c r="KL111" s="115"/>
      <c r="KM111" s="115"/>
      <c r="KN111" s="115"/>
      <c r="KO111" s="115"/>
      <c r="KP111" s="115"/>
      <c r="KQ111" s="115"/>
      <c r="KR111" s="115"/>
      <c r="KS111" s="115"/>
      <c r="KT111" s="115"/>
      <c r="KU111" s="115"/>
      <c r="KV111" s="115"/>
      <c r="KW111" s="115"/>
      <c r="KX111" s="115"/>
      <c r="KY111" s="115"/>
      <c r="KZ111" s="115"/>
      <c r="LA111" s="115"/>
      <c r="LB111" s="115"/>
      <c r="LC111" s="115"/>
      <c r="LD111" s="115"/>
      <c r="LE111" s="115"/>
      <c r="LF111" s="115"/>
      <c r="LG111" s="115"/>
      <c r="LH111" s="115"/>
      <c r="LI111" s="115"/>
      <c r="LJ111" s="115"/>
      <c r="LK111" s="115"/>
      <c r="LL111" s="115"/>
      <c r="LM111" s="115"/>
      <c r="LN111" s="115"/>
      <c r="LO111" s="115"/>
      <c r="LP111" s="115"/>
      <c r="LQ111" s="115"/>
      <c r="LR111" s="115"/>
      <c r="LS111" s="115"/>
      <c r="LT111" s="115"/>
      <c r="LU111" s="115"/>
      <c r="LV111" s="115"/>
      <c r="LW111" s="115"/>
      <c r="LX111" s="115"/>
      <c r="LY111" s="115"/>
      <c r="LZ111" s="115"/>
      <c r="MA111" s="115"/>
      <c r="MB111" s="115"/>
      <c r="MC111" s="115"/>
      <c r="MD111" s="115"/>
      <c r="ME111" s="115"/>
      <c r="MF111" s="115"/>
      <c r="MG111" s="115"/>
      <c r="MH111" s="115"/>
      <c r="MI111" s="115"/>
      <c r="MJ111" s="115"/>
      <c r="MK111" s="115"/>
      <c r="ML111" s="115"/>
      <c r="MM111" s="115"/>
      <c r="MN111" s="115"/>
      <c r="MO111" s="115"/>
      <c r="MP111" s="115"/>
      <c r="MQ111" s="115"/>
      <c r="MR111" s="115"/>
      <c r="MS111" s="115"/>
      <c r="MT111" s="115"/>
      <c r="MU111" s="115"/>
      <c r="MV111" s="115"/>
      <c r="MW111" s="115"/>
      <c r="MX111" s="115"/>
      <c r="MY111" s="115"/>
      <c r="MZ111" s="115"/>
      <c r="NA111" s="115"/>
      <c r="NB111" s="115"/>
      <c r="NC111" s="115"/>
      <c r="ND111" s="115"/>
      <c r="NE111" s="115"/>
      <c r="NF111" s="115"/>
      <c r="NG111" s="115"/>
      <c r="NH111" s="115"/>
      <c r="NI111" s="115"/>
      <c r="NJ111" s="115"/>
      <c r="NK111" s="115"/>
      <c r="NL111" s="115"/>
      <c r="NM111" s="115"/>
      <c r="NN111" s="115"/>
      <c r="NO111" s="115"/>
      <c r="NP111" s="115"/>
      <c r="NQ111" s="115"/>
      <c r="NR111" s="115"/>
      <c r="NS111" s="115"/>
      <c r="NT111" s="115"/>
      <c r="NU111" s="115"/>
      <c r="NV111" s="115"/>
      <c r="NW111" s="115"/>
      <c r="NX111" s="115"/>
      <c r="NY111" s="115"/>
      <c r="NZ111" s="115"/>
      <c r="OA111" s="115"/>
      <c r="OB111" s="115"/>
      <c r="OC111" s="115"/>
    </row>
    <row r="112" spans="1:393" s="116" customFormat="1">
      <c r="A112" s="110">
        <v>50410</v>
      </c>
      <c r="B112" s="111" t="s">
        <v>286</v>
      </c>
      <c r="C112" s="112">
        <v>868030.22</v>
      </c>
      <c r="D112" s="113">
        <v>5.8060000000000002E-4</v>
      </c>
      <c r="E112" s="113">
        <v>5.5013999999999996E-4</v>
      </c>
      <c r="F112" s="114">
        <v>5.5250999999999998E-4</v>
      </c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  <c r="FW112" s="115"/>
      <c r="FX112" s="115"/>
      <c r="FY112" s="115"/>
      <c r="FZ112" s="115"/>
      <c r="GA112" s="115"/>
      <c r="GB112" s="115"/>
      <c r="GC112" s="115"/>
      <c r="GD112" s="115"/>
      <c r="GE112" s="115"/>
      <c r="GF112" s="115"/>
      <c r="GG112" s="115"/>
      <c r="GH112" s="115"/>
      <c r="GI112" s="115"/>
      <c r="GJ112" s="115"/>
      <c r="GK112" s="115"/>
      <c r="GL112" s="115"/>
      <c r="GM112" s="115"/>
      <c r="GN112" s="115"/>
      <c r="GO112" s="115"/>
      <c r="GP112" s="115"/>
      <c r="GQ112" s="115"/>
      <c r="GR112" s="115"/>
      <c r="GS112" s="115"/>
      <c r="GT112" s="115"/>
      <c r="GU112" s="115"/>
      <c r="GV112" s="115"/>
      <c r="GW112" s="115"/>
      <c r="GX112" s="115"/>
      <c r="GY112" s="115"/>
      <c r="GZ112" s="115"/>
      <c r="HA112" s="115"/>
      <c r="HB112" s="115"/>
      <c r="HC112" s="115"/>
      <c r="HD112" s="115"/>
      <c r="HE112" s="115"/>
      <c r="HF112" s="115"/>
      <c r="HG112" s="115"/>
      <c r="HH112" s="115"/>
      <c r="HI112" s="115"/>
      <c r="HJ112" s="115"/>
      <c r="HK112" s="115"/>
      <c r="HL112" s="115"/>
      <c r="HM112" s="115"/>
      <c r="HN112" s="115"/>
      <c r="HO112" s="115"/>
      <c r="HP112" s="115"/>
      <c r="HQ112" s="115"/>
      <c r="HR112" s="115"/>
      <c r="HS112" s="115"/>
      <c r="HT112" s="115"/>
      <c r="HU112" s="115"/>
      <c r="HV112" s="115"/>
      <c r="HW112" s="115"/>
      <c r="HX112" s="115"/>
      <c r="HY112" s="115"/>
      <c r="HZ112" s="115"/>
      <c r="IA112" s="115"/>
      <c r="IB112" s="115"/>
      <c r="IC112" s="115"/>
      <c r="ID112" s="115"/>
      <c r="IE112" s="115"/>
      <c r="IF112" s="115"/>
      <c r="IG112" s="115"/>
      <c r="IH112" s="115"/>
      <c r="II112" s="115"/>
      <c r="IJ112" s="115"/>
      <c r="IK112" s="115"/>
      <c r="IL112" s="115"/>
      <c r="IM112" s="115"/>
      <c r="IN112" s="115"/>
      <c r="IO112" s="115"/>
      <c r="IP112" s="115"/>
      <c r="IQ112" s="115"/>
      <c r="IR112" s="115"/>
      <c r="IS112" s="115"/>
      <c r="IT112" s="115"/>
      <c r="IU112" s="115"/>
      <c r="IV112" s="115"/>
      <c r="IW112" s="115"/>
      <c r="IX112" s="115"/>
      <c r="IY112" s="115"/>
      <c r="IZ112" s="115"/>
      <c r="JA112" s="115"/>
      <c r="JB112" s="115"/>
      <c r="JC112" s="115"/>
      <c r="JD112" s="115"/>
      <c r="JE112" s="115"/>
      <c r="JF112" s="115"/>
      <c r="JG112" s="115"/>
      <c r="JH112" s="115"/>
      <c r="JI112" s="115"/>
      <c r="JJ112" s="115"/>
      <c r="JK112" s="115"/>
      <c r="JL112" s="115"/>
      <c r="JM112" s="115"/>
      <c r="JN112" s="115"/>
      <c r="JO112" s="115"/>
      <c r="JP112" s="115"/>
      <c r="JQ112" s="115"/>
      <c r="JR112" s="115"/>
      <c r="JS112" s="115"/>
      <c r="JT112" s="115"/>
      <c r="JU112" s="115"/>
      <c r="JV112" s="115"/>
      <c r="JW112" s="115"/>
      <c r="JX112" s="115"/>
      <c r="JY112" s="115"/>
      <c r="JZ112" s="115"/>
      <c r="KA112" s="115"/>
      <c r="KB112" s="115"/>
      <c r="KC112" s="115"/>
      <c r="KD112" s="115"/>
      <c r="KE112" s="115"/>
      <c r="KF112" s="115"/>
      <c r="KG112" s="115"/>
      <c r="KH112" s="115"/>
      <c r="KI112" s="115"/>
      <c r="KJ112" s="115"/>
      <c r="KK112" s="115"/>
      <c r="KL112" s="115"/>
      <c r="KM112" s="115"/>
      <c r="KN112" s="115"/>
      <c r="KO112" s="115"/>
      <c r="KP112" s="115"/>
      <c r="KQ112" s="115"/>
      <c r="KR112" s="115"/>
      <c r="KS112" s="115"/>
      <c r="KT112" s="115"/>
      <c r="KU112" s="115"/>
      <c r="KV112" s="115"/>
      <c r="KW112" s="115"/>
      <c r="KX112" s="115"/>
      <c r="KY112" s="115"/>
      <c r="KZ112" s="115"/>
      <c r="LA112" s="115"/>
      <c r="LB112" s="115"/>
      <c r="LC112" s="115"/>
      <c r="LD112" s="115"/>
      <c r="LE112" s="115"/>
      <c r="LF112" s="115"/>
      <c r="LG112" s="115"/>
      <c r="LH112" s="115"/>
      <c r="LI112" s="115"/>
      <c r="LJ112" s="115"/>
      <c r="LK112" s="115"/>
      <c r="LL112" s="115"/>
      <c r="LM112" s="115"/>
      <c r="LN112" s="115"/>
      <c r="LO112" s="115"/>
      <c r="LP112" s="115"/>
      <c r="LQ112" s="115"/>
      <c r="LR112" s="115"/>
      <c r="LS112" s="115"/>
      <c r="LT112" s="115"/>
      <c r="LU112" s="115"/>
      <c r="LV112" s="115"/>
      <c r="LW112" s="115"/>
      <c r="LX112" s="115"/>
      <c r="LY112" s="115"/>
      <c r="LZ112" s="115"/>
      <c r="MA112" s="115"/>
      <c r="MB112" s="115"/>
      <c r="MC112" s="115"/>
      <c r="MD112" s="115"/>
      <c r="ME112" s="115"/>
      <c r="MF112" s="115"/>
      <c r="MG112" s="115"/>
      <c r="MH112" s="115"/>
      <c r="MI112" s="115"/>
      <c r="MJ112" s="115"/>
      <c r="MK112" s="115"/>
      <c r="ML112" s="115"/>
      <c r="MM112" s="115"/>
      <c r="MN112" s="115"/>
      <c r="MO112" s="115"/>
      <c r="MP112" s="115"/>
      <c r="MQ112" s="115"/>
      <c r="MR112" s="115"/>
      <c r="MS112" s="115"/>
      <c r="MT112" s="115"/>
      <c r="MU112" s="115"/>
      <c r="MV112" s="115"/>
      <c r="MW112" s="115"/>
      <c r="MX112" s="115"/>
      <c r="MY112" s="115"/>
      <c r="MZ112" s="115"/>
      <c r="NA112" s="115"/>
      <c r="NB112" s="115"/>
      <c r="NC112" s="115"/>
      <c r="ND112" s="115"/>
      <c r="NE112" s="115"/>
      <c r="NF112" s="115"/>
      <c r="NG112" s="115"/>
      <c r="NH112" s="115"/>
      <c r="NI112" s="115"/>
      <c r="NJ112" s="115"/>
      <c r="NK112" s="115"/>
      <c r="NL112" s="115"/>
      <c r="NM112" s="115"/>
      <c r="NN112" s="115"/>
      <c r="NO112" s="115"/>
      <c r="NP112" s="115"/>
      <c r="NQ112" s="115"/>
      <c r="NR112" s="115"/>
      <c r="NS112" s="115"/>
      <c r="NT112" s="115"/>
      <c r="NU112" s="115"/>
      <c r="NV112" s="115"/>
      <c r="NW112" s="115"/>
      <c r="NX112" s="115"/>
      <c r="NY112" s="115"/>
      <c r="NZ112" s="115"/>
      <c r="OA112" s="115"/>
      <c r="OB112" s="115"/>
      <c r="OC112" s="115"/>
    </row>
    <row r="113" spans="1:393" s="116" customFormat="1">
      <c r="A113" s="110">
        <v>50529</v>
      </c>
      <c r="B113" s="111" t="s">
        <v>287</v>
      </c>
      <c r="C113" s="112">
        <v>557871.94999999995</v>
      </c>
      <c r="D113" s="113">
        <v>3.7314E-4</v>
      </c>
      <c r="E113" s="113">
        <v>3.5356999999999999E-4</v>
      </c>
      <c r="F113" s="114">
        <v>3.5509000000000002E-4</v>
      </c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  <c r="FW113" s="115"/>
      <c r="FX113" s="115"/>
      <c r="FY113" s="115"/>
      <c r="FZ113" s="115"/>
      <c r="GA113" s="115"/>
      <c r="GB113" s="115"/>
      <c r="GC113" s="115"/>
      <c r="GD113" s="115"/>
      <c r="GE113" s="115"/>
      <c r="GF113" s="115"/>
      <c r="GG113" s="115"/>
      <c r="GH113" s="115"/>
      <c r="GI113" s="115"/>
      <c r="GJ113" s="115"/>
      <c r="GK113" s="115"/>
      <c r="GL113" s="115"/>
      <c r="GM113" s="115"/>
      <c r="GN113" s="115"/>
      <c r="GO113" s="115"/>
      <c r="GP113" s="115"/>
      <c r="GQ113" s="115"/>
      <c r="GR113" s="115"/>
      <c r="GS113" s="115"/>
      <c r="GT113" s="115"/>
      <c r="GU113" s="115"/>
      <c r="GV113" s="115"/>
      <c r="GW113" s="115"/>
      <c r="GX113" s="115"/>
      <c r="GY113" s="115"/>
      <c r="GZ113" s="115"/>
      <c r="HA113" s="115"/>
      <c r="HB113" s="115"/>
      <c r="HC113" s="115"/>
      <c r="HD113" s="115"/>
      <c r="HE113" s="115"/>
      <c r="HF113" s="115"/>
      <c r="HG113" s="115"/>
      <c r="HH113" s="115"/>
      <c r="HI113" s="115"/>
      <c r="HJ113" s="115"/>
      <c r="HK113" s="115"/>
      <c r="HL113" s="115"/>
      <c r="HM113" s="115"/>
      <c r="HN113" s="115"/>
      <c r="HO113" s="115"/>
      <c r="HP113" s="115"/>
      <c r="HQ113" s="115"/>
      <c r="HR113" s="115"/>
      <c r="HS113" s="115"/>
      <c r="HT113" s="115"/>
      <c r="HU113" s="115"/>
      <c r="HV113" s="115"/>
      <c r="HW113" s="115"/>
      <c r="HX113" s="115"/>
      <c r="HY113" s="115"/>
      <c r="HZ113" s="115"/>
      <c r="IA113" s="115"/>
      <c r="IB113" s="115"/>
      <c r="IC113" s="115"/>
      <c r="ID113" s="115"/>
      <c r="IE113" s="115"/>
      <c r="IF113" s="115"/>
      <c r="IG113" s="115"/>
      <c r="IH113" s="115"/>
      <c r="II113" s="115"/>
      <c r="IJ113" s="115"/>
      <c r="IK113" s="115"/>
      <c r="IL113" s="115"/>
      <c r="IM113" s="115"/>
      <c r="IN113" s="115"/>
      <c r="IO113" s="115"/>
      <c r="IP113" s="115"/>
      <c r="IQ113" s="115"/>
      <c r="IR113" s="115"/>
      <c r="IS113" s="115"/>
      <c r="IT113" s="115"/>
      <c r="IU113" s="115"/>
      <c r="IV113" s="115"/>
      <c r="IW113" s="115"/>
      <c r="IX113" s="115"/>
      <c r="IY113" s="115"/>
      <c r="IZ113" s="115"/>
      <c r="JA113" s="115"/>
      <c r="JB113" s="115"/>
      <c r="JC113" s="115"/>
      <c r="JD113" s="115"/>
      <c r="JE113" s="115"/>
      <c r="JF113" s="115"/>
      <c r="JG113" s="115"/>
      <c r="JH113" s="115"/>
      <c r="JI113" s="115"/>
      <c r="JJ113" s="115"/>
      <c r="JK113" s="115"/>
      <c r="JL113" s="115"/>
      <c r="JM113" s="115"/>
      <c r="JN113" s="115"/>
      <c r="JO113" s="115"/>
      <c r="JP113" s="115"/>
      <c r="JQ113" s="115"/>
      <c r="JR113" s="115"/>
      <c r="JS113" s="115"/>
      <c r="JT113" s="115"/>
      <c r="JU113" s="115"/>
      <c r="JV113" s="115"/>
      <c r="JW113" s="115"/>
      <c r="JX113" s="115"/>
      <c r="JY113" s="115"/>
      <c r="JZ113" s="115"/>
      <c r="KA113" s="115"/>
      <c r="KB113" s="115"/>
      <c r="KC113" s="115"/>
      <c r="KD113" s="115"/>
      <c r="KE113" s="115"/>
      <c r="KF113" s="115"/>
      <c r="KG113" s="115"/>
      <c r="KH113" s="115"/>
      <c r="KI113" s="115"/>
      <c r="KJ113" s="115"/>
      <c r="KK113" s="115"/>
      <c r="KL113" s="115"/>
      <c r="KM113" s="115"/>
      <c r="KN113" s="115"/>
      <c r="KO113" s="115"/>
      <c r="KP113" s="115"/>
      <c r="KQ113" s="115"/>
      <c r="KR113" s="115"/>
      <c r="KS113" s="115"/>
      <c r="KT113" s="115"/>
      <c r="KU113" s="115"/>
      <c r="KV113" s="115"/>
      <c r="KW113" s="115"/>
      <c r="KX113" s="115"/>
      <c r="KY113" s="115"/>
      <c r="KZ113" s="115"/>
      <c r="LA113" s="115"/>
      <c r="LB113" s="115"/>
      <c r="LC113" s="115"/>
      <c r="LD113" s="115"/>
      <c r="LE113" s="115"/>
      <c r="LF113" s="115"/>
      <c r="LG113" s="115"/>
      <c r="LH113" s="115"/>
      <c r="LI113" s="115"/>
      <c r="LJ113" s="115"/>
      <c r="LK113" s="115"/>
      <c r="LL113" s="115"/>
      <c r="LM113" s="115"/>
      <c r="LN113" s="115"/>
      <c r="LO113" s="115"/>
      <c r="LP113" s="115"/>
      <c r="LQ113" s="115"/>
      <c r="LR113" s="115"/>
      <c r="LS113" s="115"/>
      <c r="LT113" s="115"/>
      <c r="LU113" s="115"/>
      <c r="LV113" s="115"/>
      <c r="LW113" s="115"/>
      <c r="LX113" s="115"/>
      <c r="LY113" s="115"/>
      <c r="LZ113" s="115"/>
      <c r="MA113" s="115"/>
      <c r="MB113" s="115"/>
      <c r="MC113" s="115"/>
      <c r="MD113" s="115"/>
      <c r="ME113" s="115"/>
      <c r="MF113" s="115"/>
      <c r="MG113" s="115"/>
      <c r="MH113" s="115"/>
      <c r="MI113" s="115"/>
      <c r="MJ113" s="115"/>
      <c r="MK113" s="115"/>
      <c r="ML113" s="115"/>
      <c r="MM113" s="115"/>
      <c r="MN113" s="115"/>
      <c r="MO113" s="115"/>
      <c r="MP113" s="115"/>
      <c r="MQ113" s="115"/>
      <c r="MR113" s="115"/>
      <c r="MS113" s="115"/>
      <c r="MT113" s="115"/>
      <c r="MU113" s="115"/>
      <c r="MV113" s="115"/>
      <c r="MW113" s="115"/>
      <c r="MX113" s="115"/>
      <c r="MY113" s="115"/>
      <c r="MZ113" s="115"/>
      <c r="NA113" s="115"/>
      <c r="NB113" s="115"/>
      <c r="NC113" s="115"/>
      <c r="ND113" s="115"/>
      <c r="NE113" s="115"/>
      <c r="NF113" s="115"/>
      <c r="NG113" s="115"/>
      <c r="NH113" s="115"/>
      <c r="NI113" s="115"/>
      <c r="NJ113" s="115"/>
      <c r="NK113" s="115"/>
      <c r="NL113" s="115"/>
      <c r="NM113" s="115"/>
      <c r="NN113" s="115"/>
      <c r="NO113" s="115"/>
      <c r="NP113" s="115"/>
      <c r="NQ113" s="115"/>
      <c r="NR113" s="115"/>
      <c r="NS113" s="115"/>
      <c r="NT113" s="115"/>
      <c r="NU113" s="115"/>
      <c r="NV113" s="115"/>
      <c r="NW113" s="115"/>
      <c r="NX113" s="115"/>
      <c r="NY113" s="115"/>
      <c r="NZ113" s="115"/>
      <c r="OA113" s="115"/>
      <c r="OB113" s="115"/>
      <c r="OC113" s="115"/>
    </row>
    <row r="114" spans="1:393" s="116" customFormat="1">
      <c r="A114" s="110">
        <v>50550</v>
      </c>
      <c r="B114" s="111" t="s">
        <v>288</v>
      </c>
      <c r="C114" s="112">
        <v>1687311.46</v>
      </c>
      <c r="D114" s="113">
        <v>1.1285900000000001E-3</v>
      </c>
      <c r="E114" s="113">
        <v>1.06938E-3</v>
      </c>
      <c r="F114" s="114">
        <v>1.07398E-3</v>
      </c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5"/>
      <c r="FX114" s="115"/>
      <c r="FY114" s="115"/>
      <c r="FZ114" s="115"/>
      <c r="GA114" s="115"/>
      <c r="GB114" s="115"/>
      <c r="GC114" s="115"/>
      <c r="GD114" s="115"/>
      <c r="GE114" s="115"/>
      <c r="GF114" s="115"/>
      <c r="GG114" s="115"/>
      <c r="GH114" s="115"/>
      <c r="GI114" s="115"/>
      <c r="GJ114" s="115"/>
      <c r="GK114" s="115"/>
      <c r="GL114" s="115"/>
      <c r="GM114" s="115"/>
      <c r="GN114" s="115"/>
      <c r="GO114" s="115"/>
      <c r="GP114" s="115"/>
      <c r="GQ114" s="115"/>
      <c r="GR114" s="115"/>
      <c r="GS114" s="115"/>
      <c r="GT114" s="115"/>
      <c r="GU114" s="115"/>
      <c r="GV114" s="115"/>
      <c r="GW114" s="115"/>
      <c r="GX114" s="115"/>
      <c r="GY114" s="115"/>
      <c r="GZ114" s="115"/>
      <c r="HA114" s="115"/>
      <c r="HB114" s="115"/>
      <c r="HC114" s="115"/>
      <c r="HD114" s="115"/>
      <c r="HE114" s="115"/>
      <c r="HF114" s="115"/>
      <c r="HG114" s="115"/>
      <c r="HH114" s="115"/>
      <c r="HI114" s="115"/>
      <c r="HJ114" s="115"/>
      <c r="HK114" s="115"/>
      <c r="HL114" s="115"/>
      <c r="HM114" s="115"/>
      <c r="HN114" s="115"/>
      <c r="HO114" s="115"/>
      <c r="HP114" s="115"/>
      <c r="HQ114" s="115"/>
      <c r="HR114" s="115"/>
      <c r="HS114" s="115"/>
      <c r="HT114" s="115"/>
      <c r="HU114" s="115"/>
      <c r="HV114" s="115"/>
      <c r="HW114" s="115"/>
      <c r="HX114" s="115"/>
      <c r="HY114" s="115"/>
      <c r="HZ114" s="115"/>
      <c r="IA114" s="115"/>
      <c r="IB114" s="115"/>
      <c r="IC114" s="115"/>
      <c r="ID114" s="115"/>
      <c r="IE114" s="115"/>
      <c r="IF114" s="115"/>
      <c r="IG114" s="115"/>
      <c r="IH114" s="115"/>
      <c r="II114" s="115"/>
      <c r="IJ114" s="115"/>
      <c r="IK114" s="115"/>
      <c r="IL114" s="115"/>
      <c r="IM114" s="115"/>
      <c r="IN114" s="115"/>
      <c r="IO114" s="115"/>
      <c r="IP114" s="115"/>
      <c r="IQ114" s="115"/>
      <c r="IR114" s="115"/>
      <c r="IS114" s="115"/>
      <c r="IT114" s="115"/>
      <c r="IU114" s="115"/>
      <c r="IV114" s="115"/>
      <c r="IW114" s="115"/>
      <c r="IX114" s="115"/>
      <c r="IY114" s="115"/>
      <c r="IZ114" s="115"/>
      <c r="JA114" s="115"/>
      <c r="JB114" s="115"/>
      <c r="JC114" s="115"/>
      <c r="JD114" s="115"/>
      <c r="JE114" s="115"/>
      <c r="JF114" s="115"/>
      <c r="JG114" s="115"/>
      <c r="JH114" s="115"/>
      <c r="JI114" s="115"/>
      <c r="JJ114" s="115"/>
      <c r="JK114" s="115"/>
      <c r="JL114" s="115"/>
      <c r="JM114" s="115"/>
      <c r="JN114" s="115"/>
      <c r="JO114" s="115"/>
      <c r="JP114" s="115"/>
      <c r="JQ114" s="115"/>
      <c r="JR114" s="115"/>
      <c r="JS114" s="115"/>
      <c r="JT114" s="115"/>
      <c r="JU114" s="115"/>
      <c r="JV114" s="115"/>
      <c r="JW114" s="115"/>
      <c r="JX114" s="115"/>
      <c r="JY114" s="115"/>
      <c r="JZ114" s="115"/>
      <c r="KA114" s="115"/>
      <c r="KB114" s="115"/>
      <c r="KC114" s="115"/>
      <c r="KD114" s="115"/>
      <c r="KE114" s="115"/>
      <c r="KF114" s="115"/>
      <c r="KG114" s="115"/>
      <c r="KH114" s="115"/>
      <c r="KI114" s="115"/>
      <c r="KJ114" s="115"/>
      <c r="KK114" s="115"/>
      <c r="KL114" s="115"/>
      <c r="KM114" s="115"/>
      <c r="KN114" s="115"/>
      <c r="KO114" s="115"/>
      <c r="KP114" s="115"/>
      <c r="KQ114" s="115"/>
      <c r="KR114" s="115"/>
      <c r="KS114" s="115"/>
      <c r="KT114" s="115"/>
      <c r="KU114" s="115"/>
      <c r="KV114" s="115"/>
      <c r="KW114" s="115"/>
      <c r="KX114" s="115"/>
      <c r="KY114" s="115"/>
      <c r="KZ114" s="115"/>
      <c r="LA114" s="115"/>
      <c r="LB114" s="115"/>
      <c r="LC114" s="115"/>
      <c r="LD114" s="115"/>
      <c r="LE114" s="115"/>
      <c r="LF114" s="115"/>
      <c r="LG114" s="115"/>
      <c r="LH114" s="115"/>
      <c r="LI114" s="115"/>
      <c r="LJ114" s="115"/>
      <c r="LK114" s="115"/>
      <c r="LL114" s="115"/>
      <c r="LM114" s="115"/>
      <c r="LN114" s="115"/>
      <c r="LO114" s="115"/>
      <c r="LP114" s="115"/>
      <c r="LQ114" s="115"/>
      <c r="LR114" s="115"/>
      <c r="LS114" s="115"/>
      <c r="LT114" s="115"/>
      <c r="LU114" s="115"/>
      <c r="LV114" s="115"/>
      <c r="LW114" s="115"/>
      <c r="LX114" s="115"/>
      <c r="LY114" s="115"/>
      <c r="LZ114" s="115"/>
      <c r="MA114" s="115"/>
      <c r="MB114" s="115"/>
      <c r="MC114" s="115"/>
      <c r="MD114" s="115"/>
      <c r="ME114" s="115"/>
      <c r="MF114" s="115"/>
      <c r="MG114" s="115"/>
      <c r="MH114" s="115"/>
      <c r="MI114" s="115"/>
      <c r="MJ114" s="115"/>
      <c r="MK114" s="115"/>
      <c r="ML114" s="115"/>
      <c r="MM114" s="115"/>
      <c r="MN114" s="115"/>
      <c r="MO114" s="115"/>
      <c r="MP114" s="115"/>
      <c r="MQ114" s="115"/>
      <c r="MR114" s="115"/>
      <c r="MS114" s="115"/>
      <c r="MT114" s="115"/>
      <c r="MU114" s="115"/>
      <c r="MV114" s="115"/>
      <c r="MW114" s="115"/>
      <c r="MX114" s="115"/>
      <c r="MY114" s="115"/>
      <c r="MZ114" s="115"/>
      <c r="NA114" s="115"/>
      <c r="NB114" s="115"/>
      <c r="NC114" s="115"/>
      <c r="ND114" s="115"/>
      <c r="NE114" s="115"/>
      <c r="NF114" s="115"/>
      <c r="NG114" s="115"/>
      <c r="NH114" s="115"/>
      <c r="NI114" s="115"/>
      <c r="NJ114" s="115"/>
      <c r="NK114" s="115"/>
      <c r="NL114" s="115"/>
      <c r="NM114" s="115"/>
      <c r="NN114" s="115"/>
      <c r="NO114" s="115"/>
      <c r="NP114" s="115"/>
      <c r="NQ114" s="115"/>
      <c r="NR114" s="115"/>
      <c r="NS114" s="115"/>
      <c r="NT114" s="115"/>
      <c r="NU114" s="115"/>
      <c r="NV114" s="115"/>
      <c r="NW114" s="115"/>
      <c r="NX114" s="115"/>
      <c r="NY114" s="115"/>
      <c r="NZ114" s="115"/>
      <c r="OA114" s="115"/>
      <c r="OB114" s="115"/>
      <c r="OC114" s="115"/>
    </row>
    <row r="115" spans="1:393" s="116" customFormat="1">
      <c r="A115" s="110">
        <v>50660</v>
      </c>
      <c r="B115" s="111" t="s">
        <v>289</v>
      </c>
      <c r="C115" s="112">
        <v>15151807.48</v>
      </c>
      <c r="D115" s="113">
        <v>1.0134529999999999E-2</v>
      </c>
      <c r="E115" s="113">
        <v>9.6028699999999995E-3</v>
      </c>
      <c r="F115" s="114">
        <v>9.6441800000000005E-3</v>
      </c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  <c r="FW115" s="115"/>
      <c r="FX115" s="115"/>
      <c r="FY115" s="115"/>
      <c r="FZ115" s="115"/>
      <c r="GA115" s="115"/>
      <c r="GB115" s="115"/>
      <c r="GC115" s="115"/>
      <c r="GD115" s="115"/>
      <c r="GE115" s="115"/>
      <c r="GF115" s="115"/>
      <c r="GG115" s="115"/>
      <c r="GH115" s="115"/>
      <c r="GI115" s="115"/>
      <c r="GJ115" s="115"/>
      <c r="GK115" s="115"/>
      <c r="GL115" s="115"/>
      <c r="GM115" s="115"/>
      <c r="GN115" s="115"/>
      <c r="GO115" s="115"/>
      <c r="GP115" s="115"/>
      <c r="GQ115" s="115"/>
      <c r="GR115" s="115"/>
      <c r="GS115" s="115"/>
      <c r="GT115" s="115"/>
      <c r="GU115" s="115"/>
      <c r="GV115" s="115"/>
      <c r="GW115" s="115"/>
      <c r="GX115" s="115"/>
      <c r="GY115" s="115"/>
      <c r="GZ115" s="115"/>
      <c r="HA115" s="115"/>
      <c r="HB115" s="115"/>
      <c r="HC115" s="115"/>
      <c r="HD115" s="115"/>
      <c r="HE115" s="115"/>
      <c r="HF115" s="115"/>
      <c r="HG115" s="115"/>
      <c r="HH115" s="115"/>
      <c r="HI115" s="115"/>
      <c r="HJ115" s="115"/>
      <c r="HK115" s="115"/>
      <c r="HL115" s="115"/>
      <c r="HM115" s="115"/>
      <c r="HN115" s="115"/>
      <c r="HO115" s="115"/>
      <c r="HP115" s="115"/>
      <c r="HQ115" s="115"/>
      <c r="HR115" s="115"/>
      <c r="HS115" s="115"/>
      <c r="HT115" s="115"/>
      <c r="HU115" s="115"/>
      <c r="HV115" s="115"/>
      <c r="HW115" s="115"/>
      <c r="HX115" s="115"/>
      <c r="HY115" s="115"/>
      <c r="HZ115" s="115"/>
      <c r="IA115" s="115"/>
      <c r="IB115" s="115"/>
      <c r="IC115" s="115"/>
      <c r="ID115" s="115"/>
      <c r="IE115" s="115"/>
      <c r="IF115" s="115"/>
      <c r="IG115" s="115"/>
      <c r="IH115" s="115"/>
      <c r="II115" s="115"/>
      <c r="IJ115" s="115"/>
      <c r="IK115" s="115"/>
      <c r="IL115" s="115"/>
      <c r="IM115" s="115"/>
      <c r="IN115" s="115"/>
      <c r="IO115" s="115"/>
      <c r="IP115" s="115"/>
      <c r="IQ115" s="115"/>
      <c r="IR115" s="115"/>
      <c r="IS115" s="115"/>
      <c r="IT115" s="115"/>
      <c r="IU115" s="115"/>
      <c r="IV115" s="115"/>
      <c r="IW115" s="115"/>
      <c r="IX115" s="115"/>
      <c r="IY115" s="115"/>
      <c r="IZ115" s="115"/>
      <c r="JA115" s="115"/>
      <c r="JB115" s="115"/>
      <c r="JC115" s="115"/>
      <c r="JD115" s="115"/>
      <c r="JE115" s="115"/>
      <c r="JF115" s="115"/>
      <c r="JG115" s="115"/>
      <c r="JH115" s="115"/>
      <c r="JI115" s="115"/>
      <c r="JJ115" s="115"/>
      <c r="JK115" s="115"/>
      <c r="JL115" s="115"/>
      <c r="JM115" s="115"/>
      <c r="JN115" s="115"/>
      <c r="JO115" s="115"/>
      <c r="JP115" s="115"/>
      <c r="JQ115" s="115"/>
      <c r="JR115" s="115"/>
      <c r="JS115" s="115"/>
      <c r="JT115" s="115"/>
      <c r="JU115" s="115"/>
      <c r="JV115" s="115"/>
      <c r="JW115" s="115"/>
      <c r="JX115" s="115"/>
      <c r="JY115" s="115"/>
      <c r="JZ115" s="115"/>
      <c r="KA115" s="115"/>
      <c r="KB115" s="115"/>
      <c r="KC115" s="115"/>
      <c r="KD115" s="115"/>
      <c r="KE115" s="115"/>
      <c r="KF115" s="115"/>
      <c r="KG115" s="115"/>
      <c r="KH115" s="115"/>
      <c r="KI115" s="115"/>
      <c r="KJ115" s="115"/>
      <c r="KK115" s="115"/>
      <c r="KL115" s="115"/>
      <c r="KM115" s="115"/>
      <c r="KN115" s="115"/>
      <c r="KO115" s="115"/>
      <c r="KP115" s="115"/>
      <c r="KQ115" s="115"/>
      <c r="KR115" s="115"/>
      <c r="KS115" s="115"/>
      <c r="KT115" s="115"/>
      <c r="KU115" s="115"/>
      <c r="KV115" s="115"/>
      <c r="KW115" s="115"/>
      <c r="KX115" s="115"/>
      <c r="KY115" s="115"/>
      <c r="KZ115" s="115"/>
      <c r="LA115" s="115"/>
      <c r="LB115" s="115"/>
      <c r="LC115" s="115"/>
      <c r="LD115" s="115"/>
      <c r="LE115" s="115"/>
      <c r="LF115" s="115"/>
      <c r="LG115" s="115"/>
      <c r="LH115" s="115"/>
      <c r="LI115" s="115"/>
      <c r="LJ115" s="115"/>
      <c r="LK115" s="115"/>
      <c r="LL115" s="115"/>
      <c r="LM115" s="115"/>
      <c r="LN115" s="115"/>
      <c r="LO115" s="115"/>
      <c r="LP115" s="115"/>
      <c r="LQ115" s="115"/>
      <c r="LR115" s="115"/>
      <c r="LS115" s="115"/>
      <c r="LT115" s="115"/>
      <c r="LU115" s="115"/>
      <c r="LV115" s="115"/>
      <c r="LW115" s="115"/>
      <c r="LX115" s="115"/>
      <c r="LY115" s="115"/>
      <c r="LZ115" s="115"/>
      <c r="MA115" s="115"/>
      <c r="MB115" s="115"/>
      <c r="MC115" s="115"/>
      <c r="MD115" s="115"/>
      <c r="ME115" s="115"/>
      <c r="MF115" s="115"/>
      <c r="MG115" s="115"/>
      <c r="MH115" s="115"/>
      <c r="MI115" s="115"/>
      <c r="MJ115" s="115"/>
      <c r="MK115" s="115"/>
      <c r="ML115" s="115"/>
      <c r="MM115" s="115"/>
      <c r="MN115" s="115"/>
      <c r="MO115" s="115"/>
      <c r="MP115" s="115"/>
      <c r="MQ115" s="115"/>
      <c r="MR115" s="115"/>
      <c r="MS115" s="115"/>
      <c r="MT115" s="115"/>
      <c r="MU115" s="115"/>
      <c r="MV115" s="115"/>
      <c r="MW115" s="115"/>
      <c r="MX115" s="115"/>
      <c r="MY115" s="115"/>
      <c r="MZ115" s="115"/>
      <c r="NA115" s="115"/>
      <c r="NB115" s="115"/>
      <c r="NC115" s="115"/>
      <c r="ND115" s="115"/>
      <c r="NE115" s="115"/>
      <c r="NF115" s="115"/>
      <c r="NG115" s="115"/>
      <c r="NH115" s="115"/>
      <c r="NI115" s="115"/>
      <c r="NJ115" s="115"/>
      <c r="NK115" s="115"/>
      <c r="NL115" s="115"/>
      <c r="NM115" s="115"/>
      <c r="NN115" s="115"/>
      <c r="NO115" s="115"/>
      <c r="NP115" s="115"/>
      <c r="NQ115" s="115"/>
      <c r="NR115" s="115"/>
      <c r="NS115" s="115"/>
      <c r="NT115" s="115"/>
      <c r="NU115" s="115"/>
      <c r="NV115" s="115"/>
      <c r="NW115" s="115"/>
      <c r="NX115" s="115"/>
      <c r="NY115" s="115"/>
      <c r="NZ115" s="115"/>
      <c r="OA115" s="115"/>
      <c r="OB115" s="115"/>
      <c r="OC115" s="115"/>
    </row>
    <row r="116" spans="1:393" s="116" customFormat="1">
      <c r="A116" s="110">
        <v>50665</v>
      </c>
      <c r="B116" s="111" t="s">
        <v>290</v>
      </c>
      <c r="C116" s="112">
        <v>2270847.34</v>
      </c>
      <c r="D116" s="113">
        <v>1.51889E-3</v>
      </c>
      <c r="E116" s="113">
        <v>1.43921E-3</v>
      </c>
      <c r="F116" s="114">
        <v>1.4453999999999999E-3</v>
      </c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  <c r="FU116" s="115"/>
      <c r="FV116" s="115"/>
      <c r="FW116" s="115"/>
      <c r="FX116" s="115"/>
      <c r="FY116" s="115"/>
      <c r="FZ116" s="115"/>
      <c r="GA116" s="115"/>
      <c r="GB116" s="115"/>
      <c r="GC116" s="115"/>
      <c r="GD116" s="115"/>
      <c r="GE116" s="115"/>
      <c r="GF116" s="115"/>
      <c r="GG116" s="115"/>
      <c r="GH116" s="115"/>
      <c r="GI116" s="115"/>
      <c r="GJ116" s="115"/>
      <c r="GK116" s="115"/>
      <c r="GL116" s="115"/>
      <c r="GM116" s="115"/>
      <c r="GN116" s="115"/>
      <c r="GO116" s="115"/>
      <c r="GP116" s="115"/>
      <c r="GQ116" s="115"/>
      <c r="GR116" s="115"/>
      <c r="GS116" s="115"/>
      <c r="GT116" s="115"/>
      <c r="GU116" s="115"/>
      <c r="GV116" s="115"/>
      <c r="GW116" s="115"/>
      <c r="GX116" s="115"/>
      <c r="GY116" s="115"/>
      <c r="GZ116" s="115"/>
      <c r="HA116" s="115"/>
      <c r="HB116" s="115"/>
      <c r="HC116" s="115"/>
      <c r="HD116" s="115"/>
      <c r="HE116" s="115"/>
      <c r="HF116" s="115"/>
      <c r="HG116" s="115"/>
      <c r="HH116" s="115"/>
      <c r="HI116" s="115"/>
      <c r="HJ116" s="115"/>
      <c r="HK116" s="115"/>
      <c r="HL116" s="115"/>
      <c r="HM116" s="115"/>
      <c r="HN116" s="115"/>
      <c r="HO116" s="115"/>
      <c r="HP116" s="115"/>
      <c r="HQ116" s="115"/>
      <c r="HR116" s="115"/>
      <c r="HS116" s="115"/>
      <c r="HT116" s="115"/>
      <c r="HU116" s="115"/>
      <c r="HV116" s="115"/>
      <c r="HW116" s="115"/>
      <c r="HX116" s="115"/>
      <c r="HY116" s="115"/>
      <c r="HZ116" s="115"/>
      <c r="IA116" s="115"/>
      <c r="IB116" s="115"/>
      <c r="IC116" s="115"/>
      <c r="ID116" s="115"/>
      <c r="IE116" s="115"/>
      <c r="IF116" s="115"/>
      <c r="IG116" s="115"/>
      <c r="IH116" s="115"/>
      <c r="II116" s="115"/>
      <c r="IJ116" s="115"/>
      <c r="IK116" s="115"/>
      <c r="IL116" s="115"/>
      <c r="IM116" s="115"/>
      <c r="IN116" s="115"/>
      <c r="IO116" s="115"/>
      <c r="IP116" s="115"/>
      <c r="IQ116" s="115"/>
      <c r="IR116" s="115"/>
      <c r="IS116" s="115"/>
      <c r="IT116" s="115"/>
      <c r="IU116" s="115"/>
      <c r="IV116" s="115"/>
      <c r="IW116" s="115"/>
      <c r="IX116" s="115"/>
      <c r="IY116" s="115"/>
      <c r="IZ116" s="115"/>
      <c r="JA116" s="115"/>
      <c r="JB116" s="115"/>
      <c r="JC116" s="115"/>
      <c r="JD116" s="115"/>
      <c r="JE116" s="115"/>
      <c r="JF116" s="115"/>
      <c r="JG116" s="115"/>
      <c r="JH116" s="115"/>
      <c r="JI116" s="115"/>
      <c r="JJ116" s="115"/>
      <c r="JK116" s="115"/>
      <c r="JL116" s="115"/>
      <c r="JM116" s="115"/>
      <c r="JN116" s="115"/>
      <c r="JO116" s="115"/>
      <c r="JP116" s="115"/>
      <c r="JQ116" s="115"/>
      <c r="JR116" s="115"/>
      <c r="JS116" s="115"/>
      <c r="JT116" s="115"/>
      <c r="JU116" s="115"/>
      <c r="JV116" s="115"/>
      <c r="JW116" s="115"/>
      <c r="JX116" s="115"/>
      <c r="JY116" s="115"/>
      <c r="JZ116" s="115"/>
      <c r="KA116" s="115"/>
      <c r="KB116" s="115"/>
      <c r="KC116" s="115"/>
      <c r="KD116" s="115"/>
      <c r="KE116" s="115"/>
      <c r="KF116" s="115"/>
      <c r="KG116" s="115"/>
      <c r="KH116" s="115"/>
      <c r="KI116" s="115"/>
      <c r="KJ116" s="115"/>
      <c r="KK116" s="115"/>
      <c r="KL116" s="115"/>
      <c r="KM116" s="115"/>
      <c r="KN116" s="115"/>
      <c r="KO116" s="115"/>
      <c r="KP116" s="115"/>
      <c r="KQ116" s="115"/>
      <c r="KR116" s="115"/>
      <c r="KS116" s="115"/>
      <c r="KT116" s="115"/>
      <c r="KU116" s="115"/>
      <c r="KV116" s="115"/>
      <c r="KW116" s="115"/>
      <c r="KX116" s="115"/>
      <c r="KY116" s="115"/>
      <c r="KZ116" s="115"/>
      <c r="LA116" s="115"/>
      <c r="LB116" s="115"/>
      <c r="LC116" s="115"/>
      <c r="LD116" s="115"/>
      <c r="LE116" s="115"/>
      <c r="LF116" s="115"/>
      <c r="LG116" s="115"/>
      <c r="LH116" s="115"/>
      <c r="LI116" s="115"/>
      <c r="LJ116" s="115"/>
      <c r="LK116" s="115"/>
      <c r="LL116" s="115"/>
      <c r="LM116" s="115"/>
      <c r="LN116" s="115"/>
      <c r="LO116" s="115"/>
      <c r="LP116" s="115"/>
      <c r="LQ116" s="115"/>
      <c r="LR116" s="115"/>
      <c r="LS116" s="115"/>
      <c r="LT116" s="115"/>
      <c r="LU116" s="115"/>
      <c r="LV116" s="115"/>
      <c r="LW116" s="115"/>
      <c r="LX116" s="115"/>
      <c r="LY116" s="115"/>
      <c r="LZ116" s="115"/>
      <c r="MA116" s="115"/>
      <c r="MB116" s="115"/>
      <c r="MC116" s="115"/>
      <c r="MD116" s="115"/>
      <c r="ME116" s="115"/>
      <c r="MF116" s="115"/>
      <c r="MG116" s="115"/>
      <c r="MH116" s="115"/>
      <c r="MI116" s="115"/>
      <c r="MJ116" s="115"/>
      <c r="MK116" s="115"/>
      <c r="ML116" s="115"/>
      <c r="MM116" s="115"/>
      <c r="MN116" s="115"/>
      <c r="MO116" s="115"/>
      <c r="MP116" s="115"/>
      <c r="MQ116" s="115"/>
      <c r="MR116" s="115"/>
      <c r="MS116" s="115"/>
      <c r="MT116" s="115"/>
      <c r="MU116" s="115"/>
      <c r="MV116" s="115"/>
      <c r="MW116" s="115"/>
      <c r="MX116" s="115"/>
      <c r="MY116" s="115"/>
      <c r="MZ116" s="115"/>
      <c r="NA116" s="115"/>
      <c r="NB116" s="115"/>
      <c r="NC116" s="115"/>
      <c r="ND116" s="115"/>
      <c r="NE116" s="115"/>
      <c r="NF116" s="115"/>
      <c r="NG116" s="115"/>
      <c r="NH116" s="115"/>
      <c r="NI116" s="115"/>
      <c r="NJ116" s="115"/>
      <c r="NK116" s="115"/>
      <c r="NL116" s="115"/>
      <c r="NM116" s="115"/>
      <c r="NN116" s="115"/>
      <c r="NO116" s="115"/>
      <c r="NP116" s="115"/>
      <c r="NQ116" s="115"/>
      <c r="NR116" s="115"/>
      <c r="NS116" s="115"/>
      <c r="NT116" s="115"/>
      <c r="NU116" s="115"/>
      <c r="NV116" s="115"/>
      <c r="NW116" s="115"/>
      <c r="NX116" s="115"/>
      <c r="NY116" s="115"/>
      <c r="NZ116" s="115"/>
      <c r="OA116" s="115"/>
      <c r="OB116" s="115"/>
      <c r="OC116" s="115"/>
    </row>
    <row r="117" spans="1:393" s="116" customFormat="1">
      <c r="A117" s="110">
        <v>50670</v>
      </c>
      <c r="B117" s="111" t="s">
        <v>291</v>
      </c>
      <c r="C117" s="112">
        <v>22346213.93</v>
      </c>
      <c r="D117" s="113">
        <v>1.4946630000000001E-2</v>
      </c>
      <c r="E117" s="113">
        <v>1.416252E-2</v>
      </c>
      <c r="F117" s="114">
        <v>1.422345E-2</v>
      </c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  <c r="FV117" s="115"/>
      <c r="FW117" s="115"/>
      <c r="FX117" s="115"/>
      <c r="FY117" s="115"/>
      <c r="FZ117" s="115"/>
      <c r="GA117" s="115"/>
      <c r="GB117" s="115"/>
      <c r="GC117" s="115"/>
      <c r="GD117" s="115"/>
      <c r="GE117" s="115"/>
      <c r="GF117" s="115"/>
      <c r="GG117" s="115"/>
      <c r="GH117" s="115"/>
      <c r="GI117" s="115"/>
      <c r="GJ117" s="115"/>
      <c r="GK117" s="115"/>
      <c r="GL117" s="115"/>
      <c r="GM117" s="115"/>
      <c r="GN117" s="115"/>
      <c r="GO117" s="115"/>
      <c r="GP117" s="115"/>
      <c r="GQ117" s="115"/>
      <c r="GR117" s="115"/>
      <c r="GS117" s="115"/>
      <c r="GT117" s="115"/>
      <c r="GU117" s="115"/>
      <c r="GV117" s="115"/>
      <c r="GW117" s="115"/>
      <c r="GX117" s="115"/>
      <c r="GY117" s="115"/>
      <c r="GZ117" s="115"/>
      <c r="HA117" s="115"/>
      <c r="HB117" s="115"/>
      <c r="HC117" s="115"/>
      <c r="HD117" s="115"/>
      <c r="HE117" s="115"/>
      <c r="HF117" s="115"/>
      <c r="HG117" s="115"/>
      <c r="HH117" s="115"/>
      <c r="HI117" s="115"/>
      <c r="HJ117" s="115"/>
      <c r="HK117" s="115"/>
      <c r="HL117" s="115"/>
      <c r="HM117" s="115"/>
      <c r="HN117" s="115"/>
      <c r="HO117" s="115"/>
      <c r="HP117" s="115"/>
      <c r="HQ117" s="115"/>
      <c r="HR117" s="115"/>
      <c r="HS117" s="115"/>
      <c r="HT117" s="115"/>
      <c r="HU117" s="115"/>
      <c r="HV117" s="115"/>
      <c r="HW117" s="115"/>
      <c r="HX117" s="115"/>
      <c r="HY117" s="115"/>
      <c r="HZ117" s="115"/>
      <c r="IA117" s="115"/>
      <c r="IB117" s="115"/>
      <c r="IC117" s="115"/>
      <c r="ID117" s="115"/>
      <c r="IE117" s="115"/>
      <c r="IF117" s="115"/>
      <c r="IG117" s="115"/>
      <c r="IH117" s="115"/>
      <c r="II117" s="115"/>
      <c r="IJ117" s="115"/>
      <c r="IK117" s="115"/>
      <c r="IL117" s="115"/>
      <c r="IM117" s="115"/>
      <c r="IN117" s="115"/>
      <c r="IO117" s="115"/>
      <c r="IP117" s="115"/>
      <c r="IQ117" s="115"/>
      <c r="IR117" s="115"/>
      <c r="IS117" s="115"/>
      <c r="IT117" s="115"/>
      <c r="IU117" s="115"/>
      <c r="IV117" s="115"/>
      <c r="IW117" s="115"/>
      <c r="IX117" s="115"/>
      <c r="IY117" s="115"/>
      <c r="IZ117" s="115"/>
      <c r="JA117" s="115"/>
      <c r="JB117" s="115"/>
      <c r="JC117" s="115"/>
      <c r="JD117" s="115"/>
      <c r="JE117" s="115"/>
      <c r="JF117" s="115"/>
      <c r="JG117" s="115"/>
      <c r="JH117" s="115"/>
      <c r="JI117" s="115"/>
      <c r="JJ117" s="115"/>
      <c r="JK117" s="115"/>
      <c r="JL117" s="115"/>
      <c r="JM117" s="115"/>
      <c r="JN117" s="115"/>
      <c r="JO117" s="115"/>
      <c r="JP117" s="115"/>
      <c r="JQ117" s="115"/>
      <c r="JR117" s="115"/>
      <c r="JS117" s="115"/>
      <c r="JT117" s="115"/>
      <c r="JU117" s="115"/>
      <c r="JV117" s="115"/>
      <c r="JW117" s="115"/>
      <c r="JX117" s="115"/>
      <c r="JY117" s="115"/>
      <c r="JZ117" s="115"/>
      <c r="KA117" s="115"/>
      <c r="KB117" s="115"/>
      <c r="KC117" s="115"/>
      <c r="KD117" s="115"/>
      <c r="KE117" s="115"/>
      <c r="KF117" s="115"/>
      <c r="KG117" s="115"/>
      <c r="KH117" s="115"/>
      <c r="KI117" s="115"/>
      <c r="KJ117" s="115"/>
      <c r="KK117" s="115"/>
      <c r="KL117" s="115"/>
      <c r="KM117" s="115"/>
      <c r="KN117" s="115"/>
      <c r="KO117" s="115"/>
      <c r="KP117" s="115"/>
      <c r="KQ117" s="115"/>
      <c r="KR117" s="115"/>
      <c r="KS117" s="115"/>
      <c r="KT117" s="115"/>
      <c r="KU117" s="115"/>
      <c r="KV117" s="115"/>
      <c r="KW117" s="115"/>
      <c r="KX117" s="115"/>
      <c r="KY117" s="115"/>
      <c r="KZ117" s="115"/>
      <c r="LA117" s="115"/>
      <c r="LB117" s="115"/>
      <c r="LC117" s="115"/>
      <c r="LD117" s="115"/>
      <c r="LE117" s="115"/>
      <c r="LF117" s="115"/>
      <c r="LG117" s="115"/>
      <c r="LH117" s="115"/>
      <c r="LI117" s="115"/>
      <c r="LJ117" s="115"/>
      <c r="LK117" s="115"/>
      <c r="LL117" s="115"/>
      <c r="LM117" s="115"/>
      <c r="LN117" s="115"/>
      <c r="LO117" s="115"/>
      <c r="LP117" s="115"/>
      <c r="LQ117" s="115"/>
      <c r="LR117" s="115"/>
      <c r="LS117" s="115"/>
      <c r="LT117" s="115"/>
      <c r="LU117" s="115"/>
      <c r="LV117" s="115"/>
      <c r="LW117" s="115"/>
      <c r="LX117" s="115"/>
      <c r="LY117" s="115"/>
      <c r="LZ117" s="115"/>
      <c r="MA117" s="115"/>
      <c r="MB117" s="115"/>
      <c r="MC117" s="115"/>
      <c r="MD117" s="115"/>
      <c r="ME117" s="115"/>
      <c r="MF117" s="115"/>
      <c r="MG117" s="115"/>
      <c r="MH117" s="115"/>
      <c r="MI117" s="115"/>
      <c r="MJ117" s="115"/>
      <c r="MK117" s="115"/>
      <c r="ML117" s="115"/>
      <c r="MM117" s="115"/>
      <c r="MN117" s="115"/>
      <c r="MO117" s="115"/>
      <c r="MP117" s="115"/>
      <c r="MQ117" s="115"/>
      <c r="MR117" s="115"/>
      <c r="MS117" s="115"/>
      <c r="MT117" s="115"/>
      <c r="MU117" s="115"/>
      <c r="MV117" s="115"/>
      <c r="MW117" s="115"/>
      <c r="MX117" s="115"/>
      <c r="MY117" s="115"/>
      <c r="MZ117" s="115"/>
      <c r="NA117" s="115"/>
      <c r="NB117" s="115"/>
      <c r="NC117" s="115"/>
      <c r="ND117" s="115"/>
      <c r="NE117" s="115"/>
      <c r="NF117" s="115"/>
      <c r="NG117" s="115"/>
      <c r="NH117" s="115"/>
      <c r="NI117" s="115"/>
      <c r="NJ117" s="115"/>
      <c r="NK117" s="115"/>
      <c r="NL117" s="115"/>
      <c r="NM117" s="115"/>
      <c r="NN117" s="115"/>
      <c r="NO117" s="115"/>
      <c r="NP117" s="115"/>
      <c r="NQ117" s="115"/>
      <c r="NR117" s="115"/>
      <c r="NS117" s="115"/>
      <c r="NT117" s="115"/>
      <c r="NU117" s="115"/>
      <c r="NV117" s="115"/>
      <c r="NW117" s="115"/>
      <c r="NX117" s="115"/>
      <c r="NY117" s="115"/>
      <c r="NZ117" s="115"/>
      <c r="OA117" s="115"/>
      <c r="OB117" s="115"/>
      <c r="OC117" s="115"/>
    </row>
    <row r="118" spans="1:393" s="116" customFormat="1">
      <c r="A118" s="110">
        <v>50850</v>
      </c>
      <c r="B118" s="111" t="s">
        <v>292</v>
      </c>
      <c r="C118" s="112">
        <v>1278151.93</v>
      </c>
      <c r="D118" s="113">
        <v>8.5490999999999996E-4</v>
      </c>
      <c r="E118" s="113">
        <v>8.1006000000000003E-4</v>
      </c>
      <c r="F118" s="114">
        <v>8.1353999999999997E-4</v>
      </c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  <c r="GO118" s="115"/>
      <c r="GP118" s="115"/>
      <c r="GQ118" s="115"/>
      <c r="GR118" s="115"/>
      <c r="GS118" s="115"/>
      <c r="GT118" s="115"/>
      <c r="GU118" s="115"/>
      <c r="GV118" s="115"/>
      <c r="GW118" s="115"/>
      <c r="GX118" s="115"/>
      <c r="GY118" s="115"/>
      <c r="GZ118" s="115"/>
      <c r="HA118" s="115"/>
      <c r="HB118" s="115"/>
      <c r="HC118" s="115"/>
      <c r="HD118" s="115"/>
      <c r="HE118" s="115"/>
      <c r="HF118" s="115"/>
      <c r="HG118" s="115"/>
      <c r="HH118" s="115"/>
      <c r="HI118" s="115"/>
      <c r="HJ118" s="115"/>
      <c r="HK118" s="115"/>
      <c r="HL118" s="115"/>
      <c r="HM118" s="115"/>
      <c r="HN118" s="115"/>
      <c r="HO118" s="115"/>
      <c r="HP118" s="115"/>
      <c r="HQ118" s="115"/>
      <c r="HR118" s="115"/>
      <c r="HS118" s="115"/>
      <c r="HT118" s="115"/>
      <c r="HU118" s="115"/>
      <c r="HV118" s="115"/>
      <c r="HW118" s="115"/>
      <c r="HX118" s="115"/>
      <c r="HY118" s="115"/>
      <c r="HZ118" s="115"/>
      <c r="IA118" s="115"/>
      <c r="IB118" s="115"/>
      <c r="IC118" s="115"/>
      <c r="ID118" s="115"/>
      <c r="IE118" s="115"/>
      <c r="IF118" s="115"/>
      <c r="IG118" s="115"/>
      <c r="IH118" s="115"/>
      <c r="II118" s="115"/>
      <c r="IJ118" s="115"/>
      <c r="IK118" s="115"/>
      <c r="IL118" s="115"/>
      <c r="IM118" s="115"/>
      <c r="IN118" s="115"/>
      <c r="IO118" s="115"/>
      <c r="IP118" s="115"/>
      <c r="IQ118" s="115"/>
      <c r="IR118" s="115"/>
      <c r="IS118" s="115"/>
      <c r="IT118" s="115"/>
      <c r="IU118" s="115"/>
      <c r="IV118" s="115"/>
      <c r="IW118" s="115"/>
      <c r="IX118" s="115"/>
      <c r="IY118" s="115"/>
      <c r="IZ118" s="115"/>
      <c r="JA118" s="115"/>
      <c r="JB118" s="115"/>
      <c r="JC118" s="115"/>
      <c r="JD118" s="115"/>
      <c r="JE118" s="115"/>
      <c r="JF118" s="115"/>
      <c r="JG118" s="115"/>
      <c r="JH118" s="115"/>
      <c r="JI118" s="115"/>
      <c r="JJ118" s="115"/>
      <c r="JK118" s="115"/>
      <c r="JL118" s="115"/>
      <c r="JM118" s="115"/>
      <c r="JN118" s="115"/>
      <c r="JO118" s="115"/>
      <c r="JP118" s="115"/>
      <c r="JQ118" s="115"/>
      <c r="JR118" s="115"/>
      <c r="JS118" s="115"/>
      <c r="JT118" s="115"/>
      <c r="JU118" s="115"/>
      <c r="JV118" s="115"/>
      <c r="JW118" s="115"/>
      <c r="JX118" s="115"/>
      <c r="JY118" s="115"/>
      <c r="JZ118" s="115"/>
      <c r="KA118" s="115"/>
      <c r="KB118" s="115"/>
      <c r="KC118" s="115"/>
      <c r="KD118" s="115"/>
      <c r="KE118" s="115"/>
      <c r="KF118" s="115"/>
      <c r="KG118" s="115"/>
      <c r="KH118" s="115"/>
      <c r="KI118" s="115"/>
      <c r="KJ118" s="115"/>
      <c r="KK118" s="115"/>
      <c r="KL118" s="115"/>
      <c r="KM118" s="115"/>
      <c r="KN118" s="115"/>
      <c r="KO118" s="115"/>
      <c r="KP118" s="115"/>
      <c r="KQ118" s="115"/>
      <c r="KR118" s="115"/>
      <c r="KS118" s="115"/>
      <c r="KT118" s="115"/>
      <c r="KU118" s="115"/>
      <c r="KV118" s="115"/>
      <c r="KW118" s="115"/>
      <c r="KX118" s="115"/>
      <c r="KY118" s="115"/>
      <c r="KZ118" s="115"/>
      <c r="LA118" s="115"/>
      <c r="LB118" s="115"/>
      <c r="LC118" s="115"/>
      <c r="LD118" s="115"/>
      <c r="LE118" s="115"/>
      <c r="LF118" s="115"/>
      <c r="LG118" s="115"/>
      <c r="LH118" s="115"/>
      <c r="LI118" s="115"/>
      <c r="LJ118" s="115"/>
      <c r="LK118" s="115"/>
      <c r="LL118" s="115"/>
      <c r="LM118" s="115"/>
      <c r="LN118" s="115"/>
      <c r="LO118" s="115"/>
      <c r="LP118" s="115"/>
      <c r="LQ118" s="115"/>
      <c r="LR118" s="115"/>
      <c r="LS118" s="115"/>
      <c r="LT118" s="115"/>
      <c r="LU118" s="115"/>
      <c r="LV118" s="115"/>
      <c r="LW118" s="115"/>
      <c r="LX118" s="115"/>
      <c r="LY118" s="115"/>
      <c r="LZ118" s="115"/>
      <c r="MA118" s="115"/>
      <c r="MB118" s="115"/>
      <c r="MC118" s="115"/>
      <c r="MD118" s="115"/>
      <c r="ME118" s="115"/>
      <c r="MF118" s="115"/>
      <c r="MG118" s="115"/>
      <c r="MH118" s="115"/>
      <c r="MI118" s="115"/>
      <c r="MJ118" s="115"/>
      <c r="MK118" s="115"/>
      <c r="ML118" s="115"/>
      <c r="MM118" s="115"/>
      <c r="MN118" s="115"/>
      <c r="MO118" s="115"/>
      <c r="MP118" s="115"/>
      <c r="MQ118" s="115"/>
      <c r="MR118" s="115"/>
      <c r="MS118" s="115"/>
      <c r="MT118" s="115"/>
      <c r="MU118" s="115"/>
      <c r="MV118" s="115"/>
      <c r="MW118" s="115"/>
      <c r="MX118" s="115"/>
      <c r="MY118" s="115"/>
      <c r="MZ118" s="115"/>
      <c r="NA118" s="115"/>
      <c r="NB118" s="115"/>
      <c r="NC118" s="115"/>
      <c r="ND118" s="115"/>
      <c r="NE118" s="115"/>
      <c r="NF118" s="115"/>
      <c r="NG118" s="115"/>
      <c r="NH118" s="115"/>
      <c r="NI118" s="115"/>
      <c r="NJ118" s="115"/>
      <c r="NK118" s="115"/>
      <c r="NL118" s="115"/>
      <c r="NM118" s="115"/>
      <c r="NN118" s="115"/>
      <c r="NO118" s="115"/>
      <c r="NP118" s="115"/>
      <c r="NQ118" s="115"/>
      <c r="NR118" s="115"/>
      <c r="NS118" s="115"/>
      <c r="NT118" s="115"/>
      <c r="NU118" s="115"/>
      <c r="NV118" s="115"/>
      <c r="NW118" s="115"/>
      <c r="NX118" s="115"/>
      <c r="NY118" s="115"/>
      <c r="NZ118" s="115"/>
      <c r="OA118" s="115"/>
      <c r="OB118" s="115"/>
      <c r="OC118" s="115"/>
    </row>
    <row r="119" spans="1:393" s="116" customFormat="1">
      <c r="A119" s="110">
        <v>50852</v>
      </c>
      <c r="B119" s="111" t="s">
        <v>293</v>
      </c>
      <c r="C119" s="112">
        <v>668081.78</v>
      </c>
      <c r="D119" s="113">
        <v>4.4685999999999999E-4</v>
      </c>
      <c r="E119" s="113">
        <v>4.2340999999999999E-4</v>
      </c>
      <c r="F119" s="114">
        <v>4.2523000000000002E-4</v>
      </c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  <c r="FV119" s="115"/>
      <c r="FW119" s="115"/>
      <c r="FX119" s="115"/>
      <c r="FY119" s="115"/>
      <c r="FZ119" s="115"/>
      <c r="GA119" s="115"/>
      <c r="GB119" s="115"/>
      <c r="GC119" s="115"/>
      <c r="GD119" s="115"/>
      <c r="GE119" s="115"/>
      <c r="GF119" s="115"/>
      <c r="GG119" s="115"/>
      <c r="GH119" s="115"/>
      <c r="GI119" s="115"/>
      <c r="GJ119" s="115"/>
      <c r="GK119" s="115"/>
      <c r="GL119" s="115"/>
      <c r="GM119" s="115"/>
      <c r="GN119" s="115"/>
      <c r="GO119" s="115"/>
      <c r="GP119" s="115"/>
      <c r="GQ119" s="115"/>
      <c r="GR119" s="115"/>
      <c r="GS119" s="115"/>
      <c r="GT119" s="115"/>
      <c r="GU119" s="115"/>
      <c r="GV119" s="115"/>
      <c r="GW119" s="115"/>
      <c r="GX119" s="115"/>
      <c r="GY119" s="115"/>
      <c r="GZ119" s="115"/>
      <c r="HA119" s="115"/>
      <c r="HB119" s="115"/>
      <c r="HC119" s="115"/>
      <c r="HD119" s="115"/>
      <c r="HE119" s="115"/>
      <c r="HF119" s="115"/>
      <c r="HG119" s="115"/>
      <c r="HH119" s="115"/>
      <c r="HI119" s="115"/>
      <c r="HJ119" s="115"/>
      <c r="HK119" s="115"/>
      <c r="HL119" s="115"/>
      <c r="HM119" s="115"/>
      <c r="HN119" s="115"/>
      <c r="HO119" s="115"/>
      <c r="HP119" s="115"/>
      <c r="HQ119" s="115"/>
      <c r="HR119" s="115"/>
      <c r="HS119" s="115"/>
      <c r="HT119" s="115"/>
      <c r="HU119" s="115"/>
      <c r="HV119" s="115"/>
      <c r="HW119" s="115"/>
      <c r="HX119" s="115"/>
      <c r="HY119" s="115"/>
      <c r="HZ119" s="115"/>
      <c r="IA119" s="115"/>
      <c r="IB119" s="115"/>
      <c r="IC119" s="115"/>
      <c r="ID119" s="115"/>
      <c r="IE119" s="115"/>
      <c r="IF119" s="115"/>
      <c r="IG119" s="115"/>
      <c r="IH119" s="115"/>
      <c r="II119" s="115"/>
      <c r="IJ119" s="115"/>
      <c r="IK119" s="115"/>
      <c r="IL119" s="115"/>
      <c r="IM119" s="115"/>
      <c r="IN119" s="115"/>
      <c r="IO119" s="115"/>
      <c r="IP119" s="115"/>
      <c r="IQ119" s="115"/>
      <c r="IR119" s="115"/>
      <c r="IS119" s="115"/>
      <c r="IT119" s="115"/>
      <c r="IU119" s="115"/>
      <c r="IV119" s="115"/>
      <c r="IW119" s="115"/>
      <c r="IX119" s="115"/>
      <c r="IY119" s="115"/>
      <c r="IZ119" s="115"/>
      <c r="JA119" s="115"/>
      <c r="JB119" s="115"/>
      <c r="JC119" s="115"/>
      <c r="JD119" s="115"/>
      <c r="JE119" s="115"/>
      <c r="JF119" s="115"/>
      <c r="JG119" s="115"/>
      <c r="JH119" s="115"/>
      <c r="JI119" s="115"/>
      <c r="JJ119" s="115"/>
      <c r="JK119" s="115"/>
      <c r="JL119" s="115"/>
      <c r="JM119" s="115"/>
      <c r="JN119" s="115"/>
      <c r="JO119" s="115"/>
      <c r="JP119" s="115"/>
      <c r="JQ119" s="115"/>
      <c r="JR119" s="115"/>
      <c r="JS119" s="115"/>
      <c r="JT119" s="115"/>
      <c r="JU119" s="115"/>
      <c r="JV119" s="115"/>
      <c r="JW119" s="115"/>
      <c r="JX119" s="115"/>
      <c r="JY119" s="115"/>
      <c r="JZ119" s="115"/>
      <c r="KA119" s="115"/>
      <c r="KB119" s="115"/>
      <c r="KC119" s="115"/>
      <c r="KD119" s="115"/>
      <c r="KE119" s="115"/>
      <c r="KF119" s="115"/>
      <c r="KG119" s="115"/>
      <c r="KH119" s="115"/>
      <c r="KI119" s="115"/>
      <c r="KJ119" s="115"/>
      <c r="KK119" s="115"/>
      <c r="KL119" s="115"/>
      <c r="KM119" s="115"/>
      <c r="KN119" s="115"/>
      <c r="KO119" s="115"/>
      <c r="KP119" s="115"/>
      <c r="KQ119" s="115"/>
      <c r="KR119" s="115"/>
      <c r="KS119" s="115"/>
      <c r="KT119" s="115"/>
      <c r="KU119" s="115"/>
      <c r="KV119" s="115"/>
      <c r="KW119" s="115"/>
      <c r="KX119" s="115"/>
      <c r="KY119" s="115"/>
      <c r="KZ119" s="115"/>
      <c r="LA119" s="115"/>
      <c r="LB119" s="115"/>
      <c r="LC119" s="115"/>
      <c r="LD119" s="115"/>
      <c r="LE119" s="115"/>
      <c r="LF119" s="115"/>
      <c r="LG119" s="115"/>
      <c r="LH119" s="115"/>
      <c r="LI119" s="115"/>
      <c r="LJ119" s="115"/>
      <c r="LK119" s="115"/>
      <c r="LL119" s="115"/>
      <c r="LM119" s="115"/>
      <c r="LN119" s="115"/>
      <c r="LO119" s="115"/>
      <c r="LP119" s="115"/>
      <c r="LQ119" s="115"/>
      <c r="LR119" s="115"/>
      <c r="LS119" s="115"/>
      <c r="LT119" s="115"/>
      <c r="LU119" s="115"/>
      <c r="LV119" s="115"/>
      <c r="LW119" s="115"/>
      <c r="LX119" s="115"/>
      <c r="LY119" s="115"/>
      <c r="LZ119" s="115"/>
      <c r="MA119" s="115"/>
      <c r="MB119" s="115"/>
      <c r="MC119" s="115"/>
      <c r="MD119" s="115"/>
      <c r="ME119" s="115"/>
      <c r="MF119" s="115"/>
      <c r="MG119" s="115"/>
      <c r="MH119" s="115"/>
      <c r="MI119" s="115"/>
      <c r="MJ119" s="115"/>
      <c r="MK119" s="115"/>
      <c r="ML119" s="115"/>
      <c r="MM119" s="115"/>
      <c r="MN119" s="115"/>
      <c r="MO119" s="115"/>
      <c r="MP119" s="115"/>
      <c r="MQ119" s="115"/>
      <c r="MR119" s="115"/>
      <c r="MS119" s="115"/>
      <c r="MT119" s="115"/>
      <c r="MU119" s="115"/>
      <c r="MV119" s="115"/>
      <c r="MW119" s="115"/>
      <c r="MX119" s="115"/>
      <c r="MY119" s="115"/>
      <c r="MZ119" s="115"/>
      <c r="NA119" s="115"/>
      <c r="NB119" s="115"/>
      <c r="NC119" s="115"/>
      <c r="ND119" s="115"/>
      <c r="NE119" s="115"/>
      <c r="NF119" s="115"/>
      <c r="NG119" s="115"/>
      <c r="NH119" s="115"/>
      <c r="NI119" s="115"/>
      <c r="NJ119" s="115"/>
      <c r="NK119" s="115"/>
      <c r="NL119" s="115"/>
      <c r="NM119" s="115"/>
      <c r="NN119" s="115"/>
      <c r="NO119" s="115"/>
      <c r="NP119" s="115"/>
      <c r="NQ119" s="115"/>
      <c r="NR119" s="115"/>
      <c r="NS119" s="115"/>
      <c r="NT119" s="115"/>
      <c r="NU119" s="115"/>
      <c r="NV119" s="115"/>
      <c r="NW119" s="115"/>
      <c r="NX119" s="115"/>
      <c r="NY119" s="115"/>
      <c r="NZ119" s="115"/>
      <c r="OA119" s="115"/>
      <c r="OB119" s="115"/>
      <c r="OC119" s="115"/>
    </row>
    <row r="120" spans="1:393" s="116" customFormat="1">
      <c r="A120" s="110">
        <v>50860</v>
      </c>
      <c r="B120" s="111" t="s">
        <v>294</v>
      </c>
      <c r="C120" s="112">
        <v>1103866.1000000001</v>
      </c>
      <c r="D120" s="113">
        <v>7.3833999999999998E-4</v>
      </c>
      <c r="E120" s="113">
        <v>6.9959999999999998E-4</v>
      </c>
      <c r="F120" s="114">
        <v>7.0261E-4</v>
      </c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  <c r="GF120" s="115"/>
      <c r="GG120" s="115"/>
      <c r="GH120" s="115"/>
      <c r="GI120" s="115"/>
      <c r="GJ120" s="115"/>
      <c r="GK120" s="115"/>
      <c r="GL120" s="115"/>
      <c r="GM120" s="115"/>
      <c r="GN120" s="115"/>
      <c r="GO120" s="115"/>
      <c r="GP120" s="115"/>
      <c r="GQ120" s="115"/>
      <c r="GR120" s="115"/>
      <c r="GS120" s="115"/>
      <c r="GT120" s="115"/>
      <c r="GU120" s="115"/>
      <c r="GV120" s="115"/>
      <c r="GW120" s="115"/>
      <c r="GX120" s="115"/>
      <c r="GY120" s="115"/>
      <c r="GZ120" s="115"/>
      <c r="HA120" s="115"/>
      <c r="HB120" s="115"/>
      <c r="HC120" s="115"/>
      <c r="HD120" s="115"/>
      <c r="HE120" s="115"/>
      <c r="HF120" s="115"/>
      <c r="HG120" s="115"/>
      <c r="HH120" s="115"/>
      <c r="HI120" s="115"/>
      <c r="HJ120" s="115"/>
      <c r="HK120" s="115"/>
      <c r="HL120" s="115"/>
      <c r="HM120" s="115"/>
      <c r="HN120" s="115"/>
      <c r="HO120" s="115"/>
      <c r="HP120" s="115"/>
      <c r="HQ120" s="115"/>
      <c r="HR120" s="115"/>
      <c r="HS120" s="115"/>
      <c r="HT120" s="115"/>
      <c r="HU120" s="115"/>
      <c r="HV120" s="115"/>
      <c r="HW120" s="115"/>
      <c r="HX120" s="115"/>
      <c r="HY120" s="115"/>
      <c r="HZ120" s="115"/>
      <c r="IA120" s="115"/>
      <c r="IB120" s="115"/>
      <c r="IC120" s="115"/>
      <c r="ID120" s="115"/>
      <c r="IE120" s="115"/>
      <c r="IF120" s="115"/>
      <c r="IG120" s="115"/>
      <c r="IH120" s="115"/>
      <c r="II120" s="115"/>
      <c r="IJ120" s="115"/>
      <c r="IK120" s="115"/>
      <c r="IL120" s="115"/>
      <c r="IM120" s="115"/>
      <c r="IN120" s="115"/>
      <c r="IO120" s="115"/>
      <c r="IP120" s="115"/>
      <c r="IQ120" s="115"/>
      <c r="IR120" s="115"/>
      <c r="IS120" s="115"/>
      <c r="IT120" s="115"/>
      <c r="IU120" s="115"/>
      <c r="IV120" s="115"/>
      <c r="IW120" s="115"/>
      <c r="IX120" s="115"/>
      <c r="IY120" s="115"/>
      <c r="IZ120" s="115"/>
      <c r="JA120" s="115"/>
      <c r="JB120" s="115"/>
      <c r="JC120" s="115"/>
      <c r="JD120" s="115"/>
      <c r="JE120" s="115"/>
      <c r="JF120" s="115"/>
      <c r="JG120" s="115"/>
      <c r="JH120" s="115"/>
      <c r="JI120" s="115"/>
      <c r="JJ120" s="115"/>
      <c r="JK120" s="115"/>
      <c r="JL120" s="115"/>
      <c r="JM120" s="115"/>
      <c r="JN120" s="115"/>
      <c r="JO120" s="115"/>
      <c r="JP120" s="115"/>
      <c r="JQ120" s="115"/>
      <c r="JR120" s="115"/>
      <c r="JS120" s="115"/>
      <c r="JT120" s="115"/>
      <c r="JU120" s="115"/>
      <c r="JV120" s="115"/>
      <c r="JW120" s="115"/>
      <c r="JX120" s="115"/>
      <c r="JY120" s="115"/>
      <c r="JZ120" s="115"/>
      <c r="KA120" s="115"/>
      <c r="KB120" s="115"/>
      <c r="KC120" s="115"/>
      <c r="KD120" s="115"/>
      <c r="KE120" s="115"/>
      <c r="KF120" s="115"/>
      <c r="KG120" s="115"/>
      <c r="KH120" s="115"/>
      <c r="KI120" s="115"/>
      <c r="KJ120" s="115"/>
      <c r="KK120" s="115"/>
      <c r="KL120" s="115"/>
      <c r="KM120" s="115"/>
      <c r="KN120" s="115"/>
      <c r="KO120" s="115"/>
      <c r="KP120" s="115"/>
      <c r="KQ120" s="115"/>
      <c r="KR120" s="115"/>
      <c r="KS120" s="115"/>
      <c r="KT120" s="115"/>
      <c r="KU120" s="115"/>
      <c r="KV120" s="115"/>
      <c r="KW120" s="115"/>
      <c r="KX120" s="115"/>
      <c r="KY120" s="115"/>
      <c r="KZ120" s="115"/>
      <c r="LA120" s="115"/>
      <c r="LB120" s="115"/>
      <c r="LC120" s="115"/>
      <c r="LD120" s="115"/>
      <c r="LE120" s="115"/>
      <c r="LF120" s="115"/>
      <c r="LG120" s="115"/>
      <c r="LH120" s="115"/>
      <c r="LI120" s="115"/>
      <c r="LJ120" s="115"/>
      <c r="LK120" s="115"/>
      <c r="LL120" s="115"/>
      <c r="LM120" s="115"/>
      <c r="LN120" s="115"/>
      <c r="LO120" s="115"/>
      <c r="LP120" s="115"/>
      <c r="LQ120" s="115"/>
      <c r="LR120" s="115"/>
      <c r="LS120" s="115"/>
      <c r="LT120" s="115"/>
      <c r="LU120" s="115"/>
      <c r="LV120" s="115"/>
      <c r="LW120" s="115"/>
      <c r="LX120" s="115"/>
      <c r="LY120" s="115"/>
      <c r="LZ120" s="115"/>
      <c r="MA120" s="115"/>
      <c r="MB120" s="115"/>
      <c r="MC120" s="115"/>
      <c r="MD120" s="115"/>
      <c r="ME120" s="115"/>
      <c r="MF120" s="115"/>
      <c r="MG120" s="115"/>
      <c r="MH120" s="115"/>
      <c r="MI120" s="115"/>
      <c r="MJ120" s="115"/>
      <c r="MK120" s="115"/>
      <c r="ML120" s="115"/>
      <c r="MM120" s="115"/>
      <c r="MN120" s="115"/>
      <c r="MO120" s="115"/>
      <c r="MP120" s="115"/>
      <c r="MQ120" s="115"/>
      <c r="MR120" s="115"/>
      <c r="MS120" s="115"/>
      <c r="MT120" s="115"/>
      <c r="MU120" s="115"/>
      <c r="MV120" s="115"/>
      <c r="MW120" s="115"/>
      <c r="MX120" s="115"/>
      <c r="MY120" s="115"/>
      <c r="MZ120" s="115"/>
      <c r="NA120" s="115"/>
      <c r="NB120" s="115"/>
      <c r="NC120" s="115"/>
      <c r="ND120" s="115"/>
      <c r="NE120" s="115"/>
      <c r="NF120" s="115"/>
      <c r="NG120" s="115"/>
      <c r="NH120" s="115"/>
      <c r="NI120" s="115"/>
      <c r="NJ120" s="115"/>
      <c r="NK120" s="115"/>
      <c r="NL120" s="115"/>
      <c r="NM120" s="115"/>
      <c r="NN120" s="115"/>
      <c r="NO120" s="115"/>
      <c r="NP120" s="115"/>
      <c r="NQ120" s="115"/>
      <c r="NR120" s="115"/>
      <c r="NS120" s="115"/>
      <c r="NT120" s="115"/>
      <c r="NU120" s="115"/>
      <c r="NV120" s="115"/>
      <c r="NW120" s="115"/>
      <c r="NX120" s="115"/>
      <c r="NY120" s="115"/>
      <c r="NZ120" s="115"/>
      <c r="OA120" s="115"/>
      <c r="OB120" s="115"/>
      <c r="OC120" s="115"/>
    </row>
    <row r="121" spans="1:393" s="116" customFormat="1">
      <c r="A121" s="110">
        <v>51106</v>
      </c>
      <c r="B121" s="111" t="s">
        <v>504</v>
      </c>
      <c r="C121" s="112">
        <v>4354235.0999999996</v>
      </c>
      <c r="D121" s="113">
        <v>2.9123999999999999E-3</v>
      </c>
      <c r="E121" s="113">
        <v>2.75961E-3</v>
      </c>
      <c r="F121" s="114">
        <v>2.7714800000000002E-3</v>
      </c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  <c r="FW121" s="115"/>
      <c r="FX121" s="115"/>
      <c r="FY121" s="115"/>
      <c r="FZ121" s="115"/>
      <c r="GA121" s="115"/>
      <c r="GB121" s="115"/>
      <c r="GC121" s="115"/>
      <c r="GD121" s="115"/>
      <c r="GE121" s="115"/>
      <c r="GF121" s="115"/>
      <c r="GG121" s="115"/>
      <c r="GH121" s="115"/>
      <c r="GI121" s="115"/>
      <c r="GJ121" s="115"/>
      <c r="GK121" s="115"/>
      <c r="GL121" s="115"/>
      <c r="GM121" s="115"/>
      <c r="GN121" s="115"/>
      <c r="GO121" s="115"/>
      <c r="GP121" s="115"/>
      <c r="GQ121" s="115"/>
      <c r="GR121" s="115"/>
      <c r="GS121" s="115"/>
      <c r="GT121" s="115"/>
      <c r="GU121" s="115"/>
      <c r="GV121" s="115"/>
      <c r="GW121" s="115"/>
      <c r="GX121" s="115"/>
      <c r="GY121" s="115"/>
      <c r="GZ121" s="115"/>
      <c r="HA121" s="115"/>
      <c r="HB121" s="115"/>
      <c r="HC121" s="115"/>
      <c r="HD121" s="115"/>
      <c r="HE121" s="115"/>
      <c r="HF121" s="115"/>
      <c r="HG121" s="115"/>
      <c r="HH121" s="115"/>
      <c r="HI121" s="115"/>
      <c r="HJ121" s="115"/>
      <c r="HK121" s="115"/>
      <c r="HL121" s="115"/>
      <c r="HM121" s="115"/>
      <c r="HN121" s="115"/>
      <c r="HO121" s="115"/>
      <c r="HP121" s="115"/>
      <c r="HQ121" s="115"/>
      <c r="HR121" s="115"/>
      <c r="HS121" s="115"/>
      <c r="HT121" s="115"/>
      <c r="HU121" s="115"/>
      <c r="HV121" s="115"/>
      <c r="HW121" s="115"/>
      <c r="HX121" s="115"/>
      <c r="HY121" s="115"/>
      <c r="HZ121" s="115"/>
      <c r="IA121" s="115"/>
      <c r="IB121" s="115"/>
      <c r="IC121" s="115"/>
      <c r="ID121" s="115"/>
      <c r="IE121" s="115"/>
      <c r="IF121" s="115"/>
      <c r="IG121" s="115"/>
      <c r="IH121" s="115"/>
      <c r="II121" s="115"/>
      <c r="IJ121" s="115"/>
      <c r="IK121" s="115"/>
      <c r="IL121" s="115"/>
      <c r="IM121" s="115"/>
      <c r="IN121" s="115"/>
      <c r="IO121" s="115"/>
      <c r="IP121" s="115"/>
      <c r="IQ121" s="115"/>
      <c r="IR121" s="115"/>
      <c r="IS121" s="115"/>
      <c r="IT121" s="115"/>
      <c r="IU121" s="115"/>
      <c r="IV121" s="115"/>
      <c r="IW121" s="115"/>
      <c r="IX121" s="115"/>
      <c r="IY121" s="115"/>
      <c r="IZ121" s="115"/>
      <c r="JA121" s="115"/>
      <c r="JB121" s="115"/>
      <c r="JC121" s="115"/>
      <c r="JD121" s="115"/>
      <c r="JE121" s="115"/>
      <c r="JF121" s="115"/>
      <c r="JG121" s="115"/>
      <c r="JH121" s="115"/>
      <c r="JI121" s="115"/>
      <c r="JJ121" s="115"/>
      <c r="JK121" s="115"/>
      <c r="JL121" s="115"/>
      <c r="JM121" s="115"/>
      <c r="JN121" s="115"/>
      <c r="JO121" s="115"/>
      <c r="JP121" s="115"/>
      <c r="JQ121" s="115"/>
      <c r="JR121" s="115"/>
      <c r="JS121" s="115"/>
      <c r="JT121" s="115"/>
      <c r="JU121" s="115"/>
      <c r="JV121" s="115"/>
      <c r="JW121" s="115"/>
      <c r="JX121" s="115"/>
      <c r="JY121" s="115"/>
      <c r="JZ121" s="115"/>
      <c r="KA121" s="115"/>
      <c r="KB121" s="115"/>
      <c r="KC121" s="115"/>
      <c r="KD121" s="115"/>
      <c r="KE121" s="115"/>
      <c r="KF121" s="115"/>
      <c r="KG121" s="115"/>
      <c r="KH121" s="115"/>
      <c r="KI121" s="115"/>
      <c r="KJ121" s="115"/>
      <c r="KK121" s="115"/>
      <c r="KL121" s="115"/>
      <c r="KM121" s="115"/>
      <c r="KN121" s="115"/>
      <c r="KO121" s="115"/>
      <c r="KP121" s="115"/>
      <c r="KQ121" s="115"/>
      <c r="KR121" s="115"/>
      <c r="KS121" s="115"/>
      <c r="KT121" s="115"/>
      <c r="KU121" s="115"/>
      <c r="KV121" s="115"/>
      <c r="KW121" s="115"/>
      <c r="KX121" s="115"/>
      <c r="KY121" s="115"/>
      <c r="KZ121" s="115"/>
      <c r="LA121" s="115"/>
      <c r="LB121" s="115"/>
      <c r="LC121" s="115"/>
      <c r="LD121" s="115"/>
      <c r="LE121" s="115"/>
      <c r="LF121" s="115"/>
      <c r="LG121" s="115"/>
      <c r="LH121" s="115"/>
      <c r="LI121" s="115"/>
      <c r="LJ121" s="115"/>
      <c r="LK121" s="115"/>
      <c r="LL121" s="115"/>
      <c r="LM121" s="115"/>
      <c r="LN121" s="115"/>
      <c r="LO121" s="115"/>
      <c r="LP121" s="115"/>
      <c r="LQ121" s="115"/>
      <c r="LR121" s="115"/>
      <c r="LS121" s="115"/>
      <c r="LT121" s="115"/>
      <c r="LU121" s="115"/>
      <c r="LV121" s="115"/>
      <c r="LW121" s="115"/>
      <c r="LX121" s="115"/>
      <c r="LY121" s="115"/>
      <c r="LZ121" s="115"/>
      <c r="MA121" s="115"/>
      <c r="MB121" s="115"/>
      <c r="MC121" s="115"/>
      <c r="MD121" s="115"/>
      <c r="ME121" s="115"/>
      <c r="MF121" s="115"/>
      <c r="MG121" s="115"/>
      <c r="MH121" s="115"/>
      <c r="MI121" s="115"/>
      <c r="MJ121" s="115"/>
      <c r="MK121" s="115"/>
      <c r="ML121" s="115"/>
      <c r="MM121" s="115"/>
      <c r="MN121" s="115"/>
      <c r="MO121" s="115"/>
      <c r="MP121" s="115"/>
      <c r="MQ121" s="115"/>
      <c r="MR121" s="115"/>
      <c r="MS121" s="115"/>
      <c r="MT121" s="115"/>
      <c r="MU121" s="115"/>
      <c r="MV121" s="115"/>
      <c r="MW121" s="115"/>
      <c r="MX121" s="115"/>
      <c r="MY121" s="115"/>
      <c r="MZ121" s="115"/>
      <c r="NA121" s="115"/>
      <c r="NB121" s="115"/>
      <c r="NC121" s="115"/>
      <c r="ND121" s="115"/>
      <c r="NE121" s="115"/>
      <c r="NF121" s="115"/>
      <c r="NG121" s="115"/>
      <c r="NH121" s="115"/>
      <c r="NI121" s="115"/>
      <c r="NJ121" s="115"/>
      <c r="NK121" s="115"/>
      <c r="NL121" s="115"/>
      <c r="NM121" s="115"/>
      <c r="NN121" s="115"/>
      <c r="NO121" s="115"/>
      <c r="NP121" s="115"/>
      <c r="NQ121" s="115"/>
      <c r="NR121" s="115"/>
      <c r="NS121" s="115"/>
      <c r="NT121" s="115"/>
      <c r="NU121" s="115"/>
      <c r="NV121" s="115"/>
      <c r="NW121" s="115"/>
      <c r="NX121" s="115"/>
      <c r="NY121" s="115"/>
      <c r="NZ121" s="115"/>
      <c r="OA121" s="115"/>
      <c r="OB121" s="115"/>
      <c r="OC121" s="115"/>
    </row>
    <row r="122" spans="1:393" s="116" customFormat="1">
      <c r="A122" s="110">
        <v>51107</v>
      </c>
      <c r="B122" s="111" t="s">
        <v>505</v>
      </c>
      <c r="C122" s="112">
        <v>7305785.7400000002</v>
      </c>
      <c r="D122" s="113">
        <v>4.8865899999999997E-3</v>
      </c>
      <c r="E122" s="113">
        <v>4.6302399999999999E-3</v>
      </c>
      <c r="F122" s="114">
        <v>4.6501600000000004E-3</v>
      </c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  <c r="FV122" s="115"/>
      <c r="FW122" s="115"/>
      <c r="FX122" s="115"/>
      <c r="FY122" s="115"/>
      <c r="FZ122" s="115"/>
      <c r="GA122" s="115"/>
      <c r="GB122" s="115"/>
      <c r="GC122" s="115"/>
      <c r="GD122" s="115"/>
      <c r="GE122" s="115"/>
      <c r="GF122" s="115"/>
      <c r="GG122" s="115"/>
      <c r="GH122" s="115"/>
      <c r="GI122" s="115"/>
      <c r="GJ122" s="115"/>
      <c r="GK122" s="115"/>
      <c r="GL122" s="115"/>
      <c r="GM122" s="115"/>
      <c r="GN122" s="115"/>
      <c r="GO122" s="115"/>
      <c r="GP122" s="115"/>
      <c r="GQ122" s="115"/>
      <c r="GR122" s="115"/>
      <c r="GS122" s="115"/>
      <c r="GT122" s="115"/>
      <c r="GU122" s="115"/>
      <c r="GV122" s="115"/>
      <c r="GW122" s="115"/>
      <c r="GX122" s="115"/>
      <c r="GY122" s="115"/>
      <c r="GZ122" s="115"/>
      <c r="HA122" s="115"/>
      <c r="HB122" s="115"/>
      <c r="HC122" s="115"/>
      <c r="HD122" s="115"/>
      <c r="HE122" s="115"/>
      <c r="HF122" s="115"/>
      <c r="HG122" s="115"/>
      <c r="HH122" s="115"/>
      <c r="HI122" s="115"/>
      <c r="HJ122" s="115"/>
      <c r="HK122" s="115"/>
      <c r="HL122" s="115"/>
      <c r="HM122" s="115"/>
      <c r="HN122" s="115"/>
      <c r="HO122" s="115"/>
      <c r="HP122" s="115"/>
      <c r="HQ122" s="115"/>
      <c r="HR122" s="115"/>
      <c r="HS122" s="115"/>
      <c r="HT122" s="115"/>
      <c r="HU122" s="115"/>
      <c r="HV122" s="115"/>
      <c r="HW122" s="115"/>
      <c r="HX122" s="115"/>
      <c r="HY122" s="115"/>
      <c r="HZ122" s="115"/>
      <c r="IA122" s="115"/>
      <c r="IB122" s="115"/>
      <c r="IC122" s="115"/>
      <c r="ID122" s="115"/>
      <c r="IE122" s="115"/>
      <c r="IF122" s="115"/>
      <c r="IG122" s="115"/>
      <c r="IH122" s="115"/>
      <c r="II122" s="115"/>
      <c r="IJ122" s="115"/>
      <c r="IK122" s="115"/>
      <c r="IL122" s="115"/>
      <c r="IM122" s="115"/>
      <c r="IN122" s="115"/>
      <c r="IO122" s="115"/>
      <c r="IP122" s="115"/>
      <c r="IQ122" s="115"/>
      <c r="IR122" s="115"/>
      <c r="IS122" s="115"/>
      <c r="IT122" s="115"/>
      <c r="IU122" s="115"/>
      <c r="IV122" s="115"/>
      <c r="IW122" s="115"/>
      <c r="IX122" s="115"/>
      <c r="IY122" s="115"/>
      <c r="IZ122" s="115"/>
      <c r="JA122" s="115"/>
      <c r="JB122" s="115"/>
      <c r="JC122" s="115"/>
      <c r="JD122" s="115"/>
      <c r="JE122" s="115"/>
      <c r="JF122" s="115"/>
      <c r="JG122" s="115"/>
      <c r="JH122" s="115"/>
      <c r="JI122" s="115"/>
      <c r="JJ122" s="115"/>
      <c r="JK122" s="115"/>
      <c r="JL122" s="115"/>
      <c r="JM122" s="115"/>
      <c r="JN122" s="115"/>
      <c r="JO122" s="115"/>
      <c r="JP122" s="115"/>
      <c r="JQ122" s="115"/>
      <c r="JR122" s="115"/>
      <c r="JS122" s="115"/>
      <c r="JT122" s="115"/>
      <c r="JU122" s="115"/>
      <c r="JV122" s="115"/>
      <c r="JW122" s="115"/>
      <c r="JX122" s="115"/>
      <c r="JY122" s="115"/>
      <c r="JZ122" s="115"/>
      <c r="KA122" s="115"/>
      <c r="KB122" s="115"/>
      <c r="KC122" s="115"/>
      <c r="KD122" s="115"/>
      <c r="KE122" s="115"/>
      <c r="KF122" s="115"/>
      <c r="KG122" s="115"/>
      <c r="KH122" s="115"/>
      <c r="KI122" s="115"/>
      <c r="KJ122" s="115"/>
      <c r="KK122" s="115"/>
      <c r="KL122" s="115"/>
      <c r="KM122" s="115"/>
      <c r="KN122" s="115"/>
      <c r="KO122" s="115"/>
      <c r="KP122" s="115"/>
      <c r="KQ122" s="115"/>
      <c r="KR122" s="115"/>
      <c r="KS122" s="115"/>
      <c r="KT122" s="115"/>
      <c r="KU122" s="115"/>
      <c r="KV122" s="115"/>
      <c r="KW122" s="115"/>
      <c r="KX122" s="115"/>
      <c r="KY122" s="115"/>
      <c r="KZ122" s="115"/>
      <c r="LA122" s="115"/>
      <c r="LB122" s="115"/>
      <c r="LC122" s="115"/>
      <c r="LD122" s="115"/>
      <c r="LE122" s="115"/>
      <c r="LF122" s="115"/>
      <c r="LG122" s="115"/>
      <c r="LH122" s="115"/>
      <c r="LI122" s="115"/>
      <c r="LJ122" s="115"/>
      <c r="LK122" s="115"/>
      <c r="LL122" s="115"/>
      <c r="LM122" s="115"/>
      <c r="LN122" s="115"/>
      <c r="LO122" s="115"/>
      <c r="LP122" s="115"/>
      <c r="LQ122" s="115"/>
      <c r="LR122" s="115"/>
      <c r="LS122" s="115"/>
      <c r="LT122" s="115"/>
      <c r="LU122" s="115"/>
      <c r="LV122" s="115"/>
      <c r="LW122" s="115"/>
      <c r="LX122" s="115"/>
      <c r="LY122" s="115"/>
      <c r="LZ122" s="115"/>
      <c r="MA122" s="115"/>
      <c r="MB122" s="115"/>
      <c r="MC122" s="115"/>
      <c r="MD122" s="115"/>
      <c r="ME122" s="115"/>
      <c r="MF122" s="115"/>
      <c r="MG122" s="115"/>
      <c r="MH122" s="115"/>
      <c r="MI122" s="115"/>
      <c r="MJ122" s="115"/>
      <c r="MK122" s="115"/>
      <c r="ML122" s="115"/>
      <c r="MM122" s="115"/>
      <c r="MN122" s="115"/>
      <c r="MO122" s="115"/>
      <c r="MP122" s="115"/>
      <c r="MQ122" s="115"/>
      <c r="MR122" s="115"/>
      <c r="MS122" s="115"/>
      <c r="MT122" s="115"/>
      <c r="MU122" s="115"/>
      <c r="MV122" s="115"/>
      <c r="MW122" s="115"/>
      <c r="MX122" s="115"/>
      <c r="MY122" s="115"/>
      <c r="MZ122" s="115"/>
      <c r="NA122" s="115"/>
      <c r="NB122" s="115"/>
      <c r="NC122" s="115"/>
      <c r="ND122" s="115"/>
      <c r="NE122" s="115"/>
      <c r="NF122" s="115"/>
      <c r="NG122" s="115"/>
      <c r="NH122" s="115"/>
      <c r="NI122" s="115"/>
      <c r="NJ122" s="115"/>
      <c r="NK122" s="115"/>
      <c r="NL122" s="115"/>
      <c r="NM122" s="115"/>
      <c r="NN122" s="115"/>
      <c r="NO122" s="115"/>
      <c r="NP122" s="115"/>
      <c r="NQ122" s="115"/>
      <c r="NR122" s="115"/>
      <c r="NS122" s="115"/>
      <c r="NT122" s="115"/>
      <c r="NU122" s="115"/>
      <c r="NV122" s="115"/>
      <c r="NW122" s="115"/>
      <c r="NX122" s="115"/>
      <c r="NY122" s="115"/>
      <c r="NZ122" s="115"/>
      <c r="OA122" s="115"/>
      <c r="OB122" s="115"/>
      <c r="OC122" s="115"/>
    </row>
    <row r="123" spans="1:393" s="116" customFormat="1">
      <c r="A123" s="110">
        <v>51113</v>
      </c>
      <c r="B123" s="111" t="s">
        <v>325</v>
      </c>
      <c r="C123" s="112">
        <v>210171.47</v>
      </c>
      <c r="D123" s="113">
        <v>1.4058000000000001E-4</v>
      </c>
      <c r="E123" s="113">
        <v>1.3320000000000001E-4</v>
      </c>
      <c r="F123" s="114">
        <v>1.3376999999999999E-4</v>
      </c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  <c r="GF123" s="115"/>
      <c r="GG123" s="115"/>
      <c r="GH123" s="115"/>
      <c r="GI123" s="115"/>
      <c r="GJ123" s="115"/>
      <c r="GK123" s="115"/>
      <c r="GL123" s="115"/>
      <c r="GM123" s="115"/>
      <c r="GN123" s="115"/>
      <c r="GO123" s="115"/>
      <c r="GP123" s="115"/>
      <c r="GQ123" s="115"/>
      <c r="GR123" s="115"/>
      <c r="GS123" s="115"/>
      <c r="GT123" s="115"/>
      <c r="GU123" s="115"/>
      <c r="GV123" s="115"/>
      <c r="GW123" s="115"/>
      <c r="GX123" s="115"/>
      <c r="GY123" s="115"/>
      <c r="GZ123" s="115"/>
      <c r="HA123" s="115"/>
      <c r="HB123" s="115"/>
      <c r="HC123" s="115"/>
      <c r="HD123" s="115"/>
      <c r="HE123" s="115"/>
      <c r="HF123" s="115"/>
      <c r="HG123" s="115"/>
      <c r="HH123" s="115"/>
      <c r="HI123" s="115"/>
      <c r="HJ123" s="115"/>
      <c r="HK123" s="115"/>
      <c r="HL123" s="115"/>
      <c r="HM123" s="115"/>
      <c r="HN123" s="115"/>
      <c r="HO123" s="115"/>
      <c r="HP123" s="115"/>
      <c r="HQ123" s="115"/>
      <c r="HR123" s="115"/>
      <c r="HS123" s="115"/>
      <c r="HT123" s="115"/>
      <c r="HU123" s="115"/>
      <c r="HV123" s="115"/>
      <c r="HW123" s="115"/>
      <c r="HX123" s="115"/>
      <c r="HY123" s="115"/>
      <c r="HZ123" s="115"/>
      <c r="IA123" s="115"/>
      <c r="IB123" s="115"/>
      <c r="IC123" s="115"/>
      <c r="ID123" s="115"/>
      <c r="IE123" s="115"/>
      <c r="IF123" s="115"/>
      <c r="IG123" s="115"/>
      <c r="IH123" s="115"/>
      <c r="II123" s="115"/>
      <c r="IJ123" s="115"/>
      <c r="IK123" s="115"/>
      <c r="IL123" s="115"/>
      <c r="IM123" s="115"/>
      <c r="IN123" s="115"/>
      <c r="IO123" s="115"/>
      <c r="IP123" s="115"/>
      <c r="IQ123" s="115"/>
      <c r="IR123" s="115"/>
      <c r="IS123" s="115"/>
      <c r="IT123" s="115"/>
      <c r="IU123" s="115"/>
      <c r="IV123" s="115"/>
      <c r="IW123" s="115"/>
      <c r="IX123" s="115"/>
      <c r="IY123" s="115"/>
      <c r="IZ123" s="115"/>
      <c r="JA123" s="115"/>
      <c r="JB123" s="115"/>
      <c r="JC123" s="115"/>
      <c r="JD123" s="115"/>
      <c r="JE123" s="115"/>
      <c r="JF123" s="115"/>
      <c r="JG123" s="115"/>
      <c r="JH123" s="115"/>
      <c r="JI123" s="115"/>
      <c r="JJ123" s="115"/>
      <c r="JK123" s="115"/>
      <c r="JL123" s="115"/>
      <c r="JM123" s="115"/>
      <c r="JN123" s="115"/>
      <c r="JO123" s="115"/>
      <c r="JP123" s="115"/>
      <c r="JQ123" s="115"/>
      <c r="JR123" s="115"/>
      <c r="JS123" s="115"/>
      <c r="JT123" s="115"/>
      <c r="JU123" s="115"/>
      <c r="JV123" s="115"/>
      <c r="JW123" s="115"/>
      <c r="JX123" s="115"/>
      <c r="JY123" s="115"/>
      <c r="JZ123" s="115"/>
      <c r="KA123" s="115"/>
      <c r="KB123" s="115"/>
      <c r="KC123" s="115"/>
      <c r="KD123" s="115"/>
      <c r="KE123" s="115"/>
      <c r="KF123" s="115"/>
      <c r="KG123" s="115"/>
      <c r="KH123" s="115"/>
      <c r="KI123" s="115"/>
      <c r="KJ123" s="115"/>
      <c r="KK123" s="115"/>
      <c r="KL123" s="115"/>
      <c r="KM123" s="115"/>
      <c r="KN123" s="115"/>
      <c r="KO123" s="115"/>
      <c r="KP123" s="115"/>
      <c r="KQ123" s="115"/>
      <c r="KR123" s="115"/>
      <c r="KS123" s="115"/>
      <c r="KT123" s="115"/>
      <c r="KU123" s="115"/>
      <c r="KV123" s="115"/>
      <c r="KW123" s="115"/>
      <c r="KX123" s="115"/>
      <c r="KY123" s="115"/>
      <c r="KZ123" s="115"/>
      <c r="LA123" s="115"/>
      <c r="LB123" s="115"/>
      <c r="LC123" s="115"/>
      <c r="LD123" s="115"/>
      <c r="LE123" s="115"/>
      <c r="LF123" s="115"/>
      <c r="LG123" s="115"/>
      <c r="LH123" s="115"/>
      <c r="LI123" s="115"/>
      <c r="LJ123" s="115"/>
      <c r="LK123" s="115"/>
      <c r="LL123" s="115"/>
      <c r="LM123" s="115"/>
      <c r="LN123" s="115"/>
      <c r="LO123" s="115"/>
      <c r="LP123" s="115"/>
      <c r="LQ123" s="115"/>
      <c r="LR123" s="115"/>
      <c r="LS123" s="115"/>
      <c r="LT123" s="115"/>
      <c r="LU123" s="115"/>
      <c r="LV123" s="115"/>
      <c r="LW123" s="115"/>
      <c r="LX123" s="115"/>
      <c r="LY123" s="115"/>
      <c r="LZ123" s="115"/>
      <c r="MA123" s="115"/>
      <c r="MB123" s="115"/>
      <c r="MC123" s="115"/>
      <c r="MD123" s="115"/>
      <c r="ME123" s="115"/>
      <c r="MF123" s="115"/>
      <c r="MG123" s="115"/>
      <c r="MH123" s="115"/>
      <c r="MI123" s="115"/>
      <c r="MJ123" s="115"/>
      <c r="MK123" s="115"/>
      <c r="ML123" s="115"/>
      <c r="MM123" s="115"/>
      <c r="MN123" s="115"/>
      <c r="MO123" s="115"/>
      <c r="MP123" s="115"/>
      <c r="MQ123" s="115"/>
      <c r="MR123" s="115"/>
      <c r="MS123" s="115"/>
      <c r="MT123" s="115"/>
      <c r="MU123" s="115"/>
      <c r="MV123" s="115"/>
      <c r="MW123" s="115"/>
      <c r="MX123" s="115"/>
      <c r="MY123" s="115"/>
      <c r="MZ123" s="115"/>
      <c r="NA123" s="115"/>
      <c r="NB123" s="115"/>
      <c r="NC123" s="115"/>
      <c r="ND123" s="115"/>
      <c r="NE123" s="115"/>
      <c r="NF123" s="115"/>
      <c r="NG123" s="115"/>
      <c r="NH123" s="115"/>
      <c r="NI123" s="115"/>
      <c r="NJ123" s="115"/>
      <c r="NK123" s="115"/>
      <c r="NL123" s="115"/>
      <c r="NM123" s="115"/>
      <c r="NN123" s="115"/>
      <c r="NO123" s="115"/>
      <c r="NP123" s="115"/>
      <c r="NQ123" s="115"/>
      <c r="NR123" s="115"/>
      <c r="NS123" s="115"/>
      <c r="NT123" s="115"/>
      <c r="NU123" s="115"/>
      <c r="NV123" s="115"/>
      <c r="NW123" s="115"/>
      <c r="NX123" s="115"/>
      <c r="NY123" s="115"/>
      <c r="NZ123" s="115"/>
      <c r="OA123" s="115"/>
      <c r="OB123" s="115"/>
      <c r="OC123" s="115"/>
    </row>
    <row r="124" spans="1:393" s="116" customFormat="1">
      <c r="A124" s="110">
        <v>51114</v>
      </c>
      <c r="B124" s="111" t="s">
        <v>506</v>
      </c>
      <c r="C124" s="112">
        <v>821868.6</v>
      </c>
      <c r="D124" s="113">
        <v>5.4971999999999996E-4</v>
      </c>
      <c r="E124" s="113">
        <v>5.2088000000000004E-4</v>
      </c>
      <c r="F124" s="114">
        <v>5.2311999999999997E-4</v>
      </c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  <c r="FU124" s="115"/>
      <c r="FV124" s="115"/>
      <c r="FW124" s="115"/>
      <c r="FX124" s="115"/>
      <c r="FY124" s="115"/>
      <c r="FZ124" s="115"/>
      <c r="GA124" s="115"/>
      <c r="GB124" s="115"/>
      <c r="GC124" s="115"/>
      <c r="GD124" s="115"/>
      <c r="GE124" s="115"/>
      <c r="GF124" s="115"/>
      <c r="GG124" s="115"/>
      <c r="GH124" s="115"/>
      <c r="GI124" s="115"/>
      <c r="GJ124" s="115"/>
      <c r="GK124" s="115"/>
      <c r="GL124" s="115"/>
      <c r="GM124" s="115"/>
      <c r="GN124" s="115"/>
      <c r="GO124" s="115"/>
      <c r="GP124" s="115"/>
      <c r="GQ124" s="115"/>
      <c r="GR124" s="115"/>
      <c r="GS124" s="115"/>
      <c r="GT124" s="115"/>
      <c r="GU124" s="115"/>
      <c r="GV124" s="115"/>
      <c r="GW124" s="115"/>
      <c r="GX124" s="115"/>
      <c r="GY124" s="115"/>
      <c r="GZ124" s="115"/>
      <c r="HA124" s="115"/>
      <c r="HB124" s="115"/>
      <c r="HC124" s="115"/>
      <c r="HD124" s="115"/>
      <c r="HE124" s="115"/>
      <c r="HF124" s="115"/>
      <c r="HG124" s="115"/>
      <c r="HH124" s="115"/>
      <c r="HI124" s="115"/>
      <c r="HJ124" s="115"/>
      <c r="HK124" s="115"/>
      <c r="HL124" s="115"/>
      <c r="HM124" s="115"/>
      <c r="HN124" s="115"/>
      <c r="HO124" s="115"/>
      <c r="HP124" s="115"/>
      <c r="HQ124" s="115"/>
      <c r="HR124" s="115"/>
      <c r="HS124" s="115"/>
      <c r="HT124" s="115"/>
      <c r="HU124" s="115"/>
      <c r="HV124" s="115"/>
      <c r="HW124" s="115"/>
      <c r="HX124" s="115"/>
      <c r="HY124" s="115"/>
      <c r="HZ124" s="115"/>
      <c r="IA124" s="115"/>
      <c r="IB124" s="115"/>
      <c r="IC124" s="115"/>
      <c r="ID124" s="115"/>
      <c r="IE124" s="115"/>
      <c r="IF124" s="115"/>
      <c r="IG124" s="115"/>
      <c r="IH124" s="115"/>
      <c r="II124" s="115"/>
      <c r="IJ124" s="115"/>
      <c r="IK124" s="115"/>
      <c r="IL124" s="115"/>
      <c r="IM124" s="115"/>
      <c r="IN124" s="115"/>
      <c r="IO124" s="115"/>
      <c r="IP124" s="115"/>
      <c r="IQ124" s="115"/>
      <c r="IR124" s="115"/>
      <c r="IS124" s="115"/>
      <c r="IT124" s="115"/>
      <c r="IU124" s="115"/>
      <c r="IV124" s="115"/>
      <c r="IW124" s="115"/>
      <c r="IX124" s="115"/>
      <c r="IY124" s="115"/>
      <c r="IZ124" s="115"/>
      <c r="JA124" s="115"/>
      <c r="JB124" s="115"/>
      <c r="JC124" s="115"/>
      <c r="JD124" s="115"/>
      <c r="JE124" s="115"/>
      <c r="JF124" s="115"/>
      <c r="JG124" s="115"/>
      <c r="JH124" s="115"/>
      <c r="JI124" s="115"/>
      <c r="JJ124" s="115"/>
      <c r="JK124" s="115"/>
      <c r="JL124" s="115"/>
      <c r="JM124" s="115"/>
      <c r="JN124" s="115"/>
      <c r="JO124" s="115"/>
      <c r="JP124" s="115"/>
      <c r="JQ124" s="115"/>
      <c r="JR124" s="115"/>
      <c r="JS124" s="115"/>
      <c r="JT124" s="115"/>
      <c r="JU124" s="115"/>
      <c r="JV124" s="115"/>
      <c r="JW124" s="115"/>
      <c r="JX124" s="115"/>
      <c r="JY124" s="115"/>
      <c r="JZ124" s="115"/>
      <c r="KA124" s="115"/>
      <c r="KB124" s="115"/>
      <c r="KC124" s="115"/>
      <c r="KD124" s="115"/>
      <c r="KE124" s="115"/>
      <c r="KF124" s="115"/>
      <c r="KG124" s="115"/>
      <c r="KH124" s="115"/>
      <c r="KI124" s="115"/>
      <c r="KJ124" s="115"/>
      <c r="KK124" s="115"/>
      <c r="KL124" s="115"/>
      <c r="KM124" s="115"/>
      <c r="KN124" s="115"/>
      <c r="KO124" s="115"/>
      <c r="KP124" s="115"/>
      <c r="KQ124" s="115"/>
      <c r="KR124" s="115"/>
      <c r="KS124" s="115"/>
      <c r="KT124" s="115"/>
      <c r="KU124" s="115"/>
      <c r="KV124" s="115"/>
      <c r="KW124" s="115"/>
      <c r="KX124" s="115"/>
      <c r="KY124" s="115"/>
      <c r="KZ124" s="115"/>
      <c r="LA124" s="115"/>
      <c r="LB124" s="115"/>
      <c r="LC124" s="115"/>
      <c r="LD124" s="115"/>
      <c r="LE124" s="115"/>
      <c r="LF124" s="115"/>
      <c r="LG124" s="115"/>
      <c r="LH124" s="115"/>
      <c r="LI124" s="115"/>
      <c r="LJ124" s="115"/>
      <c r="LK124" s="115"/>
      <c r="LL124" s="115"/>
      <c r="LM124" s="115"/>
      <c r="LN124" s="115"/>
      <c r="LO124" s="115"/>
      <c r="LP124" s="115"/>
      <c r="LQ124" s="115"/>
      <c r="LR124" s="115"/>
      <c r="LS124" s="115"/>
      <c r="LT124" s="115"/>
      <c r="LU124" s="115"/>
      <c r="LV124" s="115"/>
      <c r="LW124" s="115"/>
      <c r="LX124" s="115"/>
      <c r="LY124" s="115"/>
      <c r="LZ124" s="115"/>
      <c r="MA124" s="115"/>
      <c r="MB124" s="115"/>
      <c r="MC124" s="115"/>
      <c r="MD124" s="115"/>
      <c r="ME124" s="115"/>
      <c r="MF124" s="115"/>
      <c r="MG124" s="115"/>
      <c r="MH124" s="115"/>
      <c r="MI124" s="115"/>
      <c r="MJ124" s="115"/>
      <c r="MK124" s="115"/>
      <c r="ML124" s="115"/>
      <c r="MM124" s="115"/>
      <c r="MN124" s="115"/>
      <c r="MO124" s="115"/>
      <c r="MP124" s="115"/>
      <c r="MQ124" s="115"/>
      <c r="MR124" s="115"/>
      <c r="MS124" s="115"/>
      <c r="MT124" s="115"/>
      <c r="MU124" s="115"/>
      <c r="MV124" s="115"/>
      <c r="MW124" s="115"/>
      <c r="MX124" s="115"/>
      <c r="MY124" s="115"/>
      <c r="MZ124" s="115"/>
      <c r="NA124" s="115"/>
      <c r="NB124" s="115"/>
      <c r="NC124" s="115"/>
      <c r="ND124" s="115"/>
      <c r="NE124" s="115"/>
      <c r="NF124" s="115"/>
      <c r="NG124" s="115"/>
      <c r="NH124" s="115"/>
      <c r="NI124" s="115"/>
      <c r="NJ124" s="115"/>
      <c r="NK124" s="115"/>
      <c r="NL124" s="115"/>
      <c r="NM124" s="115"/>
      <c r="NN124" s="115"/>
      <c r="NO124" s="115"/>
      <c r="NP124" s="115"/>
      <c r="NQ124" s="115"/>
      <c r="NR124" s="115"/>
      <c r="NS124" s="115"/>
      <c r="NT124" s="115"/>
      <c r="NU124" s="115"/>
      <c r="NV124" s="115"/>
      <c r="NW124" s="115"/>
      <c r="NX124" s="115"/>
      <c r="NY124" s="115"/>
      <c r="NZ124" s="115"/>
      <c r="OA124" s="115"/>
      <c r="OB124" s="115"/>
      <c r="OC124" s="115"/>
    </row>
    <row r="125" spans="1:393" s="116" customFormat="1">
      <c r="A125" s="110">
        <v>51142</v>
      </c>
      <c r="B125" s="111" t="s">
        <v>467</v>
      </c>
      <c r="C125" s="112">
        <v>11132964.9</v>
      </c>
      <c r="D125" s="113">
        <v>7.4464700000000002E-3</v>
      </c>
      <c r="E125" s="113">
        <v>7.05582E-3</v>
      </c>
      <c r="F125" s="114">
        <v>7.0861700000000001E-3</v>
      </c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  <c r="FV125" s="115"/>
      <c r="FW125" s="115"/>
      <c r="FX125" s="115"/>
      <c r="FY125" s="115"/>
      <c r="FZ125" s="115"/>
      <c r="GA125" s="115"/>
      <c r="GB125" s="115"/>
      <c r="GC125" s="115"/>
      <c r="GD125" s="115"/>
      <c r="GE125" s="115"/>
      <c r="GF125" s="115"/>
      <c r="GG125" s="115"/>
      <c r="GH125" s="115"/>
      <c r="GI125" s="115"/>
      <c r="GJ125" s="115"/>
      <c r="GK125" s="115"/>
      <c r="GL125" s="115"/>
      <c r="GM125" s="115"/>
      <c r="GN125" s="115"/>
      <c r="GO125" s="115"/>
      <c r="GP125" s="115"/>
      <c r="GQ125" s="115"/>
      <c r="GR125" s="115"/>
      <c r="GS125" s="115"/>
      <c r="GT125" s="115"/>
      <c r="GU125" s="115"/>
      <c r="GV125" s="115"/>
      <c r="GW125" s="115"/>
      <c r="GX125" s="115"/>
      <c r="GY125" s="115"/>
      <c r="GZ125" s="115"/>
      <c r="HA125" s="115"/>
      <c r="HB125" s="115"/>
      <c r="HC125" s="115"/>
      <c r="HD125" s="115"/>
      <c r="HE125" s="115"/>
      <c r="HF125" s="115"/>
      <c r="HG125" s="115"/>
      <c r="HH125" s="115"/>
      <c r="HI125" s="115"/>
      <c r="HJ125" s="115"/>
      <c r="HK125" s="115"/>
      <c r="HL125" s="115"/>
      <c r="HM125" s="115"/>
      <c r="HN125" s="115"/>
      <c r="HO125" s="115"/>
      <c r="HP125" s="115"/>
      <c r="HQ125" s="115"/>
      <c r="HR125" s="115"/>
      <c r="HS125" s="115"/>
      <c r="HT125" s="115"/>
      <c r="HU125" s="115"/>
      <c r="HV125" s="115"/>
      <c r="HW125" s="115"/>
      <c r="HX125" s="115"/>
      <c r="HY125" s="115"/>
      <c r="HZ125" s="115"/>
      <c r="IA125" s="115"/>
      <c r="IB125" s="115"/>
      <c r="IC125" s="115"/>
      <c r="ID125" s="115"/>
      <c r="IE125" s="115"/>
      <c r="IF125" s="115"/>
      <c r="IG125" s="115"/>
      <c r="IH125" s="115"/>
      <c r="II125" s="115"/>
      <c r="IJ125" s="115"/>
      <c r="IK125" s="115"/>
      <c r="IL125" s="115"/>
      <c r="IM125" s="115"/>
      <c r="IN125" s="115"/>
      <c r="IO125" s="115"/>
      <c r="IP125" s="115"/>
      <c r="IQ125" s="115"/>
      <c r="IR125" s="115"/>
      <c r="IS125" s="115"/>
      <c r="IT125" s="115"/>
      <c r="IU125" s="115"/>
      <c r="IV125" s="115"/>
      <c r="IW125" s="115"/>
      <c r="IX125" s="115"/>
      <c r="IY125" s="115"/>
      <c r="IZ125" s="115"/>
      <c r="JA125" s="115"/>
      <c r="JB125" s="115"/>
      <c r="JC125" s="115"/>
      <c r="JD125" s="115"/>
      <c r="JE125" s="115"/>
      <c r="JF125" s="115"/>
      <c r="JG125" s="115"/>
      <c r="JH125" s="115"/>
      <c r="JI125" s="115"/>
      <c r="JJ125" s="115"/>
      <c r="JK125" s="115"/>
      <c r="JL125" s="115"/>
      <c r="JM125" s="115"/>
      <c r="JN125" s="115"/>
      <c r="JO125" s="115"/>
      <c r="JP125" s="115"/>
      <c r="JQ125" s="115"/>
      <c r="JR125" s="115"/>
      <c r="JS125" s="115"/>
      <c r="JT125" s="115"/>
      <c r="JU125" s="115"/>
      <c r="JV125" s="115"/>
      <c r="JW125" s="115"/>
      <c r="JX125" s="115"/>
      <c r="JY125" s="115"/>
      <c r="JZ125" s="115"/>
      <c r="KA125" s="115"/>
      <c r="KB125" s="115"/>
      <c r="KC125" s="115"/>
      <c r="KD125" s="115"/>
      <c r="KE125" s="115"/>
      <c r="KF125" s="115"/>
      <c r="KG125" s="115"/>
      <c r="KH125" s="115"/>
      <c r="KI125" s="115"/>
      <c r="KJ125" s="115"/>
      <c r="KK125" s="115"/>
      <c r="KL125" s="115"/>
      <c r="KM125" s="115"/>
      <c r="KN125" s="115"/>
      <c r="KO125" s="115"/>
      <c r="KP125" s="115"/>
      <c r="KQ125" s="115"/>
      <c r="KR125" s="115"/>
      <c r="KS125" s="115"/>
      <c r="KT125" s="115"/>
      <c r="KU125" s="115"/>
      <c r="KV125" s="115"/>
      <c r="KW125" s="115"/>
      <c r="KX125" s="115"/>
      <c r="KY125" s="115"/>
      <c r="KZ125" s="115"/>
      <c r="LA125" s="115"/>
      <c r="LB125" s="115"/>
      <c r="LC125" s="115"/>
      <c r="LD125" s="115"/>
      <c r="LE125" s="115"/>
      <c r="LF125" s="115"/>
      <c r="LG125" s="115"/>
      <c r="LH125" s="115"/>
      <c r="LI125" s="115"/>
      <c r="LJ125" s="115"/>
      <c r="LK125" s="115"/>
      <c r="LL125" s="115"/>
      <c r="LM125" s="115"/>
      <c r="LN125" s="115"/>
      <c r="LO125" s="115"/>
      <c r="LP125" s="115"/>
      <c r="LQ125" s="115"/>
      <c r="LR125" s="115"/>
      <c r="LS125" s="115"/>
      <c r="LT125" s="115"/>
      <c r="LU125" s="115"/>
      <c r="LV125" s="115"/>
      <c r="LW125" s="115"/>
      <c r="LX125" s="115"/>
      <c r="LY125" s="115"/>
      <c r="LZ125" s="115"/>
      <c r="MA125" s="115"/>
      <c r="MB125" s="115"/>
      <c r="MC125" s="115"/>
      <c r="MD125" s="115"/>
      <c r="ME125" s="115"/>
      <c r="MF125" s="115"/>
      <c r="MG125" s="115"/>
      <c r="MH125" s="115"/>
      <c r="MI125" s="115"/>
      <c r="MJ125" s="115"/>
      <c r="MK125" s="115"/>
      <c r="ML125" s="115"/>
      <c r="MM125" s="115"/>
      <c r="MN125" s="115"/>
      <c r="MO125" s="115"/>
      <c r="MP125" s="115"/>
      <c r="MQ125" s="115"/>
      <c r="MR125" s="115"/>
      <c r="MS125" s="115"/>
      <c r="MT125" s="115"/>
      <c r="MU125" s="115"/>
      <c r="MV125" s="115"/>
      <c r="MW125" s="115"/>
      <c r="MX125" s="115"/>
      <c r="MY125" s="115"/>
      <c r="MZ125" s="115"/>
      <c r="NA125" s="115"/>
      <c r="NB125" s="115"/>
      <c r="NC125" s="115"/>
      <c r="ND125" s="115"/>
      <c r="NE125" s="115"/>
      <c r="NF125" s="115"/>
      <c r="NG125" s="115"/>
      <c r="NH125" s="115"/>
      <c r="NI125" s="115"/>
      <c r="NJ125" s="115"/>
      <c r="NK125" s="115"/>
      <c r="NL125" s="115"/>
      <c r="NM125" s="115"/>
      <c r="NN125" s="115"/>
      <c r="NO125" s="115"/>
      <c r="NP125" s="115"/>
      <c r="NQ125" s="115"/>
      <c r="NR125" s="115"/>
      <c r="NS125" s="115"/>
      <c r="NT125" s="115"/>
      <c r="NU125" s="115"/>
      <c r="NV125" s="115"/>
      <c r="NW125" s="115"/>
      <c r="NX125" s="115"/>
      <c r="NY125" s="115"/>
      <c r="NZ125" s="115"/>
      <c r="OA125" s="115"/>
      <c r="OB125" s="115"/>
      <c r="OC125" s="115"/>
    </row>
    <row r="126" spans="1:393" s="116" customFormat="1">
      <c r="A126" s="110">
        <v>51340</v>
      </c>
      <c r="B126" s="111" t="s">
        <v>295</v>
      </c>
      <c r="C126" s="112">
        <v>558797.31000000006</v>
      </c>
      <c r="D126" s="113">
        <v>3.7376E-4</v>
      </c>
      <c r="E126" s="113">
        <v>3.5415000000000002E-4</v>
      </c>
      <c r="F126" s="114">
        <v>3.5566999999999999E-4</v>
      </c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S126" s="115"/>
      <c r="FT126" s="115"/>
      <c r="FU126" s="115"/>
      <c r="FV126" s="115"/>
      <c r="FW126" s="115"/>
      <c r="FX126" s="115"/>
      <c r="FY126" s="115"/>
      <c r="FZ126" s="115"/>
      <c r="GA126" s="115"/>
      <c r="GB126" s="115"/>
      <c r="GC126" s="115"/>
      <c r="GD126" s="115"/>
      <c r="GE126" s="115"/>
      <c r="GF126" s="115"/>
      <c r="GG126" s="115"/>
      <c r="GH126" s="115"/>
      <c r="GI126" s="115"/>
      <c r="GJ126" s="115"/>
      <c r="GK126" s="115"/>
      <c r="GL126" s="115"/>
      <c r="GM126" s="115"/>
      <c r="GN126" s="115"/>
      <c r="GO126" s="115"/>
      <c r="GP126" s="115"/>
      <c r="GQ126" s="115"/>
      <c r="GR126" s="115"/>
      <c r="GS126" s="115"/>
      <c r="GT126" s="115"/>
      <c r="GU126" s="115"/>
      <c r="GV126" s="115"/>
      <c r="GW126" s="115"/>
      <c r="GX126" s="115"/>
      <c r="GY126" s="115"/>
      <c r="GZ126" s="115"/>
      <c r="HA126" s="115"/>
      <c r="HB126" s="115"/>
      <c r="HC126" s="115"/>
      <c r="HD126" s="115"/>
      <c r="HE126" s="115"/>
      <c r="HF126" s="115"/>
      <c r="HG126" s="115"/>
      <c r="HH126" s="115"/>
      <c r="HI126" s="115"/>
      <c r="HJ126" s="115"/>
      <c r="HK126" s="115"/>
      <c r="HL126" s="115"/>
      <c r="HM126" s="115"/>
      <c r="HN126" s="115"/>
      <c r="HO126" s="115"/>
      <c r="HP126" s="115"/>
      <c r="HQ126" s="115"/>
      <c r="HR126" s="115"/>
      <c r="HS126" s="115"/>
      <c r="HT126" s="115"/>
      <c r="HU126" s="115"/>
      <c r="HV126" s="115"/>
      <c r="HW126" s="115"/>
      <c r="HX126" s="115"/>
      <c r="HY126" s="115"/>
      <c r="HZ126" s="115"/>
      <c r="IA126" s="115"/>
      <c r="IB126" s="115"/>
      <c r="IC126" s="115"/>
      <c r="ID126" s="115"/>
      <c r="IE126" s="115"/>
      <c r="IF126" s="115"/>
      <c r="IG126" s="115"/>
      <c r="IH126" s="115"/>
      <c r="II126" s="115"/>
      <c r="IJ126" s="115"/>
      <c r="IK126" s="115"/>
      <c r="IL126" s="115"/>
      <c r="IM126" s="115"/>
      <c r="IN126" s="115"/>
      <c r="IO126" s="115"/>
      <c r="IP126" s="115"/>
      <c r="IQ126" s="115"/>
      <c r="IR126" s="115"/>
      <c r="IS126" s="115"/>
      <c r="IT126" s="115"/>
      <c r="IU126" s="115"/>
      <c r="IV126" s="115"/>
      <c r="IW126" s="115"/>
      <c r="IX126" s="115"/>
      <c r="IY126" s="115"/>
      <c r="IZ126" s="115"/>
      <c r="JA126" s="115"/>
      <c r="JB126" s="115"/>
      <c r="JC126" s="115"/>
      <c r="JD126" s="115"/>
      <c r="JE126" s="115"/>
      <c r="JF126" s="115"/>
      <c r="JG126" s="115"/>
      <c r="JH126" s="115"/>
      <c r="JI126" s="115"/>
      <c r="JJ126" s="115"/>
      <c r="JK126" s="115"/>
      <c r="JL126" s="115"/>
      <c r="JM126" s="115"/>
      <c r="JN126" s="115"/>
      <c r="JO126" s="115"/>
      <c r="JP126" s="115"/>
      <c r="JQ126" s="115"/>
      <c r="JR126" s="115"/>
      <c r="JS126" s="115"/>
      <c r="JT126" s="115"/>
      <c r="JU126" s="115"/>
      <c r="JV126" s="115"/>
      <c r="JW126" s="115"/>
      <c r="JX126" s="115"/>
      <c r="JY126" s="115"/>
      <c r="JZ126" s="115"/>
      <c r="KA126" s="115"/>
      <c r="KB126" s="115"/>
      <c r="KC126" s="115"/>
      <c r="KD126" s="115"/>
      <c r="KE126" s="115"/>
      <c r="KF126" s="115"/>
      <c r="KG126" s="115"/>
      <c r="KH126" s="115"/>
      <c r="KI126" s="115"/>
      <c r="KJ126" s="115"/>
      <c r="KK126" s="115"/>
      <c r="KL126" s="115"/>
      <c r="KM126" s="115"/>
      <c r="KN126" s="115"/>
      <c r="KO126" s="115"/>
      <c r="KP126" s="115"/>
      <c r="KQ126" s="115"/>
      <c r="KR126" s="115"/>
      <c r="KS126" s="115"/>
      <c r="KT126" s="115"/>
      <c r="KU126" s="115"/>
      <c r="KV126" s="115"/>
      <c r="KW126" s="115"/>
      <c r="KX126" s="115"/>
      <c r="KY126" s="115"/>
      <c r="KZ126" s="115"/>
      <c r="LA126" s="115"/>
      <c r="LB126" s="115"/>
      <c r="LC126" s="115"/>
      <c r="LD126" s="115"/>
      <c r="LE126" s="115"/>
      <c r="LF126" s="115"/>
      <c r="LG126" s="115"/>
      <c r="LH126" s="115"/>
      <c r="LI126" s="115"/>
      <c r="LJ126" s="115"/>
      <c r="LK126" s="115"/>
      <c r="LL126" s="115"/>
      <c r="LM126" s="115"/>
      <c r="LN126" s="115"/>
      <c r="LO126" s="115"/>
      <c r="LP126" s="115"/>
      <c r="LQ126" s="115"/>
      <c r="LR126" s="115"/>
      <c r="LS126" s="115"/>
      <c r="LT126" s="115"/>
      <c r="LU126" s="115"/>
      <c r="LV126" s="115"/>
      <c r="LW126" s="115"/>
      <c r="LX126" s="115"/>
      <c r="LY126" s="115"/>
      <c r="LZ126" s="115"/>
      <c r="MA126" s="115"/>
      <c r="MB126" s="115"/>
      <c r="MC126" s="115"/>
      <c r="MD126" s="115"/>
      <c r="ME126" s="115"/>
      <c r="MF126" s="115"/>
      <c r="MG126" s="115"/>
      <c r="MH126" s="115"/>
      <c r="MI126" s="115"/>
      <c r="MJ126" s="115"/>
      <c r="MK126" s="115"/>
      <c r="ML126" s="115"/>
      <c r="MM126" s="115"/>
      <c r="MN126" s="115"/>
      <c r="MO126" s="115"/>
      <c r="MP126" s="115"/>
      <c r="MQ126" s="115"/>
      <c r="MR126" s="115"/>
      <c r="MS126" s="115"/>
      <c r="MT126" s="115"/>
      <c r="MU126" s="115"/>
      <c r="MV126" s="115"/>
      <c r="MW126" s="115"/>
      <c r="MX126" s="115"/>
      <c r="MY126" s="115"/>
      <c r="MZ126" s="115"/>
      <c r="NA126" s="115"/>
      <c r="NB126" s="115"/>
      <c r="NC126" s="115"/>
      <c r="ND126" s="115"/>
      <c r="NE126" s="115"/>
      <c r="NF126" s="115"/>
      <c r="NG126" s="115"/>
      <c r="NH126" s="115"/>
      <c r="NI126" s="115"/>
      <c r="NJ126" s="115"/>
      <c r="NK126" s="115"/>
      <c r="NL126" s="115"/>
      <c r="NM126" s="115"/>
      <c r="NN126" s="115"/>
      <c r="NO126" s="115"/>
      <c r="NP126" s="115"/>
      <c r="NQ126" s="115"/>
      <c r="NR126" s="115"/>
      <c r="NS126" s="115"/>
      <c r="NT126" s="115"/>
      <c r="NU126" s="115"/>
      <c r="NV126" s="115"/>
      <c r="NW126" s="115"/>
      <c r="NX126" s="115"/>
      <c r="NY126" s="115"/>
      <c r="NZ126" s="115"/>
      <c r="OA126" s="115"/>
      <c r="OB126" s="115"/>
      <c r="OC126" s="115"/>
    </row>
    <row r="127" spans="1:393" s="116" customFormat="1">
      <c r="A127" s="110">
        <v>51407</v>
      </c>
      <c r="B127" s="111" t="s">
        <v>296</v>
      </c>
      <c r="C127" s="112">
        <v>102422.93</v>
      </c>
      <c r="D127" s="113">
        <v>6.8510000000000006E-5</v>
      </c>
      <c r="E127" s="113">
        <v>6.491E-5</v>
      </c>
      <c r="F127" s="114">
        <v>6.5190000000000004E-5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S127" s="115"/>
      <c r="FT127" s="115"/>
      <c r="FU127" s="115"/>
      <c r="FV127" s="115"/>
      <c r="FW127" s="115"/>
      <c r="FX127" s="115"/>
      <c r="FY127" s="115"/>
      <c r="FZ127" s="115"/>
      <c r="GA127" s="115"/>
      <c r="GB127" s="115"/>
      <c r="GC127" s="115"/>
      <c r="GD127" s="115"/>
      <c r="GE127" s="115"/>
      <c r="GF127" s="115"/>
      <c r="GG127" s="115"/>
      <c r="GH127" s="115"/>
      <c r="GI127" s="115"/>
      <c r="GJ127" s="115"/>
      <c r="GK127" s="115"/>
      <c r="GL127" s="115"/>
      <c r="GM127" s="115"/>
      <c r="GN127" s="115"/>
      <c r="GO127" s="115"/>
      <c r="GP127" s="115"/>
      <c r="GQ127" s="115"/>
      <c r="GR127" s="115"/>
      <c r="GS127" s="115"/>
      <c r="GT127" s="115"/>
      <c r="GU127" s="115"/>
      <c r="GV127" s="115"/>
      <c r="GW127" s="115"/>
      <c r="GX127" s="115"/>
      <c r="GY127" s="115"/>
      <c r="GZ127" s="115"/>
      <c r="HA127" s="115"/>
      <c r="HB127" s="115"/>
      <c r="HC127" s="115"/>
      <c r="HD127" s="115"/>
      <c r="HE127" s="115"/>
      <c r="HF127" s="115"/>
      <c r="HG127" s="115"/>
      <c r="HH127" s="115"/>
      <c r="HI127" s="115"/>
      <c r="HJ127" s="115"/>
      <c r="HK127" s="115"/>
      <c r="HL127" s="115"/>
      <c r="HM127" s="115"/>
      <c r="HN127" s="115"/>
      <c r="HO127" s="115"/>
      <c r="HP127" s="115"/>
      <c r="HQ127" s="115"/>
      <c r="HR127" s="115"/>
      <c r="HS127" s="115"/>
      <c r="HT127" s="115"/>
      <c r="HU127" s="115"/>
      <c r="HV127" s="115"/>
      <c r="HW127" s="115"/>
      <c r="HX127" s="115"/>
      <c r="HY127" s="115"/>
      <c r="HZ127" s="115"/>
      <c r="IA127" s="115"/>
      <c r="IB127" s="115"/>
      <c r="IC127" s="115"/>
      <c r="ID127" s="115"/>
      <c r="IE127" s="115"/>
      <c r="IF127" s="115"/>
      <c r="IG127" s="115"/>
      <c r="IH127" s="115"/>
      <c r="II127" s="115"/>
      <c r="IJ127" s="115"/>
      <c r="IK127" s="115"/>
      <c r="IL127" s="115"/>
      <c r="IM127" s="115"/>
      <c r="IN127" s="115"/>
      <c r="IO127" s="115"/>
      <c r="IP127" s="115"/>
      <c r="IQ127" s="115"/>
      <c r="IR127" s="115"/>
      <c r="IS127" s="115"/>
      <c r="IT127" s="115"/>
      <c r="IU127" s="115"/>
      <c r="IV127" s="115"/>
      <c r="IW127" s="115"/>
      <c r="IX127" s="115"/>
      <c r="IY127" s="115"/>
      <c r="IZ127" s="115"/>
      <c r="JA127" s="115"/>
      <c r="JB127" s="115"/>
      <c r="JC127" s="115"/>
      <c r="JD127" s="115"/>
      <c r="JE127" s="115"/>
      <c r="JF127" s="115"/>
      <c r="JG127" s="115"/>
      <c r="JH127" s="115"/>
      <c r="JI127" s="115"/>
      <c r="JJ127" s="115"/>
      <c r="JK127" s="115"/>
      <c r="JL127" s="115"/>
      <c r="JM127" s="115"/>
      <c r="JN127" s="115"/>
      <c r="JO127" s="115"/>
      <c r="JP127" s="115"/>
      <c r="JQ127" s="115"/>
      <c r="JR127" s="115"/>
      <c r="JS127" s="115"/>
      <c r="JT127" s="115"/>
      <c r="JU127" s="115"/>
      <c r="JV127" s="115"/>
      <c r="JW127" s="115"/>
      <c r="JX127" s="115"/>
      <c r="JY127" s="115"/>
      <c r="JZ127" s="115"/>
      <c r="KA127" s="115"/>
      <c r="KB127" s="115"/>
      <c r="KC127" s="115"/>
      <c r="KD127" s="115"/>
      <c r="KE127" s="115"/>
      <c r="KF127" s="115"/>
      <c r="KG127" s="115"/>
      <c r="KH127" s="115"/>
      <c r="KI127" s="115"/>
      <c r="KJ127" s="115"/>
      <c r="KK127" s="115"/>
      <c r="KL127" s="115"/>
      <c r="KM127" s="115"/>
      <c r="KN127" s="115"/>
      <c r="KO127" s="115"/>
      <c r="KP127" s="115"/>
      <c r="KQ127" s="115"/>
      <c r="KR127" s="115"/>
      <c r="KS127" s="115"/>
      <c r="KT127" s="115"/>
      <c r="KU127" s="115"/>
      <c r="KV127" s="115"/>
      <c r="KW127" s="115"/>
      <c r="KX127" s="115"/>
      <c r="KY127" s="115"/>
      <c r="KZ127" s="115"/>
      <c r="LA127" s="115"/>
      <c r="LB127" s="115"/>
      <c r="LC127" s="115"/>
      <c r="LD127" s="115"/>
      <c r="LE127" s="115"/>
      <c r="LF127" s="115"/>
      <c r="LG127" s="115"/>
      <c r="LH127" s="115"/>
      <c r="LI127" s="115"/>
      <c r="LJ127" s="115"/>
      <c r="LK127" s="115"/>
      <c r="LL127" s="115"/>
      <c r="LM127" s="115"/>
      <c r="LN127" s="115"/>
      <c r="LO127" s="115"/>
      <c r="LP127" s="115"/>
      <c r="LQ127" s="115"/>
      <c r="LR127" s="115"/>
      <c r="LS127" s="115"/>
      <c r="LT127" s="115"/>
      <c r="LU127" s="115"/>
      <c r="LV127" s="115"/>
      <c r="LW127" s="115"/>
      <c r="LX127" s="115"/>
      <c r="LY127" s="115"/>
      <c r="LZ127" s="115"/>
      <c r="MA127" s="115"/>
      <c r="MB127" s="115"/>
      <c r="MC127" s="115"/>
      <c r="MD127" s="115"/>
      <c r="ME127" s="115"/>
      <c r="MF127" s="115"/>
      <c r="MG127" s="115"/>
      <c r="MH127" s="115"/>
      <c r="MI127" s="115"/>
      <c r="MJ127" s="115"/>
      <c r="MK127" s="115"/>
      <c r="ML127" s="115"/>
      <c r="MM127" s="115"/>
      <c r="MN127" s="115"/>
      <c r="MO127" s="115"/>
      <c r="MP127" s="115"/>
      <c r="MQ127" s="115"/>
      <c r="MR127" s="115"/>
      <c r="MS127" s="115"/>
      <c r="MT127" s="115"/>
      <c r="MU127" s="115"/>
      <c r="MV127" s="115"/>
      <c r="MW127" s="115"/>
      <c r="MX127" s="115"/>
      <c r="MY127" s="115"/>
      <c r="MZ127" s="115"/>
      <c r="NA127" s="115"/>
      <c r="NB127" s="115"/>
      <c r="NC127" s="115"/>
      <c r="ND127" s="115"/>
      <c r="NE127" s="115"/>
      <c r="NF127" s="115"/>
      <c r="NG127" s="115"/>
      <c r="NH127" s="115"/>
      <c r="NI127" s="115"/>
      <c r="NJ127" s="115"/>
      <c r="NK127" s="115"/>
      <c r="NL127" s="115"/>
      <c r="NM127" s="115"/>
      <c r="NN127" s="115"/>
      <c r="NO127" s="115"/>
      <c r="NP127" s="115"/>
      <c r="NQ127" s="115"/>
      <c r="NR127" s="115"/>
      <c r="NS127" s="115"/>
      <c r="NT127" s="115"/>
      <c r="NU127" s="115"/>
      <c r="NV127" s="115"/>
      <c r="NW127" s="115"/>
      <c r="NX127" s="115"/>
      <c r="NY127" s="115"/>
      <c r="NZ127" s="115"/>
      <c r="OA127" s="115"/>
      <c r="OB127" s="115"/>
      <c r="OC127" s="115"/>
    </row>
    <row r="128" spans="1:393" s="116" customFormat="1">
      <c r="A128" s="110">
        <v>51507</v>
      </c>
      <c r="B128" s="111" t="s">
        <v>320</v>
      </c>
      <c r="C128" s="112">
        <v>7809838.7199999997</v>
      </c>
      <c r="D128" s="113">
        <v>5.2237400000000002E-3</v>
      </c>
      <c r="E128" s="113">
        <v>4.9496999999999996E-3</v>
      </c>
      <c r="F128" s="114">
        <v>4.9709899999999998E-3</v>
      </c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S128" s="115"/>
      <c r="FT128" s="115"/>
      <c r="FU128" s="115"/>
      <c r="FV128" s="115"/>
      <c r="FW128" s="115"/>
      <c r="FX128" s="115"/>
      <c r="FY128" s="115"/>
      <c r="FZ128" s="115"/>
      <c r="GA128" s="115"/>
      <c r="GB128" s="115"/>
      <c r="GC128" s="115"/>
      <c r="GD128" s="115"/>
      <c r="GE128" s="115"/>
      <c r="GF128" s="115"/>
      <c r="GG128" s="115"/>
      <c r="GH128" s="115"/>
      <c r="GI128" s="115"/>
      <c r="GJ128" s="115"/>
      <c r="GK128" s="115"/>
      <c r="GL128" s="115"/>
      <c r="GM128" s="115"/>
      <c r="GN128" s="115"/>
      <c r="GO128" s="115"/>
      <c r="GP128" s="115"/>
      <c r="GQ128" s="115"/>
      <c r="GR128" s="115"/>
      <c r="GS128" s="115"/>
      <c r="GT128" s="115"/>
      <c r="GU128" s="115"/>
      <c r="GV128" s="115"/>
      <c r="GW128" s="115"/>
      <c r="GX128" s="115"/>
      <c r="GY128" s="115"/>
      <c r="GZ128" s="115"/>
      <c r="HA128" s="115"/>
      <c r="HB128" s="115"/>
      <c r="HC128" s="115"/>
      <c r="HD128" s="115"/>
      <c r="HE128" s="115"/>
      <c r="HF128" s="115"/>
      <c r="HG128" s="115"/>
      <c r="HH128" s="115"/>
      <c r="HI128" s="115"/>
      <c r="HJ128" s="115"/>
      <c r="HK128" s="115"/>
      <c r="HL128" s="115"/>
      <c r="HM128" s="115"/>
      <c r="HN128" s="115"/>
      <c r="HO128" s="115"/>
      <c r="HP128" s="115"/>
      <c r="HQ128" s="115"/>
      <c r="HR128" s="115"/>
      <c r="HS128" s="115"/>
      <c r="HT128" s="115"/>
      <c r="HU128" s="115"/>
      <c r="HV128" s="115"/>
      <c r="HW128" s="115"/>
      <c r="HX128" s="115"/>
      <c r="HY128" s="115"/>
      <c r="HZ128" s="115"/>
      <c r="IA128" s="115"/>
      <c r="IB128" s="115"/>
      <c r="IC128" s="115"/>
      <c r="ID128" s="115"/>
      <c r="IE128" s="115"/>
      <c r="IF128" s="115"/>
      <c r="IG128" s="115"/>
      <c r="IH128" s="115"/>
      <c r="II128" s="115"/>
      <c r="IJ128" s="115"/>
      <c r="IK128" s="115"/>
      <c r="IL128" s="115"/>
      <c r="IM128" s="115"/>
      <c r="IN128" s="115"/>
      <c r="IO128" s="115"/>
      <c r="IP128" s="115"/>
      <c r="IQ128" s="115"/>
      <c r="IR128" s="115"/>
      <c r="IS128" s="115"/>
      <c r="IT128" s="115"/>
      <c r="IU128" s="115"/>
      <c r="IV128" s="115"/>
      <c r="IW128" s="115"/>
      <c r="IX128" s="115"/>
      <c r="IY128" s="115"/>
      <c r="IZ128" s="115"/>
      <c r="JA128" s="115"/>
      <c r="JB128" s="115"/>
      <c r="JC128" s="115"/>
      <c r="JD128" s="115"/>
      <c r="JE128" s="115"/>
      <c r="JF128" s="115"/>
      <c r="JG128" s="115"/>
      <c r="JH128" s="115"/>
      <c r="JI128" s="115"/>
      <c r="JJ128" s="115"/>
      <c r="JK128" s="115"/>
      <c r="JL128" s="115"/>
      <c r="JM128" s="115"/>
      <c r="JN128" s="115"/>
      <c r="JO128" s="115"/>
      <c r="JP128" s="115"/>
      <c r="JQ128" s="115"/>
      <c r="JR128" s="115"/>
      <c r="JS128" s="115"/>
      <c r="JT128" s="115"/>
      <c r="JU128" s="115"/>
      <c r="JV128" s="115"/>
      <c r="JW128" s="115"/>
      <c r="JX128" s="115"/>
      <c r="JY128" s="115"/>
      <c r="JZ128" s="115"/>
      <c r="KA128" s="115"/>
      <c r="KB128" s="115"/>
      <c r="KC128" s="115"/>
      <c r="KD128" s="115"/>
      <c r="KE128" s="115"/>
      <c r="KF128" s="115"/>
      <c r="KG128" s="115"/>
      <c r="KH128" s="115"/>
      <c r="KI128" s="115"/>
      <c r="KJ128" s="115"/>
      <c r="KK128" s="115"/>
      <c r="KL128" s="115"/>
      <c r="KM128" s="115"/>
      <c r="KN128" s="115"/>
      <c r="KO128" s="115"/>
      <c r="KP128" s="115"/>
      <c r="KQ128" s="115"/>
      <c r="KR128" s="115"/>
      <c r="KS128" s="115"/>
      <c r="KT128" s="115"/>
      <c r="KU128" s="115"/>
      <c r="KV128" s="115"/>
      <c r="KW128" s="115"/>
      <c r="KX128" s="115"/>
      <c r="KY128" s="115"/>
      <c r="KZ128" s="115"/>
      <c r="LA128" s="115"/>
      <c r="LB128" s="115"/>
      <c r="LC128" s="115"/>
      <c r="LD128" s="115"/>
      <c r="LE128" s="115"/>
      <c r="LF128" s="115"/>
      <c r="LG128" s="115"/>
      <c r="LH128" s="115"/>
      <c r="LI128" s="115"/>
      <c r="LJ128" s="115"/>
      <c r="LK128" s="115"/>
      <c r="LL128" s="115"/>
      <c r="LM128" s="115"/>
      <c r="LN128" s="115"/>
      <c r="LO128" s="115"/>
      <c r="LP128" s="115"/>
      <c r="LQ128" s="115"/>
      <c r="LR128" s="115"/>
      <c r="LS128" s="115"/>
      <c r="LT128" s="115"/>
      <c r="LU128" s="115"/>
      <c r="LV128" s="115"/>
      <c r="LW128" s="115"/>
      <c r="LX128" s="115"/>
      <c r="LY128" s="115"/>
      <c r="LZ128" s="115"/>
      <c r="MA128" s="115"/>
      <c r="MB128" s="115"/>
      <c r="MC128" s="115"/>
      <c r="MD128" s="115"/>
      <c r="ME128" s="115"/>
      <c r="MF128" s="115"/>
      <c r="MG128" s="115"/>
      <c r="MH128" s="115"/>
      <c r="MI128" s="115"/>
      <c r="MJ128" s="115"/>
      <c r="MK128" s="115"/>
      <c r="ML128" s="115"/>
      <c r="MM128" s="115"/>
      <c r="MN128" s="115"/>
      <c r="MO128" s="115"/>
      <c r="MP128" s="115"/>
      <c r="MQ128" s="115"/>
      <c r="MR128" s="115"/>
      <c r="MS128" s="115"/>
      <c r="MT128" s="115"/>
      <c r="MU128" s="115"/>
      <c r="MV128" s="115"/>
      <c r="MW128" s="115"/>
      <c r="MX128" s="115"/>
      <c r="MY128" s="115"/>
      <c r="MZ128" s="115"/>
      <c r="NA128" s="115"/>
      <c r="NB128" s="115"/>
      <c r="NC128" s="115"/>
      <c r="ND128" s="115"/>
      <c r="NE128" s="115"/>
      <c r="NF128" s="115"/>
      <c r="NG128" s="115"/>
      <c r="NH128" s="115"/>
      <c r="NI128" s="115"/>
      <c r="NJ128" s="115"/>
      <c r="NK128" s="115"/>
      <c r="NL128" s="115"/>
      <c r="NM128" s="115"/>
      <c r="NN128" s="115"/>
      <c r="NO128" s="115"/>
      <c r="NP128" s="115"/>
      <c r="NQ128" s="115"/>
      <c r="NR128" s="115"/>
      <c r="NS128" s="115"/>
      <c r="NT128" s="115"/>
      <c r="NU128" s="115"/>
      <c r="NV128" s="115"/>
      <c r="NW128" s="115"/>
      <c r="NX128" s="115"/>
      <c r="NY128" s="115"/>
      <c r="NZ128" s="115"/>
      <c r="OA128" s="115"/>
      <c r="OB128" s="115"/>
      <c r="OC128" s="115"/>
    </row>
    <row r="129" spans="1:393" s="116" customFormat="1">
      <c r="A129" s="110">
        <v>51508</v>
      </c>
      <c r="B129" s="111" t="s">
        <v>507</v>
      </c>
      <c r="C129" s="112">
        <v>619688.16</v>
      </c>
      <c r="D129" s="113">
        <v>4.1449E-4</v>
      </c>
      <c r="E129" s="113">
        <v>3.9273999999999998E-4</v>
      </c>
      <c r="F129" s="114">
        <v>3.9442999999999998E-4</v>
      </c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S129" s="115"/>
      <c r="FT129" s="115"/>
      <c r="FU129" s="115"/>
      <c r="FV129" s="115"/>
      <c r="FW129" s="115"/>
      <c r="FX129" s="115"/>
      <c r="FY129" s="115"/>
      <c r="FZ129" s="115"/>
      <c r="GA129" s="115"/>
      <c r="GB129" s="115"/>
      <c r="GC129" s="115"/>
      <c r="GD129" s="115"/>
      <c r="GE129" s="115"/>
      <c r="GF129" s="115"/>
      <c r="GG129" s="115"/>
      <c r="GH129" s="115"/>
      <c r="GI129" s="115"/>
      <c r="GJ129" s="115"/>
      <c r="GK129" s="115"/>
      <c r="GL129" s="115"/>
      <c r="GM129" s="115"/>
      <c r="GN129" s="115"/>
      <c r="GO129" s="115"/>
      <c r="GP129" s="115"/>
      <c r="GQ129" s="115"/>
      <c r="GR129" s="115"/>
      <c r="GS129" s="115"/>
      <c r="GT129" s="115"/>
      <c r="GU129" s="115"/>
      <c r="GV129" s="115"/>
      <c r="GW129" s="115"/>
      <c r="GX129" s="115"/>
      <c r="GY129" s="115"/>
      <c r="GZ129" s="115"/>
      <c r="HA129" s="115"/>
      <c r="HB129" s="115"/>
      <c r="HC129" s="115"/>
      <c r="HD129" s="115"/>
      <c r="HE129" s="115"/>
      <c r="HF129" s="115"/>
      <c r="HG129" s="115"/>
      <c r="HH129" s="115"/>
      <c r="HI129" s="115"/>
      <c r="HJ129" s="115"/>
      <c r="HK129" s="115"/>
      <c r="HL129" s="115"/>
      <c r="HM129" s="115"/>
      <c r="HN129" s="115"/>
      <c r="HO129" s="115"/>
      <c r="HP129" s="115"/>
      <c r="HQ129" s="115"/>
      <c r="HR129" s="115"/>
      <c r="HS129" s="115"/>
      <c r="HT129" s="115"/>
      <c r="HU129" s="115"/>
      <c r="HV129" s="115"/>
      <c r="HW129" s="115"/>
      <c r="HX129" s="115"/>
      <c r="HY129" s="115"/>
      <c r="HZ129" s="115"/>
      <c r="IA129" s="115"/>
      <c r="IB129" s="115"/>
      <c r="IC129" s="115"/>
      <c r="ID129" s="115"/>
      <c r="IE129" s="115"/>
      <c r="IF129" s="115"/>
      <c r="IG129" s="115"/>
      <c r="IH129" s="115"/>
      <c r="II129" s="115"/>
      <c r="IJ129" s="115"/>
      <c r="IK129" s="115"/>
      <c r="IL129" s="115"/>
      <c r="IM129" s="115"/>
      <c r="IN129" s="115"/>
      <c r="IO129" s="115"/>
      <c r="IP129" s="115"/>
      <c r="IQ129" s="115"/>
      <c r="IR129" s="115"/>
      <c r="IS129" s="115"/>
      <c r="IT129" s="115"/>
      <c r="IU129" s="115"/>
      <c r="IV129" s="115"/>
      <c r="IW129" s="115"/>
      <c r="IX129" s="115"/>
      <c r="IY129" s="115"/>
      <c r="IZ129" s="115"/>
      <c r="JA129" s="115"/>
      <c r="JB129" s="115"/>
      <c r="JC129" s="115"/>
      <c r="JD129" s="115"/>
      <c r="JE129" s="115"/>
      <c r="JF129" s="115"/>
      <c r="JG129" s="115"/>
      <c r="JH129" s="115"/>
      <c r="JI129" s="115"/>
      <c r="JJ129" s="115"/>
      <c r="JK129" s="115"/>
      <c r="JL129" s="115"/>
      <c r="JM129" s="115"/>
      <c r="JN129" s="115"/>
      <c r="JO129" s="115"/>
      <c r="JP129" s="115"/>
      <c r="JQ129" s="115"/>
      <c r="JR129" s="115"/>
      <c r="JS129" s="115"/>
      <c r="JT129" s="115"/>
      <c r="JU129" s="115"/>
      <c r="JV129" s="115"/>
      <c r="JW129" s="115"/>
      <c r="JX129" s="115"/>
      <c r="JY129" s="115"/>
      <c r="JZ129" s="115"/>
      <c r="KA129" s="115"/>
      <c r="KB129" s="115"/>
      <c r="KC129" s="115"/>
      <c r="KD129" s="115"/>
      <c r="KE129" s="115"/>
      <c r="KF129" s="115"/>
      <c r="KG129" s="115"/>
      <c r="KH129" s="115"/>
      <c r="KI129" s="115"/>
      <c r="KJ129" s="115"/>
      <c r="KK129" s="115"/>
      <c r="KL129" s="115"/>
      <c r="KM129" s="115"/>
      <c r="KN129" s="115"/>
      <c r="KO129" s="115"/>
      <c r="KP129" s="115"/>
      <c r="KQ129" s="115"/>
      <c r="KR129" s="115"/>
      <c r="KS129" s="115"/>
      <c r="KT129" s="115"/>
      <c r="KU129" s="115"/>
      <c r="KV129" s="115"/>
      <c r="KW129" s="115"/>
      <c r="KX129" s="115"/>
      <c r="KY129" s="115"/>
      <c r="KZ129" s="115"/>
      <c r="LA129" s="115"/>
      <c r="LB129" s="115"/>
      <c r="LC129" s="115"/>
      <c r="LD129" s="115"/>
      <c r="LE129" s="115"/>
      <c r="LF129" s="115"/>
      <c r="LG129" s="115"/>
      <c r="LH129" s="115"/>
      <c r="LI129" s="115"/>
      <c r="LJ129" s="115"/>
      <c r="LK129" s="115"/>
      <c r="LL129" s="115"/>
      <c r="LM129" s="115"/>
      <c r="LN129" s="115"/>
      <c r="LO129" s="115"/>
      <c r="LP129" s="115"/>
      <c r="LQ129" s="115"/>
      <c r="LR129" s="115"/>
      <c r="LS129" s="115"/>
      <c r="LT129" s="115"/>
      <c r="LU129" s="115"/>
      <c r="LV129" s="115"/>
      <c r="LW129" s="115"/>
      <c r="LX129" s="115"/>
      <c r="LY129" s="115"/>
      <c r="LZ129" s="115"/>
      <c r="MA129" s="115"/>
      <c r="MB129" s="115"/>
      <c r="MC129" s="115"/>
      <c r="MD129" s="115"/>
      <c r="ME129" s="115"/>
      <c r="MF129" s="115"/>
      <c r="MG129" s="115"/>
      <c r="MH129" s="115"/>
      <c r="MI129" s="115"/>
      <c r="MJ129" s="115"/>
      <c r="MK129" s="115"/>
      <c r="ML129" s="115"/>
      <c r="MM129" s="115"/>
      <c r="MN129" s="115"/>
      <c r="MO129" s="115"/>
      <c r="MP129" s="115"/>
      <c r="MQ129" s="115"/>
      <c r="MR129" s="115"/>
      <c r="MS129" s="115"/>
      <c r="MT129" s="115"/>
      <c r="MU129" s="115"/>
      <c r="MV129" s="115"/>
      <c r="MW129" s="115"/>
      <c r="MX129" s="115"/>
      <c r="MY129" s="115"/>
      <c r="MZ129" s="115"/>
      <c r="NA129" s="115"/>
      <c r="NB129" s="115"/>
      <c r="NC129" s="115"/>
      <c r="ND129" s="115"/>
      <c r="NE129" s="115"/>
      <c r="NF129" s="115"/>
      <c r="NG129" s="115"/>
      <c r="NH129" s="115"/>
      <c r="NI129" s="115"/>
      <c r="NJ129" s="115"/>
      <c r="NK129" s="115"/>
      <c r="NL129" s="115"/>
      <c r="NM129" s="115"/>
      <c r="NN129" s="115"/>
      <c r="NO129" s="115"/>
      <c r="NP129" s="115"/>
      <c r="NQ129" s="115"/>
      <c r="NR129" s="115"/>
      <c r="NS129" s="115"/>
      <c r="NT129" s="115"/>
      <c r="NU129" s="115"/>
      <c r="NV129" s="115"/>
      <c r="NW129" s="115"/>
      <c r="NX129" s="115"/>
      <c r="NY129" s="115"/>
      <c r="NZ129" s="115"/>
      <c r="OA129" s="115"/>
      <c r="OB129" s="115"/>
      <c r="OC129" s="115"/>
    </row>
    <row r="130" spans="1:393" s="116" customFormat="1">
      <c r="A130" s="110">
        <v>51509</v>
      </c>
      <c r="B130" s="111" t="s">
        <v>508</v>
      </c>
      <c r="C130" s="112">
        <v>39015.1</v>
      </c>
      <c r="D130" s="113">
        <v>2.6100000000000001E-5</v>
      </c>
      <c r="E130" s="113">
        <v>2.4729999999999999E-5</v>
      </c>
      <c r="F130" s="114">
        <v>2.4839999999999999E-5</v>
      </c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S130" s="115"/>
      <c r="FT130" s="115"/>
      <c r="FU130" s="115"/>
      <c r="FV130" s="115"/>
      <c r="FW130" s="115"/>
      <c r="FX130" s="115"/>
      <c r="FY130" s="115"/>
      <c r="FZ130" s="115"/>
      <c r="GA130" s="115"/>
      <c r="GB130" s="115"/>
      <c r="GC130" s="115"/>
      <c r="GD130" s="115"/>
      <c r="GE130" s="115"/>
      <c r="GF130" s="115"/>
      <c r="GG130" s="115"/>
      <c r="GH130" s="115"/>
      <c r="GI130" s="115"/>
      <c r="GJ130" s="115"/>
      <c r="GK130" s="115"/>
      <c r="GL130" s="115"/>
      <c r="GM130" s="115"/>
      <c r="GN130" s="115"/>
      <c r="GO130" s="115"/>
      <c r="GP130" s="115"/>
      <c r="GQ130" s="115"/>
      <c r="GR130" s="115"/>
      <c r="GS130" s="115"/>
      <c r="GT130" s="115"/>
      <c r="GU130" s="115"/>
      <c r="GV130" s="115"/>
      <c r="GW130" s="115"/>
      <c r="GX130" s="115"/>
      <c r="GY130" s="115"/>
      <c r="GZ130" s="115"/>
      <c r="HA130" s="115"/>
      <c r="HB130" s="115"/>
      <c r="HC130" s="115"/>
      <c r="HD130" s="115"/>
      <c r="HE130" s="115"/>
      <c r="HF130" s="115"/>
      <c r="HG130" s="115"/>
      <c r="HH130" s="115"/>
      <c r="HI130" s="115"/>
      <c r="HJ130" s="115"/>
      <c r="HK130" s="115"/>
      <c r="HL130" s="115"/>
      <c r="HM130" s="115"/>
      <c r="HN130" s="115"/>
      <c r="HO130" s="115"/>
      <c r="HP130" s="115"/>
      <c r="HQ130" s="115"/>
      <c r="HR130" s="115"/>
      <c r="HS130" s="115"/>
      <c r="HT130" s="115"/>
      <c r="HU130" s="115"/>
      <c r="HV130" s="115"/>
      <c r="HW130" s="115"/>
      <c r="HX130" s="115"/>
      <c r="HY130" s="115"/>
      <c r="HZ130" s="115"/>
      <c r="IA130" s="115"/>
      <c r="IB130" s="115"/>
      <c r="IC130" s="115"/>
      <c r="ID130" s="115"/>
      <c r="IE130" s="115"/>
      <c r="IF130" s="115"/>
      <c r="IG130" s="115"/>
      <c r="IH130" s="115"/>
      <c r="II130" s="115"/>
      <c r="IJ130" s="115"/>
      <c r="IK130" s="115"/>
      <c r="IL130" s="115"/>
      <c r="IM130" s="115"/>
      <c r="IN130" s="115"/>
      <c r="IO130" s="115"/>
      <c r="IP130" s="115"/>
      <c r="IQ130" s="115"/>
      <c r="IR130" s="115"/>
      <c r="IS130" s="115"/>
      <c r="IT130" s="115"/>
      <c r="IU130" s="115"/>
      <c r="IV130" s="115"/>
      <c r="IW130" s="115"/>
      <c r="IX130" s="115"/>
      <c r="IY130" s="115"/>
      <c r="IZ130" s="115"/>
      <c r="JA130" s="115"/>
      <c r="JB130" s="115"/>
      <c r="JC130" s="115"/>
      <c r="JD130" s="115"/>
      <c r="JE130" s="115"/>
      <c r="JF130" s="115"/>
      <c r="JG130" s="115"/>
      <c r="JH130" s="115"/>
      <c r="JI130" s="115"/>
      <c r="JJ130" s="115"/>
      <c r="JK130" s="115"/>
      <c r="JL130" s="115"/>
      <c r="JM130" s="115"/>
      <c r="JN130" s="115"/>
      <c r="JO130" s="115"/>
      <c r="JP130" s="115"/>
      <c r="JQ130" s="115"/>
      <c r="JR130" s="115"/>
      <c r="JS130" s="115"/>
      <c r="JT130" s="115"/>
      <c r="JU130" s="115"/>
      <c r="JV130" s="115"/>
      <c r="JW130" s="115"/>
      <c r="JX130" s="115"/>
      <c r="JY130" s="115"/>
      <c r="JZ130" s="115"/>
      <c r="KA130" s="115"/>
      <c r="KB130" s="115"/>
      <c r="KC130" s="115"/>
      <c r="KD130" s="115"/>
      <c r="KE130" s="115"/>
      <c r="KF130" s="115"/>
      <c r="KG130" s="115"/>
      <c r="KH130" s="115"/>
      <c r="KI130" s="115"/>
      <c r="KJ130" s="115"/>
      <c r="KK130" s="115"/>
      <c r="KL130" s="115"/>
      <c r="KM130" s="115"/>
      <c r="KN130" s="115"/>
      <c r="KO130" s="115"/>
      <c r="KP130" s="115"/>
      <c r="KQ130" s="115"/>
      <c r="KR130" s="115"/>
      <c r="KS130" s="115"/>
      <c r="KT130" s="115"/>
      <c r="KU130" s="115"/>
      <c r="KV130" s="115"/>
      <c r="KW130" s="115"/>
      <c r="KX130" s="115"/>
      <c r="KY130" s="115"/>
      <c r="KZ130" s="115"/>
      <c r="LA130" s="115"/>
      <c r="LB130" s="115"/>
      <c r="LC130" s="115"/>
      <c r="LD130" s="115"/>
      <c r="LE130" s="115"/>
      <c r="LF130" s="115"/>
      <c r="LG130" s="115"/>
      <c r="LH130" s="115"/>
      <c r="LI130" s="115"/>
      <c r="LJ130" s="115"/>
      <c r="LK130" s="115"/>
      <c r="LL130" s="115"/>
      <c r="LM130" s="115"/>
      <c r="LN130" s="115"/>
      <c r="LO130" s="115"/>
      <c r="LP130" s="115"/>
      <c r="LQ130" s="115"/>
      <c r="LR130" s="115"/>
      <c r="LS130" s="115"/>
      <c r="LT130" s="115"/>
      <c r="LU130" s="115"/>
      <c r="LV130" s="115"/>
      <c r="LW130" s="115"/>
      <c r="LX130" s="115"/>
      <c r="LY130" s="115"/>
      <c r="LZ130" s="115"/>
      <c r="MA130" s="115"/>
      <c r="MB130" s="115"/>
      <c r="MC130" s="115"/>
      <c r="MD130" s="115"/>
      <c r="ME130" s="115"/>
      <c r="MF130" s="115"/>
      <c r="MG130" s="115"/>
      <c r="MH130" s="115"/>
      <c r="MI130" s="115"/>
      <c r="MJ130" s="115"/>
      <c r="MK130" s="115"/>
      <c r="ML130" s="115"/>
      <c r="MM130" s="115"/>
      <c r="MN130" s="115"/>
      <c r="MO130" s="115"/>
      <c r="MP130" s="115"/>
      <c r="MQ130" s="115"/>
      <c r="MR130" s="115"/>
      <c r="MS130" s="115"/>
      <c r="MT130" s="115"/>
      <c r="MU130" s="115"/>
      <c r="MV130" s="115"/>
      <c r="MW130" s="115"/>
      <c r="MX130" s="115"/>
      <c r="MY130" s="115"/>
      <c r="MZ130" s="115"/>
      <c r="NA130" s="115"/>
      <c r="NB130" s="115"/>
      <c r="NC130" s="115"/>
      <c r="ND130" s="115"/>
      <c r="NE130" s="115"/>
      <c r="NF130" s="115"/>
      <c r="NG130" s="115"/>
      <c r="NH130" s="115"/>
      <c r="NI130" s="115"/>
      <c r="NJ130" s="115"/>
      <c r="NK130" s="115"/>
      <c r="NL130" s="115"/>
      <c r="NM130" s="115"/>
      <c r="NN130" s="115"/>
      <c r="NO130" s="115"/>
      <c r="NP130" s="115"/>
      <c r="NQ130" s="115"/>
      <c r="NR130" s="115"/>
      <c r="NS130" s="115"/>
      <c r="NT130" s="115"/>
      <c r="NU130" s="115"/>
      <c r="NV130" s="115"/>
      <c r="NW130" s="115"/>
      <c r="NX130" s="115"/>
      <c r="NY130" s="115"/>
      <c r="NZ130" s="115"/>
      <c r="OA130" s="115"/>
      <c r="OB130" s="115"/>
      <c r="OC130" s="115"/>
    </row>
    <row r="131" spans="1:393" s="116" customFormat="1">
      <c r="A131" s="110">
        <v>51530</v>
      </c>
      <c r="B131" s="111" t="s">
        <v>297</v>
      </c>
      <c r="C131" s="112">
        <v>138932.26</v>
      </c>
      <c r="D131" s="113">
        <v>9.2930000000000006E-5</v>
      </c>
      <c r="E131" s="113">
        <v>8.8049999999999999E-5</v>
      </c>
      <c r="F131" s="114">
        <v>8.8430000000000005E-5</v>
      </c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S131" s="115"/>
      <c r="FT131" s="115"/>
      <c r="FU131" s="115"/>
      <c r="FV131" s="115"/>
      <c r="FW131" s="115"/>
      <c r="FX131" s="115"/>
      <c r="FY131" s="115"/>
      <c r="FZ131" s="115"/>
      <c r="GA131" s="115"/>
      <c r="GB131" s="115"/>
      <c r="GC131" s="115"/>
      <c r="GD131" s="115"/>
      <c r="GE131" s="115"/>
      <c r="GF131" s="115"/>
      <c r="GG131" s="115"/>
      <c r="GH131" s="115"/>
      <c r="GI131" s="115"/>
      <c r="GJ131" s="115"/>
      <c r="GK131" s="115"/>
      <c r="GL131" s="115"/>
      <c r="GM131" s="115"/>
      <c r="GN131" s="115"/>
      <c r="GO131" s="115"/>
      <c r="GP131" s="115"/>
      <c r="GQ131" s="115"/>
      <c r="GR131" s="115"/>
      <c r="GS131" s="115"/>
      <c r="GT131" s="115"/>
      <c r="GU131" s="115"/>
      <c r="GV131" s="115"/>
      <c r="GW131" s="115"/>
      <c r="GX131" s="115"/>
      <c r="GY131" s="115"/>
      <c r="GZ131" s="115"/>
      <c r="HA131" s="115"/>
      <c r="HB131" s="115"/>
      <c r="HC131" s="115"/>
      <c r="HD131" s="115"/>
      <c r="HE131" s="115"/>
      <c r="HF131" s="115"/>
      <c r="HG131" s="115"/>
      <c r="HH131" s="115"/>
      <c r="HI131" s="115"/>
      <c r="HJ131" s="115"/>
      <c r="HK131" s="115"/>
      <c r="HL131" s="115"/>
      <c r="HM131" s="115"/>
      <c r="HN131" s="115"/>
      <c r="HO131" s="115"/>
      <c r="HP131" s="115"/>
      <c r="HQ131" s="115"/>
      <c r="HR131" s="115"/>
      <c r="HS131" s="115"/>
      <c r="HT131" s="115"/>
      <c r="HU131" s="115"/>
      <c r="HV131" s="115"/>
      <c r="HW131" s="115"/>
      <c r="HX131" s="115"/>
      <c r="HY131" s="115"/>
      <c r="HZ131" s="115"/>
      <c r="IA131" s="115"/>
      <c r="IB131" s="115"/>
      <c r="IC131" s="115"/>
      <c r="ID131" s="115"/>
      <c r="IE131" s="115"/>
      <c r="IF131" s="115"/>
      <c r="IG131" s="115"/>
      <c r="IH131" s="115"/>
      <c r="II131" s="115"/>
      <c r="IJ131" s="115"/>
      <c r="IK131" s="115"/>
      <c r="IL131" s="115"/>
      <c r="IM131" s="115"/>
      <c r="IN131" s="115"/>
      <c r="IO131" s="115"/>
      <c r="IP131" s="115"/>
      <c r="IQ131" s="115"/>
      <c r="IR131" s="115"/>
      <c r="IS131" s="115"/>
      <c r="IT131" s="115"/>
      <c r="IU131" s="115"/>
      <c r="IV131" s="115"/>
      <c r="IW131" s="115"/>
      <c r="IX131" s="115"/>
      <c r="IY131" s="115"/>
      <c r="IZ131" s="115"/>
      <c r="JA131" s="115"/>
      <c r="JB131" s="115"/>
      <c r="JC131" s="115"/>
      <c r="JD131" s="115"/>
      <c r="JE131" s="115"/>
      <c r="JF131" s="115"/>
      <c r="JG131" s="115"/>
      <c r="JH131" s="115"/>
      <c r="JI131" s="115"/>
      <c r="JJ131" s="115"/>
      <c r="JK131" s="115"/>
      <c r="JL131" s="115"/>
      <c r="JM131" s="115"/>
      <c r="JN131" s="115"/>
      <c r="JO131" s="115"/>
      <c r="JP131" s="115"/>
      <c r="JQ131" s="115"/>
      <c r="JR131" s="115"/>
      <c r="JS131" s="115"/>
      <c r="JT131" s="115"/>
      <c r="JU131" s="115"/>
      <c r="JV131" s="115"/>
      <c r="JW131" s="115"/>
      <c r="JX131" s="115"/>
      <c r="JY131" s="115"/>
      <c r="JZ131" s="115"/>
      <c r="KA131" s="115"/>
      <c r="KB131" s="115"/>
      <c r="KC131" s="115"/>
      <c r="KD131" s="115"/>
      <c r="KE131" s="115"/>
      <c r="KF131" s="115"/>
      <c r="KG131" s="115"/>
      <c r="KH131" s="115"/>
      <c r="KI131" s="115"/>
      <c r="KJ131" s="115"/>
      <c r="KK131" s="115"/>
      <c r="KL131" s="115"/>
      <c r="KM131" s="115"/>
      <c r="KN131" s="115"/>
      <c r="KO131" s="115"/>
      <c r="KP131" s="115"/>
      <c r="KQ131" s="115"/>
      <c r="KR131" s="115"/>
      <c r="KS131" s="115"/>
      <c r="KT131" s="115"/>
      <c r="KU131" s="115"/>
      <c r="KV131" s="115"/>
      <c r="KW131" s="115"/>
      <c r="KX131" s="115"/>
      <c r="KY131" s="115"/>
      <c r="KZ131" s="115"/>
      <c r="LA131" s="115"/>
      <c r="LB131" s="115"/>
      <c r="LC131" s="115"/>
      <c r="LD131" s="115"/>
      <c r="LE131" s="115"/>
      <c r="LF131" s="115"/>
      <c r="LG131" s="115"/>
      <c r="LH131" s="115"/>
      <c r="LI131" s="115"/>
      <c r="LJ131" s="115"/>
      <c r="LK131" s="115"/>
      <c r="LL131" s="115"/>
      <c r="LM131" s="115"/>
      <c r="LN131" s="115"/>
      <c r="LO131" s="115"/>
      <c r="LP131" s="115"/>
      <c r="LQ131" s="115"/>
      <c r="LR131" s="115"/>
      <c r="LS131" s="115"/>
      <c r="LT131" s="115"/>
      <c r="LU131" s="115"/>
      <c r="LV131" s="115"/>
      <c r="LW131" s="115"/>
      <c r="LX131" s="115"/>
      <c r="LY131" s="115"/>
      <c r="LZ131" s="115"/>
      <c r="MA131" s="115"/>
      <c r="MB131" s="115"/>
      <c r="MC131" s="115"/>
      <c r="MD131" s="115"/>
      <c r="ME131" s="115"/>
      <c r="MF131" s="115"/>
      <c r="MG131" s="115"/>
      <c r="MH131" s="115"/>
      <c r="MI131" s="115"/>
      <c r="MJ131" s="115"/>
      <c r="MK131" s="115"/>
      <c r="ML131" s="115"/>
      <c r="MM131" s="115"/>
      <c r="MN131" s="115"/>
      <c r="MO131" s="115"/>
      <c r="MP131" s="115"/>
      <c r="MQ131" s="115"/>
      <c r="MR131" s="115"/>
      <c r="MS131" s="115"/>
      <c r="MT131" s="115"/>
      <c r="MU131" s="115"/>
      <c r="MV131" s="115"/>
      <c r="MW131" s="115"/>
      <c r="MX131" s="115"/>
      <c r="MY131" s="115"/>
      <c r="MZ131" s="115"/>
      <c r="NA131" s="115"/>
      <c r="NB131" s="115"/>
      <c r="NC131" s="115"/>
      <c r="ND131" s="115"/>
      <c r="NE131" s="115"/>
      <c r="NF131" s="115"/>
      <c r="NG131" s="115"/>
      <c r="NH131" s="115"/>
      <c r="NI131" s="115"/>
      <c r="NJ131" s="115"/>
      <c r="NK131" s="115"/>
      <c r="NL131" s="115"/>
      <c r="NM131" s="115"/>
      <c r="NN131" s="115"/>
      <c r="NO131" s="115"/>
      <c r="NP131" s="115"/>
      <c r="NQ131" s="115"/>
      <c r="NR131" s="115"/>
      <c r="NS131" s="115"/>
      <c r="NT131" s="115"/>
      <c r="NU131" s="115"/>
      <c r="NV131" s="115"/>
      <c r="NW131" s="115"/>
      <c r="NX131" s="115"/>
      <c r="NY131" s="115"/>
      <c r="NZ131" s="115"/>
      <c r="OA131" s="115"/>
      <c r="OB131" s="115"/>
      <c r="OC131" s="115"/>
    </row>
    <row r="132" spans="1:393" s="116" customFormat="1">
      <c r="A132" s="110">
        <v>51531</v>
      </c>
      <c r="B132" s="111" t="s">
        <v>298</v>
      </c>
      <c r="C132" s="112">
        <v>16829343.02</v>
      </c>
      <c r="D132" s="113">
        <v>1.125658E-2</v>
      </c>
      <c r="E132" s="113">
        <v>1.066605E-2</v>
      </c>
      <c r="F132" s="114">
        <v>1.071193E-2</v>
      </c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  <c r="FV132" s="115"/>
      <c r="FW132" s="115"/>
      <c r="FX132" s="115"/>
      <c r="FY132" s="115"/>
      <c r="FZ132" s="115"/>
      <c r="GA132" s="115"/>
      <c r="GB132" s="115"/>
      <c r="GC132" s="115"/>
      <c r="GD132" s="115"/>
      <c r="GE132" s="115"/>
      <c r="GF132" s="115"/>
      <c r="GG132" s="115"/>
      <c r="GH132" s="115"/>
      <c r="GI132" s="115"/>
      <c r="GJ132" s="115"/>
      <c r="GK132" s="115"/>
      <c r="GL132" s="115"/>
      <c r="GM132" s="115"/>
      <c r="GN132" s="115"/>
      <c r="GO132" s="115"/>
      <c r="GP132" s="115"/>
      <c r="GQ132" s="115"/>
      <c r="GR132" s="115"/>
      <c r="GS132" s="115"/>
      <c r="GT132" s="115"/>
      <c r="GU132" s="115"/>
      <c r="GV132" s="115"/>
      <c r="GW132" s="115"/>
      <c r="GX132" s="115"/>
      <c r="GY132" s="115"/>
      <c r="GZ132" s="115"/>
      <c r="HA132" s="115"/>
      <c r="HB132" s="115"/>
      <c r="HC132" s="115"/>
      <c r="HD132" s="115"/>
      <c r="HE132" s="115"/>
      <c r="HF132" s="115"/>
      <c r="HG132" s="115"/>
      <c r="HH132" s="115"/>
      <c r="HI132" s="115"/>
      <c r="HJ132" s="115"/>
      <c r="HK132" s="115"/>
      <c r="HL132" s="115"/>
      <c r="HM132" s="115"/>
      <c r="HN132" s="115"/>
      <c r="HO132" s="115"/>
      <c r="HP132" s="115"/>
      <c r="HQ132" s="115"/>
      <c r="HR132" s="115"/>
      <c r="HS132" s="115"/>
      <c r="HT132" s="115"/>
      <c r="HU132" s="115"/>
      <c r="HV132" s="115"/>
      <c r="HW132" s="115"/>
      <c r="HX132" s="115"/>
      <c r="HY132" s="115"/>
      <c r="HZ132" s="115"/>
      <c r="IA132" s="115"/>
      <c r="IB132" s="115"/>
      <c r="IC132" s="115"/>
      <c r="ID132" s="115"/>
      <c r="IE132" s="115"/>
      <c r="IF132" s="115"/>
      <c r="IG132" s="115"/>
      <c r="IH132" s="115"/>
      <c r="II132" s="115"/>
      <c r="IJ132" s="115"/>
      <c r="IK132" s="115"/>
      <c r="IL132" s="115"/>
      <c r="IM132" s="115"/>
      <c r="IN132" s="115"/>
      <c r="IO132" s="115"/>
      <c r="IP132" s="115"/>
      <c r="IQ132" s="115"/>
      <c r="IR132" s="115"/>
      <c r="IS132" s="115"/>
      <c r="IT132" s="115"/>
      <c r="IU132" s="115"/>
      <c r="IV132" s="115"/>
      <c r="IW132" s="115"/>
      <c r="IX132" s="115"/>
      <c r="IY132" s="115"/>
      <c r="IZ132" s="115"/>
      <c r="JA132" s="115"/>
      <c r="JB132" s="115"/>
      <c r="JC132" s="115"/>
      <c r="JD132" s="115"/>
      <c r="JE132" s="115"/>
      <c r="JF132" s="115"/>
      <c r="JG132" s="115"/>
      <c r="JH132" s="115"/>
      <c r="JI132" s="115"/>
      <c r="JJ132" s="115"/>
      <c r="JK132" s="115"/>
      <c r="JL132" s="115"/>
      <c r="JM132" s="115"/>
      <c r="JN132" s="115"/>
      <c r="JO132" s="115"/>
      <c r="JP132" s="115"/>
      <c r="JQ132" s="115"/>
      <c r="JR132" s="115"/>
      <c r="JS132" s="115"/>
      <c r="JT132" s="115"/>
      <c r="JU132" s="115"/>
      <c r="JV132" s="115"/>
      <c r="JW132" s="115"/>
      <c r="JX132" s="115"/>
      <c r="JY132" s="115"/>
      <c r="JZ132" s="115"/>
      <c r="KA132" s="115"/>
      <c r="KB132" s="115"/>
      <c r="KC132" s="115"/>
      <c r="KD132" s="115"/>
      <c r="KE132" s="115"/>
      <c r="KF132" s="115"/>
      <c r="KG132" s="115"/>
      <c r="KH132" s="115"/>
      <c r="KI132" s="115"/>
      <c r="KJ132" s="115"/>
      <c r="KK132" s="115"/>
      <c r="KL132" s="115"/>
      <c r="KM132" s="115"/>
      <c r="KN132" s="115"/>
      <c r="KO132" s="115"/>
      <c r="KP132" s="115"/>
      <c r="KQ132" s="115"/>
      <c r="KR132" s="115"/>
      <c r="KS132" s="115"/>
      <c r="KT132" s="115"/>
      <c r="KU132" s="115"/>
      <c r="KV132" s="115"/>
      <c r="KW132" s="115"/>
      <c r="KX132" s="115"/>
      <c r="KY132" s="115"/>
      <c r="KZ132" s="115"/>
      <c r="LA132" s="115"/>
      <c r="LB132" s="115"/>
      <c r="LC132" s="115"/>
      <c r="LD132" s="115"/>
      <c r="LE132" s="115"/>
      <c r="LF132" s="115"/>
      <c r="LG132" s="115"/>
      <c r="LH132" s="115"/>
      <c r="LI132" s="115"/>
      <c r="LJ132" s="115"/>
      <c r="LK132" s="115"/>
      <c r="LL132" s="115"/>
      <c r="LM132" s="115"/>
      <c r="LN132" s="115"/>
      <c r="LO132" s="115"/>
      <c r="LP132" s="115"/>
      <c r="LQ132" s="115"/>
      <c r="LR132" s="115"/>
      <c r="LS132" s="115"/>
      <c r="LT132" s="115"/>
      <c r="LU132" s="115"/>
      <c r="LV132" s="115"/>
      <c r="LW132" s="115"/>
      <c r="LX132" s="115"/>
      <c r="LY132" s="115"/>
      <c r="LZ132" s="115"/>
      <c r="MA132" s="115"/>
      <c r="MB132" s="115"/>
      <c r="MC132" s="115"/>
      <c r="MD132" s="115"/>
      <c r="ME132" s="115"/>
      <c r="MF132" s="115"/>
      <c r="MG132" s="115"/>
      <c r="MH132" s="115"/>
      <c r="MI132" s="115"/>
      <c r="MJ132" s="115"/>
      <c r="MK132" s="115"/>
      <c r="ML132" s="115"/>
      <c r="MM132" s="115"/>
      <c r="MN132" s="115"/>
      <c r="MO132" s="115"/>
      <c r="MP132" s="115"/>
      <c r="MQ132" s="115"/>
      <c r="MR132" s="115"/>
      <c r="MS132" s="115"/>
      <c r="MT132" s="115"/>
      <c r="MU132" s="115"/>
      <c r="MV132" s="115"/>
      <c r="MW132" s="115"/>
      <c r="MX132" s="115"/>
      <c r="MY132" s="115"/>
      <c r="MZ132" s="115"/>
      <c r="NA132" s="115"/>
      <c r="NB132" s="115"/>
      <c r="NC132" s="115"/>
      <c r="ND132" s="115"/>
      <c r="NE132" s="115"/>
      <c r="NF132" s="115"/>
      <c r="NG132" s="115"/>
      <c r="NH132" s="115"/>
      <c r="NI132" s="115"/>
      <c r="NJ132" s="115"/>
      <c r="NK132" s="115"/>
      <c r="NL132" s="115"/>
      <c r="NM132" s="115"/>
      <c r="NN132" s="115"/>
      <c r="NO132" s="115"/>
      <c r="NP132" s="115"/>
      <c r="NQ132" s="115"/>
      <c r="NR132" s="115"/>
      <c r="NS132" s="115"/>
      <c r="NT132" s="115"/>
      <c r="NU132" s="115"/>
      <c r="NV132" s="115"/>
      <c r="NW132" s="115"/>
      <c r="NX132" s="115"/>
      <c r="NY132" s="115"/>
      <c r="NZ132" s="115"/>
      <c r="OA132" s="115"/>
      <c r="OB132" s="115"/>
      <c r="OC132" s="115"/>
    </row>
    <row r="133" spans="1:393" s="116" customFormat="1">
      <c r="A133" s="110">
        <v>51532</v>
      </c>
      <c r="B133" s="111" t="s">
        <v>299</v>
      </c>
      <c r="C133" s="112">
        <v>113050</v>
      </c>
      <c r="D133" s="113">
        <v>7.5619999999999998E-5</v>
      </c>
      <c r="E133" s="113">
        <v>7.1649999999999993E-5</v>
      </c>
      <c r="F133" s="114">
        <v>7.1959999999999995E-5</v>
      </c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  <c r="FW133" s="115"/>
      <c r="FX133" s="115"/>
      <c r="FY133" s="115"/>
      <c r="FZ133" s="115"/>
      <c r="GA133" s="115"/>
      <c r="GB133" s="115"/>
      <c r="GC133" s="115"/>
      <c r="GD133" s="115"/>
      <c r="GE133" s="115"/>
      <c r="GF133" s="115"/>
      <c r="GG133" s="115"/>
      <c r="GH133" s="115"/>
      <c r="GI133" s="115"/>
      <c r="GJ133" s="115"/>
      <c r="GK133" s="115"/>
      <c r="GL133" s="115"/>
      <c r="GM133" s="115"/>
      <c r="GN133" s="115"/>
      <c r="GO133" s="115"/>
      <c r="GP133" s="115"/>
      <c r="GQ133" s="115"/>
      <c r="GR133" s="115"/>
      <c r="GS133" s="115"/>
      <c r="GT133" s="115"/>
      <c r="GU133" s="115"/>
      <c r="GV133" s="115"/>
      <c r="GW133" s="115"/>
      <c r="GX133" s="115"/>
      <c r="GY133" s="115"/>
      <c r="GZ133" s="115"/>
      <c r="HA133" s="115"/>
      <c r="HB133" s="115"/>
      <c r="HC133" s="115"/>
      <c r="HD133" s="115"/>
      <c r="HE133" s="115"/>
      <c r="HF133" s="115"/>
      <c r="HG133" s="115"/>
      <c r="HH133" s="115"/>
      <c r="HI133" s="115"/>
      <c r="HJ133" s="115"/>
      <c r="HK133" s="115"/>
      <c r="HL133" s="115"/>
      <c r="HM133" s="115"/>
      <c r="HN133" s="115"/>
      <c r="HO133" s="115"/>
      <c r="HP133" s="115"/>
      <c r="HQ133" s="115"/>
      <c r="HR133" s="115"/>
      <c r="HS133" s="115"/>
      <c r="HT133" s="115"/>
      <c r="HU133" s="115"/>
      <c r="HV133" s="115"/>
      <c r="HW133" s="115"/>
      <c r="HX133" s="115"/>
      <c r="HY133" s="115"/>
      <c r="HZ133" s="115"/>
      <c r="IA133" s="115"/>
      <c r="IB133" s="115"/>
      <c r="IC133" s="115"/>
      <c r="ID133" s="115"/>
      <c r="IE133" s="115"/>
      <c r="IF133" s="115"/>
      <c r="IG133" s="115"/>
      <c r="IH133" s="115"/>
      <c r="II133" s="115"/>
      <c r="IJ133" s="115"/>
      <c r="IK133" s="115"/>
      <c r="IL133" s="115"/>
      <c r="IM133" s="115"/>
      <c r="IN133" s="115"/>
      <c r="IO133" s="115"/>
      <c r="IP133" s="115"/>
      <c r="IQ133" s="115"/>
      <c r="IR133" s="115"/>
      <c r="IS133" s="115"/>
      <c r="IT133" s="115"/>
      <c r="IU133" s="115"/>
      <c r="IV133" s="115"/>
      <c r="IW133" s="115"/>
      <c r="IX133" s="115"/>
      <c r="IY133" s="115"/>
      <c r="IZ133" s="115"/>
      <c r="JA133" s="115"/>
      <c r="JB133" s="115"/>
      <c r="JC133" s="115"/>
      <c r="JD133" s="115"/>
      <c r="JE133" s="115"/>
      <c r="JF133" s="115"/>
      <c r="JG133" s="115"/>
      <c r="JH133" s="115"/>
      <c r="JI133" s="115"/>
      <c r="JJ133" s="115"/>
      <c r="JK133" s="115"/>
      <c r="JL133" s="115"/>
      <c r="JM133" s="115"/>
      <c r="JN133" s="115"/>
      <c r="JO133" s="115"/>
      <c r="JP133" s="115"/>
      <c r="JQ133" s="115"/>
      <c r="JR133" s="115"/>
      <c r="JS133" s="115"/>
      <c r="JT133" s="115"/>
      <c r="JU133" s="115"/>
      <c r="JV133" s="115"/>
      <c r="JW133" s="115"/>
      <c r="JX133" s="115"/>
      <c r="JY133" s="115"/>
      <c r="JZ133" s="115"/>
      <c r="KA133" s="115"/>
      <c r="KB133" s="115"/>
      <c r="KC133" s="115"/>
      <c r="KD133" s="115"/>
      <c r="KE133" s="115"/>
      <c r="KF133" s="115"/>
      <c r="KG133" s="115"/>
      <c r="KH133" s="115"/>
      <c r="KI133" s="115"/>
      <c r="KJ133" s="115"/>
      <c r="KK133" s="115"/>
      <c r="KL133" s="115"/>
      <c r="KM133" s="115"/>
      <c r="KN133" s="115"/>
      <c r="KO133" s="115"/>
      <c r="KP133" s="115"/>
      <c r="KQ133" s="115"/>
      <c r="KR133" s="115"/>
      <c r="KS133" s="115"/>
      <c r="KT133" s="115"/>
      <c r="KU133" s="115"/>
      <c r="KV133" s="115"/>
      <c r="KW133" s="115"/>
      <c r="KX133" s="115"/>
      <c r="KY133" s="115"/>
      <c r="KZ133" s="115"/>
      <c r="LA133" s="115"/>
      <c r="LB133" s="115"/>
      <c r="LC133" s="115"/>
      <c r="LD133" s="115"/>
      <c r="LE133" s="115"/>
      <c r="LF133" s="115"/>
      <c r="LG133" s="115"/>
      <c r="LH133" s="115"/>
      <c r="LI133" s="115"/>
      <c r="LJ133" s="115"/>
      <c r="LK133" s="115"/>
      <c r="LL133" s="115"/>
      <c r="LM133" s="115"/>
      <c r="LN133" s="115"/>
      <c r="LO133" s="115"/>
      <c r="LP133" s="115"/>
      <c r="LQ133" s="115"/>
      <c r="LR133" s="115"/>
      <c r="LS133" s="115"/>
      <c r="LT133" s="115"/>
      <c r="LU133" s="115"/>
      <c r="LV133" s="115"/>
      <c r="LW133" s="115"/>
      <c r="LX133" s="115"/>
      <c r="LY133" s="115"/>
      <c r="LZ133" s="115"/>
      <c r="MA133" s="115"/>
      <c r="MB133" s="115"/>
      <c r="MC133" s="115"/>
      <c r="MD133" s="115"/>
      <c r="ME133" s="115"/>
      <c r="MF133" s="115"/>
      <c r="MG133" s="115"/>
      <c r="MH133" s="115"/>
      <c r="MI133" s="115"/>
      <c r="MJ133" s="115"/>
      <c r="MK133" s="115"/>
      <c r="ML133" s="115"/>
      <c r="MM133" s="115"/>
      <c r="MN133" s="115"/>
      <c r="MO133" s="115"/>
      <c r="MP133" s="115"/>
      <c r="MQ133" s="115"/>
      <c r="MR133" s="115"/>
      <c r="MS133" s="115"/>
      <c r="MT133" s="115"/>
      <c r="MU133" s="115"/>
      <c r="MV133" s="115"/>
      <c r="MW133" s="115"/>
      <c r="MX133" s="115"/>
      <c r="MY133" s="115"/>
      <c r="MZ133" s="115"/>
      <c r="NA133" s="115"/>
      <c r="NB133" s="115"/>
      <c r="NC133" s="115"/>
      <c r="ND133" s="115"/>
      <c r="NE133" s="115"/>
      <c r="NF133" s="115"/>
      <c r="NG133" s="115"/>
      <c r="NH133" s="115"/>
      <c r="NI133" s="115"/>
      <c r="NJ133" s="115"/>
      <c r="NK133" s="115"/>
      <c r="NL133" s="115"/>
      <c r="NM133" s="115"/>
      <c r="NN133" s="115"/>
      <c r="NO133" s="115"/>
      <c r="NP133" s="115"/>
      <c r="NQ133" s="115"/>
      <c r="NR133" s="115"/>
      <c r="NS133" s="115"/>
      <c r="NT133" s="115"/>
      <c r="NU133" s="115"/>
      <c r="NV133" s="115"/>
      <c r="NW133" s="115"/>
      <c r="NX133" s="115"/>
      <c r="NY133" s="115"/>
      <c r="NZ133" s="115"/>
      <c r="OA133" s="115"/>
      <c r="OB133" s="115"/>
      <c r="OC133" s="115"/>
    </row>
    <row r="134" spans="1:393" s="116" customFormat="1">
      <c r="A134" s="110">
        <v>51540</v>
      </c>
      <c r="B134" s="111" t="s">
        <v>300</v>
      </c>
      <c r="C134" s="112">
        <v>12784130.9</v>
      </c>
      <c r="D134" s="113">
        <v>8.5508700000000003E-3</v>
      </c>
      <c r="E134" s="113">
        <v>8.1022899999999998E-3</v>
      </c>
      <c r="F134" s="114">
        <v>8.1371399999999993E-3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S134" s="115"/>
      <c r="FT134" s="115"/>
      <c r="FU134" s="115"/>
      <c r="FV134" s="115"/>
      <c r="FW134" s="115"/>
      <c r="FX134" s="115"/>
      <c r="FY134" s="115"/>
      <c r="FZ134" s="115"/>
      <c r="GA134" s="115"/>
      <c r="GB134" s="115"/>
      <c r="GC134" s="115"/>
      <c r="GD134" s="115"/>
      <c r="GE134" s="115"/>
      <c r="GF134" s="115"/>
      <c r="GG134" s="115"/>
      <c r="GH134" s="115"/>
      <c r="GI134" s="115"/>
      <c r="GJ134" s="115"/>
      <c r="GK134" s="115"/>
      <c r="GL134" s="115"/>
      <c r="GM134" s="115"/>
      <c r="GN134" s="115"/>
      <c r="GO134" s="115"/>
      <c r="GP134" s="115"/>
      <c r="GQ134" s="115"/>
      <c r="GR134" s="115"/>
      <c r="GS134" s="115"/>
      <c r="GT134" s="115"/>
      <c r="GU134" s="115"/>
      <c r="GV134" s="115"/>
      <c r="GW134" s="115"/>
      <c r="GX134" s="115"/>
      <c r="GY134" s="115"/>
      <c r="GZ134" s="115"/>
      <c r="HA134" s="115"/>
      <c r="HB134" s="115"/>
      <c r="HC134" s="115"/>
      <c r="HD134" s="115"/>
      <c r="HE134" s="115"/>
      <c r="HF134" s="115"/>
      <c r="HG134" s="115"/>
      <c r="HH134" s="115"/>
      <c r="HI134" s="115"/>
      <c r="HJ134" s="115"/>
      <c r="HK134" s="115"/>
      <c r="HL134" s="115"/>
      <c r="HM134" s="115"/>
      <c r="HN134" s="115"/>
      <c r="HO134" s="115"/>
      <c r="HP134" s="115"/>
      <c r="HQ134" s="115"/>
      <c r="HR134" s="115"/>
      <c r="HS134" s="115"/>
      <c r="HT134" s="115"/>
      <c r="HU134" s="115"/>
      <c r="HV134" s="115"/>
      <c r="HW134" s="115"/>
      <c r="HX134" s="115"/>
      <c r="HY134" s="115"/>
      <c r="HZ134" s="115"/>
      <c r="IA134" s="115"/>
      <c r="IB134" s="115"/>
      <c r="IC134" s="115"/>
      <c r="ID134" s="115"/>
      <c r="IE134" s="115"/>
      <c r="IF134" s="115"/>
      <c r="IG134" s="115"/>
      <c r="IH134" s="115"/>
      <c r="II134" s="115"/>
      <c r="IJ134" s="115"/>
      <c r="IK134" s="115"/>
      <c r="IL134" s="115"/>
      <c r="IM134" s="115"/>
      <c r="IN134" s="115"/>
      <c r="IO134" s="115"/>
      <c r="IP134" s="115"/>
      <c r="IQ134" s="115"/>
      <c r="IR134" s="115"/>
      <c r="IS134" s="115"/>
      <c r="IT134" s="115"/>
      <c r="IU134" s="115"/>
      <c r="IV134" s="115"/>
      <c r="IW134" s="115"/>
      <c r="IX134" s="115"/>
      <c r="IY134" s="115"/>
      <c r="IZ134" s="115"/>
      <c r="JA134" s="115"/>
      <c r="JB134" s="115"/>
      <c r="JC134" s="115"/>
      <c r="JD134" s="115"/>
      <c r="JE134" s="115"/>
      <c r="JF134" s="115"/>
      <c r="JG134" s="115"/>
      <c r="JH134" s="115"/>
      <c r="JI134" s="115"/>
      <c r="JJ134" s="115"/>
      <c r="JK134" s="115"/>
      <c r="JL134" s="115"/>
      <c r="JM134" s="115"/>
      <c r="JN134" s="115"/>
      <c r="JO134" s="115"/>
      <c r="JP134" s="115"/>
      <c r="JQ134" s="115"/>
      <c r="JR134" s="115"/>
      <c r="JS134" s="115"/>
      <c r="JT134" s="115"/>
      <c r="JU134" s="115"/>
      <c r="JV134" s="115"/>
      <c r="JW134" s="115"/>
      <c r="JX134" s="115"/>
      <c r="JY134" s="115"/>
      <c r="JZ134" s="115"/>
      <c r="KA134" s="115"/>
      <c r="KB134" s="115"/>
      <c r="KC134" s="115"/>
      <c r="KD134" s="115"/>
      <c r="KE134" s="115"/>
      <c r="KF134" s="115"/>
      <c r="KG134" s="115"/>
      <c r="KH134" s="115"/>
      <c r="KI134" s="115"/>
      <c r="KJ134" s="115"/>
      <c r="KK134" s="115"/>
      <c r="KL134" s="115"/>
      <c r="KM134" s="115"/>
      <c r="KN134" s="115"/>
      <c r="KO134" s="115"/>
      <c r="KP134" s="115"/>
      <c r="KQ134" s="115"/>
      <c r="KR134" s="115"/>
      <c r="KS134" s="115"/>
      <c r="KT134" s="115"/>
      <c r="KU134" s="115"/>
      <c r="KV134" s="115"/>
      <c r="KW134" s="115"/>
      <c r="KX134" s="115"/>
      <c r="KY134" s="115"/>
      <c r="KZ134" s="115"/>
      <c r="LA134" s="115"/>
      <c r="LB134" s="115"/>
      <c r="LC134" s="115"/>
      <c r="LD134" s="115"/>
      <c r="LE134" s="115"/>
      <c r="LF134" s="115"/>
      <c r="LG134" s="115"/>
      <c r="LH134" s="115"/>
      <c r="LI134" s="115"/>
      <c r="LJ134" s="115"/>
      <c r="LK134" s="115"/>
      <c r="LL134" s="115"/>
      <c r="LM134" s="115"/>
      <c r="LN134" s="115"/>
      <c r="LO134" s="115"/>
      <c r="LP134" s="115"/>
      <c r="LQ134" s="115"/>
      <c r="LR134" s="115"/>
      <c r="LS134" s="115"/>
      <c r="LT134" s="115"/>
      <c r="LU134" s="115"/>
      <c r="LV134" s="115"/>
      <c r="LW134" s="115"/>
      <c r="LX134" s="115"/>
      <c r="LY134" s="115"/>
      <c r="LZ134" s="115"/>
      <c r="MA134" s="115"/>
      <c r="MB134" s="115"/>
      <c r="MC134" s="115"/>
      <c r="MD134" s="115"/>
      <c r="ME134" s="115"/>
      <c r="MF134" s="115"/>
      <c r="MG134" s="115"/>
      <c r="MH134" s="115"/>
      <c r="MI134" s="115"/>
      <c r="MJ134" s="115"/>
      <c r="MK134" s="115"/>
      <c r="ML134" s="115"/>
      <c r="MM134" s="115"/>
      <c r="MN134" s="115"/>
      <c r="MO134" s="115"/>
      <c r="MP134" s="115"/>
      <c r="MQ134" s="115"/>
      <c r="MR134" s="115"/>
      <c r="MS134" s="115"/>
      <c r="MT134" s="115"/>
      <c r="MU134" s="115"/>
      <c r="MV134" s="115"/>
      <c r="MW134" s="115"/>
      <c r="MX134" s="115"/>
      <c r="MY134" s="115"/>
      <c r="MZ134" s="115"/>
      <c r="NA134" s="115"/>
      <c r="NB134" s="115"/>
      <c r="NC134" s="115"/>
      <c r="ND134" s="115"/>
      <c r="NE134" s="115"/>
      <c r="NF134" s="115"/>
      <c r="NG134" s="115"/>
      <c r="NH134" s="115"/>
      <c r="NI134" s="115"/>
      <c r="NJ134" s="115"/>
      <c r="NK134" s="115"/>
      <c r="NL134" s="115"/>
      <c r="NM134" s="115"/>
      <c r="NN134" s="115"/>
      <c r="NO134" s="115"/>
      <c r="NP134" s="115"/>
      <c r="NQ134" s="115"/>
      <c r="NR134" s="115"/>
      <c r="NS134" s="115"/>
      <c r="NT134" s="115"/>
      <c r="NU134" s="115"/>
      <c r="NV134" s="115"/>
      <c r="NW134" s="115"/>
      <c r="NX134" s="115"/>
      <c r="NY134" s="115"/>
      <c r="NZ134" s="115"/>
      <c r="OA134" s="115"/>
      <c r="OB134" s="115"/>
      <c r="OC134" s="115"/>
    </row>
    <row r="135" spans="1:393" s="116" customFormat="1">
      <c r="A135" s="110">
        <v>51545</v>
      </c>
      <c r="B135" s="111" t="s">
        <v>301</v>
      </c>
      <c r="C135" s="112">
        <v>6811076.9000000004</v>
      </c>
      <c r="D135" s="113">
        <v>4.5557000000000002E-3</v>
      </c>
      <c r="E135" s="113">
        <v>4.3166999999999997E-3</v>
      </c>
      <c r="F135" s="114">
        <v>4.3352699999999996E-3</v>
      </c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  <c r="FV135" s="115"/>
      <c r="FW135" s="115"/>
      <c r="FX135" s="115"/>
      <c r="FY135" s="115"/>
      <c r="FZ135" s="115"/>
      <c r="GA135" s="115"/>
      <c r="GB135" s="115"/>
      <c r="GC135" s="115"/>
      <c r="GD135" s="115"/>
      <c r="GE135" s="115"/>
      <c r="GF135" s="115"/>
      <c r="GG135" s="115"/>
      <c r="GH135" s="115"/>
      <c r="GI135" s="115"/>
      <c r="GJ135" s="115"/>
      <c r="GK135" s="115"/>
      <c r="GL135" s="115"/>
      <c r="GM135" s="115"/>
      <c r="GN135" s="115"/>
      <c r="GO135" s="115"/>
      <c r="GP135" s="115"/>
      <c r="GQ135" s="115"/>
      <c r="GR135" s="115"/>
      <c r="GS135" s="115"/>
      <c r="GT135" s="115"/>
      <c r="GU135" s="115"/>
      <c r="GV135" s="115"/>
      <c r="GW135" s="115"/>
      <c r="GX135" s="115"/>
      <c r="GY135" s="115"/>
      <c r="GZ135" s="115"/>
      <c r="HA135" s="115"/>
      <c r="HB135" s="115"/>
      <c r="HC135" s="115"/>
      <c r="HD135" s="115"/>
      <c r="HE135" s="115"/>
      <c r="HF135" s="115"/>
      <c r="HG135" s="115"/>
      <c r="HH135" s="115"/>
      <c r="HI135" s="115"/>
      <c r="HJ135" s="115"/>
      <c r="HK135" s="115"/>
      <c r="HL135" s="115"/>
      <c r="HM135" s="115"/>
      <c r="HN135" s="115"/>
      <c r="HO135" s="115"/>
      <c r="HP135" s="115"/>
      <c r="HQ135" s="115"/>
      <c r="HR135" s="115"/>
      <c r="HS135" s="115"/>
      <c r="HT135" s="115"/>
      <c r="HU135" s="115"/>
      <c r="HV135" s="115"/>
      <c r="HW135" s="115"/>
      <c r="HX135" s="115"/>
      <c r="HY135" s="115"/>
      <c r="HZ135" s="115"/>
      <c r="IA135" s="115"/>
      <c r="IB135" s="115"/>
      <c r="IC135" s="115"/>
      <c r="ID135" s="115"/>
      <c r="IE135" s="115"/>
      <c r="IF135" s="115"/>
      <c r="IG135" s="115"/>
      <c r="IH135" s="115"/>
      <c r="II135" s="115"/>
      <c r="IJ135" s="115"/>
      <c r="IK135" s="115"/>
      <c r="IL135" s="115"/>
      <c r="IM135" s="115"/>
      <c r="IN135" s="115"/>
      <c r="IO135" s="115"/>
      <c r="IP135" s="115"/>
      <c r="IQ135" s="115"/>
      <c r="IR135" s="115"/>
      <c r="IS135" s="115"/>
      <c r="IT135" s="115"/>
      <c r="IU135" s="115"/>
      <c r="IV135" s="115"/>
      <c r="IW135" s="115"/>
      <c r="IX135" s="115"/>
      <c r="IY135" s="115"/>
      <c r="IZ135" s="115"/>
      <c r="JA135" s="115"/>
      <c r="JB135" s="115"/>
      <c r="JC135" s="115"/>
      <c r="JD135" s="115"/>
      <c r="JE135" s="115"/>
      <c r="JF135" s="115"/>
      <c r="JG135" s="115"/>
      <c r="JH135" s="115"/>
      <c r="JI135" s="115"/>
      <c r="JJ135" s="115"/>
      <c r="JK135" s="115"/>
      <c r="JL135" s="115"/>
      <c r="JM135" s="115"/>
      <c r="JN135" s="115"/>
      <c r="JO135" s="115"/>
      <c r="JP135" s="115"/>
      <c r="JQ135" s="115"/>
      <c r="JR135" s="115"/>
      <c r="JS135" s="115"/>
      <c r="JT135" s="115"/>
      <c r="JU135" s="115"/>
      <c r="JV135" s="115"/>
      <c r="JW135" s="115"/>
      <c r="JX135" s="115"/>
      <c r="JY135" s="115"/>
      <c r="JZ135" s="115"/>
      <c r="KA135" s="115"/>
      <c r="KB135" s="115"/>
      <c r="KC135" s="115"/>
      <c r="KD135" s="115"/>
      <c r="KE135" s="115"/>
      <c r="KF135" s="115"/>
      <c r="KG135" s="115"/>
      <c r="KH135" s="115"/>
      <c r="KI135" s="115"/>
      <c r="KJ135" s="115"/>
      <c r="KK135" s="115"/>
      <c r="KL135" s="115"/>
      <c r="KM135" s="115"/>
      <c r="KN135" s="115"/>
      <c r="KO135" s="115"/>
      <c r="KP135" s="115"/>
      <c r="KQ135" s="115"/>
      <c r="KR135" s="115"/>
      <c r="KS135" s="115"/>
      <c r="KT135" s="115"/>
      <c r="KU135" s="115"/>
      <c r="KV135" s="115"/>
      <c r="KW135" s="115"/>
      <c r="KX135" s="115"/>
      <c r="KY135" s="115"/>
      <c r="KZ135" s="115"/>
      <c r="LA135" s="115"/>
      <c r="LB135" s="115"/>
      <c r="LC135" s="115"/>
      <c r="LD135" s="115"/>
      <c r="LE135" s="115"/>
      <c r="LF135" s="115"/>
      <c r="LG135" s="115"/>
      <c r="LH135" s="115"/>
      <c r="LI135" s="115"/>
      <c r="LJ135" s="115"/>
      <c r="LK135" s="115"/>
      <c r="LL135" s="115"/>
      <c r="LM135" s="115"/>
      <c r="LN135" s="115"/>
      <c r="LO135" s="115"/>
      <c r="LP135" s="115"/>
      <c r="LQ135" s="115"/>
      <c r="LR135" s="115"/>
      <c r="LS135" s="115"/>
      <c r="LT135" s="115"/>
      <c r="LU135" s="115"/>
      <c r="LV135" s="115"/>
      <c r="LW135" s="115"/>
      <c r="LX135" s="115"/>
      <c r="LY135" s="115"/>
      <c r="LZ135" s="115"/>
      <c r="MA135" s="115"/>
      <c r="MB135" s="115"/>
      <c r="MC135" s="115"/>
      <c r="MD135" s="115"/>
      <c r="ME135" s="115"/>
      <c r="MF135" s="115"/>
      <c r="MG135" s="115"/>
      <c r="MH135" s="115"/>
      <c r="MI135" s="115"/>
      <c r="MJ135" s="115"/>
      <c r="MK135" s="115"/>
      <c r="ML135" s="115"/>
      <c r="MM135" s="115"/>
      <c r="MN135" s="115"/>
      <c r="MO135" s="115"/>
      <c r="MP135" s="115"/>
      <c r="MQ135" s="115"/>
      <c r="MR135" s="115"/>
      <c r="MS135" s="115"/>
      <c r="MT135" s="115"/>
      <c r="MU135" s="115"/>
      <c r="MV135" s="115"/>
      <c r="MW135" s="115"/>
      <c r="MX135" s="115"/>
      <c r="MY135" s="115"/>
      <c r="MZ135" s="115"/>
      <c r="NA135" s="115"/>
      <c r="NB135" s="115"/>
      <c r="NC135" s="115"/>
      <c r="ND135" s="115"/>
      <c r="NE135" s="115"/>
      <c r="NF135" s="115"/>
      <c r="NG135" s="115"/>
      <c r="NH135" s="115"/>
      <c r="NI135" s="115"/>
      <c r="NJ135" s="115"/>
      <c r="NK135" s="115"/>
      <c r="NL135" s="115"/>
      <c r="NM135" s="115"/>
      <c r="NN135" s="115"/>
      <c r="NO135" s="115"/>
      <c r="NP135" s="115"/>
      <c r="NQ135" s="115"/>
      <c r="NR135" s="115"/>
      <c r="NS135" s="115"/>
      <c r="NT135" s="115"/>
      <c r="NU135" s="115"/>
      <c r="NV135" s="115"/>
      <c r="NW135" s="115"/>
      <c r="NX135" s="115"/>
      <c r="NY135" s="115"/>
      <c r="NZ135" s="115"/>
      <c r="OA135" s="115"/>
      <c r="OB135" s="115"/>
      <c r="OC135" s="115"/>
    </row>
    <row r="136" spans="1:393" s="116" customFormat="1">
      <c r="A136" s="110">
        <v>51555</v>
      </c>
      <c r="B136" s="111" t="s">
        <v>302</v>
      </c>
      <c r="C136" s="112">
        <v>2304881.02</v>
      </c>
      <c r="D136" s="113">
        <v>1.54166E-3</v>
      </c>
      <c r="E136" s="113">
        <v>1.4607800000000001E-3</v>
      </c>
      <c r="F136" s="114">
        <v>1.4670600000000001E-3</v>
      </c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  <c r="GD136" s="115"/>
      <c r="GE136" s="115"/>
      <c r="GF136" s="115"/>
      <c r="GG136" s="115"/>
      <c r="GH136" s="115"/>
      <c r="GI136" s="115"/>
      <c r="GJ136" s="115"/>
      <c r="GK136" s="115"/>
      <c r="GL136" s="115"/>
      <c r="GM136" s="115"/>
      <c r="GN136" s="115"/>
      <c r="GO136" s="115"/>
      <c r="GP136" s="115"/>
      <c r="GQ136" s="115"/>
      <c r="GR136" s="115"/>
      <c r="GS136" s="115"/>
      <c r="GT136" s="115"/>
      <c r="GU136" s="115"/>
      <c r="GV136" s="115"/>
      <c r="GW136" s="115"/>
      <c r="GX136" s="115"/>
      <c r="GY136" s="115"/>
      <c r="GZ136" s="115"/>
      <c r="HA136" s="115"/>
      <c r="HB136" s="115"/>
      <c r="HC136" s="115"/>
      <c r="HD136" s="115"/>
      <c r="HE136" s="115"/>
      <c r="HF136" s="115"/>
      <c r="HG136" s="115"/>
      <c r="HH136" s="115"/>
      <c r="HI136" s="115"/>
      <c r="HJ136" s="115"/>
      <c r="HK136" s="115"/>
      <c r="HL136" s="115"/>
      <c r="HM136" s="115"/>
      <c r="HN136" s="115"/>
      <c r="HO136" s="115"/>
      <c r="HP136" s="115"/>
      <c r="HQ136" s="115"/>
      <c r="HR136" s="115"/>
      <c r="HS136" s="115"/>
      <c r="HT136" s="115"/>
      <c r="HU136" s="115"/>
      <c r="HV136" s="115"/>
      <c r="HW136" s="115"/>
      <c r="HX136" s="115"/>
      <c r="HY136" s="115"/>
      <c r="HZ136" s="115"/>
      <c r="IA136" s="115"/>
      <c r="IB136" s="115"/>
      <c r="IC136" s="115"/>
      <c r="ID136" s="115"/>
      <c r="IE136" s="115"/>
      <c r="IF136" s="115"/>
      <c r="IG136" s="115"/>
      <c r="IH136" s="115"/>
      <c r="II136" s="115"/>
      <c r="IJ136" s="115"/>
      <c r="IK136" s="115"/>
      <c r="IL136" s="115"/>
      <c r="IM136" s="115"/>
      <c r="IN136" s="115"/>
      <c r="IO136" s="115"/>
      <c r="IP136" s="115"/>
      <c r="IQ136" s="115"/>
      <c r="IR136" s="115"/>
      <c r="IS136" s="115"/>
      <c r="IT136" s="115"/>
      <c r="IU136" s="115"/>
      <c r="IV136" s="115"/>
      <c r="IW136" s="115"/>
      <c r="IX136" s="115"/>
      <c r="IY136" s="115"/>
      <c r="IZ136" s="115"/>
      <c r="JA136" s="115"/>
      <c r="JB136" s="115"/>
      <c r="JC136" s="115"/>
      <c r="JD136" s="115"/>
      <c r="JE136" s="115"/>
      <c r="JF136" s="115"/>
      <c r="JG136" s="115"/>
      <c r="JH136" s="115"/>
      <c r="JI136" s="115"/>
      <c r="JJ136" s="115"/>
      <c r="JK136" s="115"/>
      <c r="JL136" s="115"/>
      <c r="JM136" s="115"/>
      <c r="JN136" s="115"/>
      <c r="JO136" s="115"/>
      <c r="JP136" s="115"/>
      <c r="JQ136" s="115"/>
      <c r="JR136" s="115"/>
      <c r="JS136" s="115"/>
      <c r="JT136" s="115"/>
      <c r="JU136" s="115"/>
      <c r="JV136" s="115"/>
      <c r="JW136" s="115"/>
      <c r="JX136" s="115"/>
      <c r="JY136" s="115"/>
      <c r="JZ136" s="115"/>
      <c r="KA136" s="115"/>
      <c r="KB136" s="115"/>
      <c r="KC136" s="115"/>
      <c r="KD136" s="115"/>
      <c r="KE136" s="115"/>
      <c r="KF136" s="115"/>
      <c r="KG136" s="115"/>
      <c r="KH136" s="115"/>
      <c r="KI136" s="115"/>
      <c r="KJ136" s="115"/>
      <c r="KK136" s="115"/>
      <c r="KL136" s="115"/>
      <c r="KM136" s="115"/>
      <c r="KN136" s="115"/>
      <c r="KO136" s="115"/>
      <c r="KP136" s="115"/>
      <c r="KQ136" s="115"/>
      <c r="KR136" s="115"/>
      <c r="KS136" s="115"/>
      <c r="KT136" s="115"/>
      <c r="KU136" s="115"/>
      <c r="KV136" s="115"/>
      <c r="KW136" s="115"/>
      <c r="KX136" s="115"/>
      <c r="KY136" s="115"/>
      <c r="KZ136" s="115"/>
      <c r="LA136" s="115"/>
      <c r="LB136" s="115"/>
      <c r="LC136" s="115"/>
      <c r="LD136" s="115"/>
      <c r="LE136" s="115"/>
      <c r="LF136" s="115"/>
      <c r="LG136" s="115"/>
      <c r="LH136" s="115"/>
      <c r="LI136" s="115"/>
      <c r="LJ136" s="115"/>
      <c r="LK136" s="115"/>
      <c r="LL136" s="115"/>
      <c r="LM136" s="115"/>
      <c r="LN136" s="115"/>
      <c r="LO136" s="115"/>
      <c r="LP136" s="115"/>
      <c r="LQ136" s="115"/>
      <c r="LR136" s="115"/>
      <c r="LS136" s="115"/>
      <c r="LT136" s="115"/>
      <c r="LU136" s="115"/>
      <c r="LV136" s="115"/>
      <c r="LW136" s="115"/>
      <c r="LX136" s="115"/>
      <c r="LY136" s="115"/>
      <c r="LZ136" s="115"/>
      <c r="MA136" s="115"/>
      <c r="MB136" s="115"/>
      <c r="MC136" s="115"/>
      <c r="MD136" s="115"/>
      <c r="ME136" s="115"/>
      <c r="MF136" s="115"/>
      <c r="MG136" s="115"/>
      <c r="MH136" s="115"/>
      <c r="MI136" s="115"/>
      <c r="MJ136" s="115"/>
      <c r="MK136" s="115"/>
      <c r="ML136" s="115"/>
      <c r="MM136" s="115"/>
      <c r="MN136" s="115"/>
      <c r="MO136" s="115"/>
      <c r="MP136" s="115"/>
      <c r="MQ136" s="115"/>
      <c r="MR136" s="115"/>
      <c r="MS136" s="115"/>
      <c r="MT136" s="115"/>
      <c r="MU136" s="115"/>
      <c r="MV136" s="115"/>
      <c r="MW136" s="115"/>
      <c r="MX136" s="115"/>
      <c r="MY136" s="115"/>
      <c r="MZ136" s="115"/>
      <c r="NA136" s="115"/>
      <c r="NB136" s="115"/>
      <c r="NC136" s="115"/>
      <c r="ND136" s="115"/>
      <c r="NE136" s="115"/>
      <c r="NF136" s="115"/>
      <c r="NG136" s="115"/>
      <c r="NH136" s="115"/>
      <c r="NI136" s="115"/>
      <c r="NJ136" s="115"/>
      <c r="NK136" s="115"/>
      <c r="NL136" s="115"/>
      <c r="NM136" s="115"/>
      <c r="NN136" s="115"/>
      <c r="NO136" s="115"/>
      <c r="NP136" s="115"/>
      <c r="NQ136" s="115"/>
      <c r="NR136" s="115"/>
      <c r="NS136" s="115"/>
      <c r="NT136" s="115"/>
      <c r="NU136" s="115"/>
      <c r="NV136" s="115"/>
      <c r="NW136" s="115"/>
      <c r="NX136" s="115"/>
      <c r="NY136" s="115"/>
      <c r="NZ136" s="115"/>
      <c r="OA136" s="115"/>
      <c r="OB136" s="115"/>
      <c r="OC136" s="115"/>
    </row>
    <row r="137" spans="1:393" s="116" customFormat="1">
      <c r="A137" s="110">
        <v>53721</v>
      </c>
      <c r="B137" s="111" t="s">
        <v>303</v>
      </c>
      <c r="C137" s="112">
        <v>24740419.16</v>
      </c>
      <c r="D137" s="113">
        <v>1.6548029999999998E-2</v>
      </c>
      <c r="E137" s="113">
        <v>1.5679909999999998E-2</v>
      </c>
      <c r="F137" s="114">
        <v>1.5747359999999998E-2</v>
      </c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  <c r="FW137" s="115"/>
      <c r="FX137" s="115"/>
      <c r="FY137" s="115"/>
      <c r="FZ137" s="115"/>
      <c r="GA137" s="115"/>
      <c r="GB137" s="115"/>
      <c r="GC137" s="115"/>
      <c r="GD137" s="115"/>
      <c r="GE137" s="115"/>
      <c r="GF137" s="115"/>
      <c r="GG137" s="115"/>
      <c r="GH137" s="115"/>
      <c r="GI137" s="115"/>
      <c r="GJ137" s="115"/>
      <c r="GK137" s="115"/>
      <c r="GL137" s="115"/>
      <c r="GM137" s="115"/>
      <c r="GN137" s="115"/>
      <c r="GO137" s="115"/>
      <c r="GP137" s="115"/>
      <c r="GQ137" s="115"/>
      <c r="GR137" s="115"/>
      <c r="GS137" s="115"/>
      <c r="GT137" s="115"/>
      <c r="GU137" s="115"/>
      <c r="GV137" s="115"/>
      <c r="GW137" s="115"/>
      <c r="GX137" s="115"/>
      <c r="GY137" s="115"/>
      <c r="GZ137" s="115"/>
      <c r="HA137" s="115"/>
      <c r="HB137" s="115"/>
      <c r="HC137" s="115"/>
      <c r="HD137" s="115"/>
      <c r="HE137" s="115"/>
      <c r="HF137" s="115"/>
      <c r="HG137" s="115"/>
      <c r="HH137" s="115"/>
      <c r="HI137" s="115"/>
      <c r="HJ137" s="115"/>
      <c r="HK137" s="115"/>
      <c r="HL137" s="115"/>
      <c r="HM137" s="115"/>
      <c r="HN137" s="115"/>
      <c r="HO137" s="115"/>
      <c r="HP137" s="115"/>
      <c r="HQ137" s="115"/>
      <c r="HR137" s="115"/>
      <c r="HS137" s="115"/>
      <c r="HT137" s="115"/>
      <c r="HU137" s="115"/>
      <c r="HV137" s="115"/>
      <c r="HW137" s="115"/>
      <c r="HX137" s="115"/>
      <c r="HY137" s="115"/>
      <c r="HZ137" s="115"/>
      <c r="IA137" s="115"/>
      <c r="IB137" s="115"/>
      <c r="IC137" s="115"/>
      <c r="ID137" s="115"/>
      <c r="IE137" s="115"/>
      <c r="IF137" s="115"/>
      <c r="IG137" s="115"/>
      <c r="IH137" s="115"/>
      <c r="II137" s="115"/>
      <c r="IJ137" s="115"/>
      <c r="IK137" s="115"/>
      <c r="IL137" s="115"/>
      <c r="IM137" s="115"/>
      <c r="IN137" s="115"/>
      <c r="IO137" s="115"/>
      <c r="IP137" s="115"/>
      <c r="IQ137" s="115"/>
      <c r="IR137" s="115"/>
      <c r="IS137" s="115"/>
      <c r="IT137" s="115"/>
      <c r="IU137" s="115"/>
      <c r="IV137" s="115"/>
      <c r="IW137" s="115"/>
      <c r="IX137" s="115"/>
      <c r="IY137" s="115"/>
      <c r="IZ137" s="115"/>
      <c r="JA137" s="115"/>
      <c r="JB137" s="115"/>
      <c r="JC137" s="115"/>
      <c r="JD137" s="115"/>
      <c r="JE137" s="115"/>
      <c r="JF137" s="115"/>
      <c r="JG137" s="115"/>
      <c r="JH137" s="115"/>
      <c r="JI137" s="115"/>
      <c r="JJ137" s="115"/>
      <c r="JK137" s="115"/>
      <c r="JL137" s="115"/>
      <c r="JM137" s="115"/>
      <c r="JN137" s="115"/>
      <c r="JO137" s="115"/>
      <c r="JP137" s="115"/>
      <c r="JQ137" s="115"/>
      <c r="JR137" s="115"/>
      <c r="JS137" s="115"/>
      <c r="JT137" s="115"/>
      <c r="JU137" s="115"/>
      <c r="JV137" s="115"/>
      <c r="JW137" s="115"/>
      <c r="JX137" s="115"/>
      <c r="JY137" s="115"/>
      <c r="JZ137" s="115"/>
      <c r="KA137" s="115"/>
      <c r="KB137" s="115"/>
      <c r="KC137" s="115"/>
      <c r="KD137" s="115"/>
      <c r="KE137" s="115"/>
      <c r="KF137" s="115"/>
      <c r="KG137" s="115"/>
      <c r="KH137" s="115"/>
      <c r="KI137" s="115"/>
      <c r="KJ137" s="115"/>
      <c r="KK137" s="115"/>
      <c r="KL137" s="115"/>
      <c r="KM137" s="115"/>
      <c r="KN137" s="115"/>
      <c r="KO137" s="115"/>
      <c r="KP137" s="115"/>
      <c r="KQ137" s="115"/>
      <c r="KR137" s="115"/>
      <c r="KS137" s="115"/>
      <c r="KT137" s="115"/>
      <c r="KU137" s="115"/>
      <c r="KV137" s="115"/>
      <c r="KW137" s="115"/>
      <c r="KX137" s="115"/>
      <c r="KY137" s="115"/>
      <c r="KZ137" s="115"/>
      <c r="LA137" s="115"/>
      <c r="LB137" s="115"/>
      <c r="LC137" s="115"/>
      <c r="LD137" s="115"/>
      <c r="LE137" s="115"/>
      <c r="LF137" s="115"/>
      <c r="LG137" s="115"/>
      <c r="LH137" s="115"/>
      <c r="LI137" s="115"/>
      <c r="LJ137" s="115"/>
      <c r="LK137" s="115"/>
      <c r="LL137" s="115"/>
      <c r="LM137" s="115"/>
      <c r="LN137" s="115"/>
      <c r="LO137" s="115"/>
      <c r="LP137" s="115"/>
      <c r="LQ137" s="115"/>
      <c r="LR137" s="115"/>
      <c r="LS137" s="115"/>
      <c r="LT137" s="115"/>
      <c r="LU137" s="115"/>
      <c r="LV137" s="115"/>
      <c r="LW137" s="115"/>
      <c r="LX137" s="115"/>
      <c r="LY137" s="115"/>
      <c r="LZ137" s="115"/>
      <c r="MA137" s="115"/>
      <c r="MB137" s="115"/>
      <c r="MC137" s="115"/>
      <c r="MD137" s="115"/>
      <c r="ME137" s="115"/>
      <c r="MF137" s="115"/>
      <c r="MG137" s="115"/>
      <c r="MH137" s="115"/>
      <c r="MI137" s="115"/>
      <c r="MJ137" s="115"/>
      <c r="MK137" s="115"/>
      <c r="ML137" s="115"/>
      <c r="MM137" s="115"/>
      <c r="MN137" s="115"/>
      <c r="MO137" s="115"/>
      <c r="MP137" s="115"/>
      <c r="MQ137" s="115"/>
      <c r="MR137" s="115"/>
      <c r="MS137" s="115"/>
      <c r="MT137" s="115"/>
      <c r="MU137" s="115"/>
      <c r="MV137" s="115"/>
      <c r="MW137" s="115"/>
      <c r="MX137" s="115"/>
      <c r="MY137" s="115"/>
      <c r="MZ137" s="115"/>
      <c r="NA137" s="115"/>
      <c r="NB137" s="115"/>
      <c r="NC137" s="115"/>
      <c r="ND137" s="115"/>
      <c r="NE137" s="115"/>
      <c r="NF137" s="115"/>
      <c r="NG137" s="115"/>
      <c r="NH137" s="115"/>
      <c r="NI137" s="115"/>
      <c r="NJ137" s="115"/>
      <c r="NK137" s="115"/>
      <c r="NL137" s="115"/>
      <c r="NM137" s="115"/>
      <c r="NN137" s="115"/>
      <c r="NO137" s="115"/>
      <c r="NP137" s="115"/>
      <c r="NQ137" s="115"/>
      <c r="NR137" s="115"/>
      <c r="NS137" s="115"/>
      <c r="NT137" s="115"/>
      <c r="NU137" s="115"/>
      <c r="NV137" s="115"/>
      <c r="NW137" s="115"/>
      <c r="NX137" s="115"/>
      <c r="NY137" s="115"/>
      <c r="NZ137" s="115"/>
      <c r="OA137" s="115"/>
      <c r="OB137" s="115"/>
      <c r="OC137" s="115"/>
    </row>
    <row r="138" spans="1:393" s="116" customFormat="1">
      <c r="A138" s="110">
        <v>53723</v>
      </c>
      <c r="B138" s="111" t="s">
        <v>304</v>
      </c>
      <c r="C138" s="112">
        <v>8398266.1899999995</v>
      </c>
      <c r="D138" s="113">
        <v>5.6173200000000003E-3</v>
      </c>
      <c r="E138" s="113">
        <v>5.3226300000000001E-3</v>
      </c>
      <c r="F138" s="114">
        <v>5.3455300000000002E-3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S138" s="115"/>
      <c r="FT138" s="115"/>
      <c r="FU138" s="115"/>
      <c r="FV138" s="115"/>
      <c r="FW138" s="115"/>
      <c r="FX138" s="115"/>
      <c r="FY138" s="115"/>
      <c r="FZ138" s="115"/>
      <c r="GA138" s="115"/>
      <c r="GB138" s="115"/>
      <c r="GC138" s="115"/>
      <c r="GD138" s="115"/>
      <c r="GE138" s="115"/>
      <c r="GF138" s="115"/>
      <c r="GG138" s="115"/>
      <c r="GH138" s="115"/>
      <c r="GI138" s="115"/>
      <c r="GJ138" s="115"/>
      <c r="GK138" s="115"/>
      <c r="GL138" s="115"/>
      <c r="GM138" s="115"/>
      <c r="GN138" s="115"/>
      <c r="GO138" s="115"/>
      <c r="GP138" s="115"/>
      <c r="GQ138" s="115"/>
      <c r="GR138" s="115"/>
      <c r="GS138" s="115"/>
      <c r="GT138" s="115"/>
      <c r="GU138" s="115"/>
      <c r="GV138" s="115"/>
      <c r="GW138" s="115"/>
      <c r="GX138" s="115"/>
      <c r="GY138" s="115"/>
      <c r="GZ138" s="115"/>
      <c r="HA138" s="115"/>
      <c r="HB138" s="115"/>
      <c r="HC138" s="115"/>
      <c r="HD138" s="115"/>
      <c r="HE138" s="115"/>
      <c r="HF138" s="115"/>
      <c r="HG138" s="115"/>
      <c r="HH138" s="115"/>
      <c r="HI138" s="115"/>
      <c r="HJ138" s="115"/>
      <c r="HK138" s="115"/>
      <c r="HL138" s="115"/>
      <c r="HM138" s="115"/>
      <c r="HN138" s="115"/>
      <c r="HO138" s="115"/>
      <c r="HP138" s="115"/>
      <c r="HQ138" s="115"/>
      <c r="HR138" s="115"/>
      <c r="HS138" s="115"/>
      <c r="HT138" s="115"/>
      <c r="HU138" s="115"/>
      <c r="HV138" s="115"/>
      <c r="HW138" s="115"/>
      <c r="HX138" s="115"/>
      <c r="HY138" s="115"/>
      <c r="HZ138" s="115"/>
      <c r="IA138" s="115"/>
      <c r="IB138" s="115"/>
      <c r="IC138" s="115"/>
      <c r="ID138" s="115"/>
      <c r="IE138" s="115"/>
      <c r="IF138" s="115"/>
      <c r="IG138" s="115"/>
      <c r="IH138" s="115"/>
      <c r="II138" s="115"/>
      <c r="IJ138" s="115"/>
      <c r="IK138" s="115"/>
      <c r="IL138" s="115"/>
      <c r="IM138" s="115"/>
      <c r="IN138" s="115"/>
      <c r="IO138" s="115"/>
      <c r="IP138" s="115"/>
      <c r="IQ138" s="115"/>
      <c r="IR138" s="115"/>
      <c r="IS138" s="115"/>
      <c r="IT138" s="115"/>
      <c r="IU138" s="115"/>
      <c r="IV138" s="115"/>
      <c r="IW138" s="115"/>
      <c r="IX138" s="115"/>
      <c r="IY138" s="115"/>
      <c r="IZ138" s="115"/>
      <c r="JA138" s="115"/>
      <c r="JB138" s="115"/>
      <c r="JC138" s="115"/>
      <c r="JD138" s="115"/>
      <c r="JE138" s="115"/>
      <c r="JF138" s="115"/>
      <c r="JG138" s="115"/>
      <c r="JH138" s="115"/>
      <c r="JI138" s="115"/>
      <c r="JJ138" s="115"/>
      <c r="JK138" s="115"/>
      <c r="JL138" s="115"/>
      <c r="JM138" s="115"/>
      <c r="JN138" s="115"/>
      <c r="JO138" s="115"/>
      <c r="JP138" s="115"/>
      <c r="JQ138" s="115"/>
      <c r="JR138" s="115"/>
      <c r="JS138" s="115"/>
      <c r="JT138" s="115"/>
      <c r="JU138" s="115"/>
      <c r="JV138" s="115"/>
      <c r="JW138" s="115"/>
      <c r="JX138" s="115"/>
      <c r="JY138" s="115"/>
      <c r="JZ138" s="115"/>
      <c r="KA138" s="115"/>
      <c r="KB138" s="115"/>
      <c r="KC138" s="115"/>
      <c r="KD138" s="115"/>
      <c r="KE138" s="115"/>
      <c r="KF138" s="115"/>
      <c r="KG138" s="115"/>
      <c r="KH138" s="115"/>
      <c r="KI138" s="115"/>
      <c r="KJ138" s="115"/>
      <c r="KK138" s="115"/>
      <c r="KL138" s="115"/>
      <c r="KM138" s="115"/>
      <c r="KN138" s="115"/>
      <c r="KO138" s="115"/>
      <c r="KP138" s="115"/>
      <c r="KQ138" s="115"/>
      <c r="KR138" s="115"/>
      <c r="KS138" s="115"/>
      <c r="KT138" s="115"/>
      <c r="KU138" s="115"/>
      <c r="KV138" s="115"/>
      <c r="KW138" s="115"/>
      <c r="KX138" s="115"/>
      <c r="KY138" s="115"/>
      <c r="KZ138" s="115"/>
      <c r="LA138" s="115"/>
      <c r="LB138" s="115"/>
      <c r="LC138" s="115"/>
      <c r="LD138" s="115"/>
      <c r="LE138" s="115"/>
      <c r="LF138" s="115"/>
      <c r="LG138" s="115"/>
      <c r="LH138" s="115"/>
      <c r="LI138" s="115"/>
      <c r="LJ138" s="115"/>
      <c r="LK138" s="115"/>
      <c r="LL138" s="115"/>
      <c r="LM138" s="115"/>
      <c r="LN138" s="115"/>
      <c r="LO138" s="115"/>
      <c r="LP138" s="115"/>
      <c r="LQ138" s="115"/>
      <c r="LR138" s="115"/>
      <c r="LS138" s="115"/>
      <c r="LT138" s="115"/>
      <c r="LU138" s="115"/>
      <c r="LV138" s="115"/>
      <c r="LW138" s="115"/>
      <c r="LX138" s="115"/>
      <c r="LY138" s="115"/>
      <c r="LZ138" s="115"/>
      <c r="MA138" s="115"/>
      <c r="MB138" s="115"/>
      <c r="MC138" s="115"/>
      <c r="MD138" s="115"/>
      <c r="ME138" s="115"/>
      <c r="MF138" s="115"/>
      <c r="MG138" s="115"/>
      <c r="MH138" s="115"/>
      <c r="MI138" s="115"/>
      <c r="MJ138" s="115"/>
      <c r="MK138" s="115"/>
      <c r="ML138" s="115"/>
      <c r="MM138" s="115"/>
      <c r="MN138" s="115"/>
      <c r="MO138" s="115"/>
      <c r="MP138" s="115"/>
      <c r="MQ138" s="115"/>
      <c r="MR138" s="115"/>
      <c r="MS138" s="115"/>
      <c r="MT138" s="115"/>
      <c r="MU138" s="115"/>
      <c r="MV138" s="115"/>
      <c r="MW138" s="115"/>
      <c r="MX138" s="115"/>
      <c r="MY138" s="115"/>
      <c r="MZ138" s="115"/>
      <c r="NA138" s="115"/>
      <c r="NB138" s="115"/>
      <c r="NC138" s="115"/>
      <c r="ND138" s="115"/>
      <c r="NE138" s="115"/>
      <c r="NF138" s="115"/>
      <c r="NG138" s="115"/>
      <c r="NH138" s="115"/>
      <c r="NI138" s="115"/>
      <c r="NJ138" s="115"/>
      <c r="NK138" s="115"/>
      <c r="NL138" s="115"/>
      <c r="NM138" s="115"/>
      <c r="NN138" s="115"/>
      <c r="NO138" s="115"/>
      <c r="NP138" s="115"/>
      <c r="NQ138" s="115"/>
      <c r="NR138" s="115"/>
      <c r="NS138" s="115"/>
      <c r="NT138" s="115"/>
      <c r="NU138" s="115"/>
      <c r="NV138" s="115"/>
      <c r="NW138" s="115"/>
      <c r="NX138" s="115"/>
      <c r="NY138" s="115"/>
      <c r="NZ138" s="115"/>
      <c r="OA138" s="115"/>
      <c r="OB138" s="115"/>
      <c r="OC138" s="115"/>
    </row>
    <row r="139" spans="1:393" s="116" customFormat="1">
      <c r="A139" s="110">
        <v>53725</v>
      </c>
      <c r="B139" s="111" t="s">
        <v>305</v>
      </c>
      <c r="C139" s="112">
        <v>10266676.82</v>
      </c>
      <c r="D139" s="113">
        <v>6.8670299999999997E-3</v>
      </c>
      <c r="E139" s="113">
        <v>6.5067800000000002E-3</v>
      </c>
      <c r="F139" s="114">
        <v>6.5347699999999996E-3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  <c r="FV139" s="115"/>
      <c r="FW139" s="115"/>
      <c r="FX139" s="115"/>
      <c r="FY139" s="115"/>
      <c r="FZ139" s="115"/>
      <c r="GA139" s="115"/>
      <c r="GB139" s="115"/>
      <c r="GC139" s="115"/>
      <c r="GD139" s="115"/>
      <c r="GE139" s="115"/>
      <c r="GF139" s="115"/>
      <c r="GG139" s="115"/>
      <c r="GH139" s="115"/>
      <c r="GI139" s="115"/>
      <c r="GJ139" s="115"/>
      <c r="GK139" s="115"/>
      <c r="GL139" s="115"/>
      <c r="GM139" s="115"/>
      <c r="GN139" s="115"/>
      <c r="GO139" s="115"/>
      <c r="GP139" s="115"/>
      <c r="GQ139" s="115"/>
      <c r="GR139" s="115"/>
      <c r="GS139" s="115"/>
      <c r="GT139" s="115"/>
      <c r="GU139" s="115"/>
      <c r="GV139" s="115"/>
      <c r="GW139" s="115"/>
      <c r="GX139" s="115"/>
      <c r="GY139" s="115"/>
      <c r="GZ139" s="115"/>
      <c r="HA139" s="115"/>
      <c r="HB139" s="115"/>
      <c r="HC139" s="115"/>
      <c r="HD139" s="115"/>
      <c r="HE139" s="115"/>
      <c r="HF139" s="115"/>
      <c r="HG139" s="115"/>
      <c r="HH139" s="115"/>
      <c r="HI139" s="115"/>
      <c r="HJ139" s="115"/>
      <c r="HK139" s="115"/>
      <c r="HL139" s="115"/>
      <c r="HM139" s="115"/>
      <c r="HN139" s="115"/>
      <c r="HO139" s="115"/>
      <c r="HP139" s="115"/>
      <c r="HQ139" s="115"/>
      <c r="HR139" s="115"/>
      <c r="HS139" s="115"/>
      <c r="HT139" s="115"/>
      <c r="HU139" s="115"/>
      <c r="HV139" s="115"/>
      <c r="HW139" s="115"/>
      <c r="HX139" s="115"/>
      <c r="HY139" s="115"/>
      <c r="HZ139" s="115"/>
      <c r="IA139" s="115"/>
      <c r="IB139" s="115"/>
      <c r="IC139" s="115"/>
      <c r="ID139" s="115"/>
      <c r="IE139" s="115"/>
      <c r="IF139" s="115"/>
      <c r="IG139" s="115"/>
      <c r="IH139" s="115"/>
      <c r="II139" s="115"/>
      <c r="IJ139" s="115"/>
      <c r="IK139" s="115"/>
      <c r="IL139" s="115"/>
      <c r="IM139" s="115"/>
      <c r="IN139" s="115"/>
      <c r="IO139" s="115"/>
      <c r="IP139" s="115"/>
      <c r="IQ139" s="115"/>
      <c r="IR139" s="115"/>
      <c r="IS139" s="115"/>
      <c r="IT139" s="115"/>
      <c r="IU139" s="115"/>
      <c r="IV139" s="115"/>
      <c r="IW139" s="115"/>
      <c r="IX139" s="115"/>
      <c r="IY139" s="115"/>
      <c r="IZ139" s="115"/>
      <c r="JA139" s="115"/>
      <c r="JB139" s="115"/>
      <c r="JC139" s="115"/>
      <c r="JD139" s="115"/>
      <c r="JE139" s="115"/>
      <c r="JF139" s="115"/>
      <c r="JG139" s="115"/>
      <c r="JH139" s="115"/>
      <c r="JI139" s="115"/>
      <c r="JJ139" s="115"/>
      <c r="JK139" s="115"/>
      <c r="JL139" s="115"/>
      <c r="JM139" s="115"/>
      <c r="JN139" s="115"/>
      <c r="JO139" s="115"/>
      <c r="JP139" s="115"/>
      <c r="JQ139" s="115"/>
      <c r="JR139" s="115"/>
      <c r="JS139" s="115"/>
      <c r="JT139" s="115"/>
      <c r="JU139" s="115"/>
      <c r="JV139" s="115"/>
      <c r="JW139" s="115"/>
      <c r="JX139" s="115"/>
      <c r="JY139" s="115"/>
      <c r="JZ139" s="115"/>
      <c r="KA139" s="115"/>
      <c r="KB139" s="115"/>
      <c r="KC139" s="115"/>
      <c r="KD139" s="115"/>
      <c r="KE139" s="115"/>
      <c r="KF139" s="115"/>
      <c r="KG139" s="115"/>
      <c r="KH139" s="115"/>
      <c r="KI139" s="115"/>
      <c r="KJ139" s="115"/>
      <c r="KK139" s="115"/>
      <c r="KL139" s="115"/>
      <c r="KM139" s="115"/>
      <c r="KN139" s="115"/>
      <c r="KO139" s="115"/>
      <c r="KP139" s="115"/>
      <c r="KQ139" s="115"/>
      <c r="KR139" s="115"/>
      <c r="KS139" s="115"/>
      <c r="KT139" s="115"/>
      <c r="KU139" s="115"/>
      <c r="KV139" s="115"/>
      <c r="KW139" s="115"/>
      <c r="KX139" s="115"/>
      <c r="KY139" s="115"/>
      <c r="KZ139" s="115"/>
      <c r="LA139" s="115"/>
      <c r="LB139" s="115"/>
      <c r="LC139" s="115"/>
      <c r="LD139" s="115"/>
      <c r="LE139" s="115"/>
      <c r="LF139" s="115"/>
      <c r="LG139" s="115"/>
      <c r="LH139" s="115"/>
      <c r="LI139" s="115"/>
      <c r="LJ139" s="115"/>
      <c r="LK139" s="115"/>
      <c r="LL139" s="115"/>
      <c r="LM139" s="115"/>
      <c r="LN139" s="115"/>
      <c r="LO139" s="115"/>
      <c r="LP139" s="115"/>
      <c r="LQ139" s="115"/>
      <c r="LR139" s="115"/>
      <c r="LS139" s="115"/>
      <c r="LT139" s="115"/>
      <c r="LU139" s="115"/>
      <c r="LV139" s="115"/>
      <c r="LW139" s="115"/>
      <c r="LX139" s="115"/>
      <c r="LY139" s="115"/>
      <c r="LZ139" s="115"/>
      <c r="MA139" s="115"/>
      <c r="MB139" s="115"/>
      <c r="MC139" s="115"/>
      <c r="MD139" s="115"/>
      <c r="ME139" s="115"/>
      <c r="MF139" s="115"/>
      <c r="MG139" s="115"/>
      <c r="MH139" s="115"/>
      <c r="MI139" s="115"/>
      <c r="MJ139" s="115"/>
      <c r="MK139" s="115"/>
      <c r="ML139" s="115"/>
      <c r="MM139" s="115"/>
      <c r="MN139" s="115"/>
      <c r="MO139" s="115"/>
      <c r="MP139" s="115"/>
      <c r="MQ139" s="115"/>
      <c r="MR139" s="115"/>
      <c r="MS139" s="115"/>
      <c r="MT139" s="115"/>
      <c r="MU139" s="115"/>
      <c r="MV139" s="115"/>
      <c r="MW139" s="115"/>
      <c r="MX139" s="115"/>
      <c r="MY139" s="115"/>
      <c r="MZ139" s="115"/>
      <c r="NA139" s="115"/>
      <c r="NB139" s="115"/>
      <c r="NC139" s="115"/>
      <c r="ND139" s="115"/>
      <c r="NE139" s="115"/>
      <c r="NF139" s="115"/>
      <c r="NG139" s="115"/>
      <c r="NH139" s="115"/>
      <c r="NI139" s="115"/>
      <c r="NJ139" s="115"/>
      <c r="NK139" s="115"/>
      <c r="NL139" s="115"/>
      <c r="NM139" s="115"/>
      <c r="NN139" s="115"/>
      <c r="NO139" s="115"/>
      <c r="NP139" s="115"/>
      <c r="NQ139" s="115"/>
      <c r="NR139" s="115"/>
      <c r="NS139" s="115"/>
      <c r="NT139" s="115"/>
      <c r="NU139" s="115"/>
      <c r="NV139" s="115"/>
      <c r="NW139" s="115"/>
      <c r="NX139" s="115"/>
      <c r="NY139" s="115"/>
      <c r="NZ139" s="115"/>
      <c r="OA139" s="115"/>
      <c r="OB139" s="115"/>
      <c r="OC139" s="115"/>
    </row>
    <row r="140" spans="1:393" s="116" customFormat="1">
      <c r="A140" s="110">
        <v>53727</v>
      </c>
      <c r="B140" s="111" t="s">
        <v>306</v>
      </c>
      <c r="C140" s="112">
        <v>21827368.780000001</v>
      </c>
      <c r="D140" s="113">
        <v>1.4599590000000001E-2</v>
      </c>
      <c r="E140" s="113">
        <v>1.3833689999999999E-2</v>
      </c>
      <c r="F140" s="114">
        <v>1.38932E-2</v>
      </c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S140" s="115"/>
      <c r="FT140" s="115"/>
      <c r="FU140" s="115"/>
      <c r="FV140" s="115"/>
      <c r="FW140" s="115"/>
      <c r="FX140" s="115"/>
      <c r="FY140" s="115"/>
      <c r="FZ140" s="115"/>
      <c r="GA140" s="115"/>
      <c r="GB140" s="115"/>
      <c r="GC140" s="115"/>
      <c r="GD140" s="115"/>
      <c r="GE140" s="115"/>
      <c r="GF140" s="115"/>
      <c r="GG140" s="115"/>
      <c r="GH140" s="115"/>
      <c r="GI140" s="115"/>
      <c r="GJ140" s="115"/>
      <c r="GK140" s="115"/>
      <c r="GL140" s="115"/>
      <c r="GM140" s="115"/>
      <c r="GN140" s="115"/>
      <c r="GO140" s="115"/>
      <c r="GP140" s="115"/>
      <c r="GQ140" s="115"/>
      <c r="GR140" s="115"/>
      <c r="GS140" s="115"/>
      <c r="GT140" s="115"/>
      <c r="GU140" s="115"/>
      <c r="GV140" s="115"/>
      <c r="GW140" s="115"/>
      <c r="GX140" s="115"/>
      <c r="GY140" s="115"/>
      <c r="GZ140" s="115"/>
      <c r="HA140" s="115"/>
      <c r="HB140" s="115"/>
      <c r="HC140" s="115"/>
      <c r="HD140" s="115"/>
      <c r="HE140" s="115"/>
      <c r="HF140" s="115"/>
      <c r="HG140" s="115"/>
      <c r="HH140" s="115"/>
      <c r="HI140" s="115"/>
      <c r="HJ140" s="115"/>
      <c r="HK140" s="115"/>
      <c r="HL140" s="115"/>
      <c r="HM140" s="115"/>
      <c r="HN140" s="115"/>
      <c r="HO140" s="115"/>
      <c r="HP140" s="115"/>
      <c r="HQ140" s="115"/>
      <c r="HR140" s="115"/>
      <c r="HS140" s="115"/>
      <c r="HT140" s="115"/>
      <c r="HU140" s="115"/>
      <c r="HV140" s="115"/>
      <c r="HW140" s="115"/>
      <c r="HX140" s="115"/>
      <c r="HY140" s="115"/>
      <c r="HZ140" s="115"/>
      <c r="IA140" s="115"/>
      <c r="IB140" s="115"/>
      <c r="IC140" s="115"/>
      <c r="ID140" s="115"/>
      <c r="IE140" s="115"/>
      <c r="IF140" s="115"/>
      <c r="IG140" s="115"/>
      <c r="IH140" s="115"/>
      <c r="II140" s="115"/>
      <c r="IJ140" s="115"/>
      <c r="IK140" s="115"/>
      <c r="IL140" s="115"/>
      <c r="IM140" s="115"/>
      <c r="IN140" s="115"/>
      <c r="IO140" s="115"/>
      <c r="IP140" s="115"/>
      <c r="IQ140" s="115"/>
      <c r="IR140" s="115"/>
      <c r="IS140" s="115"/>
      <c r="IT140" s="115"/>
      <c r="IU140" s="115"/>
      <c r="IV140" s="115"/>
      <c r="IW140" s="115"/>
      <c r="IX140" s="115"/>
      <c r="IY140" s="115"/>
      <c r="IZ140" s="115"/>
      <c r="JA140" s="115"/>
      <c r="JB140" s="115"/>
      <c r="JC140" s="115"/>
      <c r="JD140" s="115"/>
      <c r="JE140" s="115"/>
      <c r="JF140" s="115"/>
      <c r="JG140" s="115"/>
      <c r="JH140" s="115"/>
      <c r="JI140" s="115"/>
      <c r="JJ140" s="115"/>
      <c r="JK140" s="115"/>
      <c r="JL140" s="115"/>
      <c r="JM140" s="115"/>
      <c r="JN140" s="115"/>
      <c r="JO140" s="115"/>
      <c r="JP140" s="115"/>
      <c r="JQ140" s="115"/>
      <c r="JR140" s="115"/>
      <c r="JS140" s="115"/>
      <c r="JT140" s="115"/>
      <c r="JU140" s="115"/>
      <c r="JV140" s="115"/>
      <c r="JW140" s="115"/>
      <c r="JX140" s="115"/>
      <c r="JY140" s="115"/>
      <c r="JZ140" s="115"/>
      <c r="KA140" s="115"/>
      <c r="KB140" s="115"/>
      <c r="KC140" s="115"/>
      <c r="KD140" s="115"/>
      <c r="KE140" s="115"/>
      <c r="KF140" s="115"/>
      <c r="KG140" s="115"/>
      <c r="KH140" s="115"/>
      <c r="KI140" s="115"/>
      <c r="KJ140" s="115"/>
      <c r="KK140" s="115"/>
      <c r="KL140" s="115"/>
      <c r="KM140" s="115"/>
      <c r="KN140" s="115"/>
      <c r="KO140" s="115"/>
      <c r="KP140" s="115"/>
      <c r="KQ140" s="115"/>
      <c r="KR140" s="115"/>
      <c r="KS140" s="115"/>
      <c r="KT140" s="115"/>
      <c r="KU140" s="115"/>
      <c r="KV140" s="115"/>
      <c r="KW140" s="115"/>
      <c r="KX140" s="115"/>
      <c r="KY140" s="115"/>
      <c r="KZ140" s="115"/>
      <c r="LA140" s="115"/>
      <c r="LB140" s="115"/>
      <c r="LC140" s="115"/>
      <c r="LD140" s="115"/>
      <c r="LE140" s="115"/>
      <c r="LF140" s="115"/>
      <c r="LG140" s="115"/>
      <c r="LH140" s="115"/>
      <c r="LI140" s="115"/>
      <c r="LJ140" s="115"/>
      <c r="LK140" s="115"/>
      <c r="LL140" s="115"/>
      <c r="LM140" s="115"/>
      <c r="LN140" s="115"/>
      <c r="LO140" s="115"/>
      <c r="LP140" s="115"/>
      <c r="LQ140" s="115"/>
      <c r="LR140" s="115"/>
      <c r="LS140" s="115"/>
      <c r="LT140" s="115"/>
      <c r="LU140" s="115"/>
      <c r="LV140" s="115"/>
      <c r="LW140" s="115"/>
      <c r="LX140" s="115"/>
      <c r="LY140" s="115"/>
      <c r="LZ140" s="115"/>
      <c r="MA140" s="115"/>
      <c r="MB140" s="115"/>
      <c r="MC140" s="115"/>
      <c r="MD140" s="115"/>
      <c r="ME140" s="115"/>
      <c r="MF140" s="115"/>
      <c r="MG140" s="115"/>
      <c r="MH140" s="115"/>
      <c r="MI140" s="115"/>
      <c r="MJ140" s="115"/>
      <c r="MK140" s="115"/>
      <c r="ML140" s="115"/>
      <c r="MM140" s="115"/>
      <c r="MN140" s="115"/>
      <c r="MO140" s="115"/>
      <c r="MP140" s="115"/>
      <c r="MQ140" s="115"/>
      <c r="MR140" s="115"/>
      <c r="MS140" s="115"/>
      <c r="MT140" s="115"/>
      <c r="MU140" s="115"/>
      <c r="MV140" s="115"/>
      <c r="MW140" s="115"/>
      <c r="MX140" s="115"/>
      <c r="MY140" s="115"/>
      <c r="MZ140" s="115"/>
      <c r="NA140" s="115"/>
      <c r="NB140" s="115"/>
      <c r="NC140" s="115"/>
      <c r="ND140" s="115"/>
      <c r="NE140" s="115"/>
      <c r="NF140" s="115"/>
      <c r="NG140" s="115"/>
      <c r="NH140" s="115"/>
      <c r="NI140" s="115"/>
      <c r="NJ140" s="115"/>
      <c r="NK140" s="115"/>
      <c r="NL140" s="115"/>
      <c r="NM140" s="115"/>
      <c r="NN140" s="115"/>
      <c r="NO140" s="115"/>
      <c r="NP140" s="115"/>
      <c r="NQ140" s="115"/>
      <c r="NR140" s="115"/>
      <c r="NS140" s="115"/>
      <c r="NT140" s="115"/>
      <c r="NU140" s="115"/>
      <c r="NV140" s="115"/>
      <c r="NW140" s="115"/>
      <c r="NX140" s="115"/>
      <c r="NY140" s="115"/>
      <c r="NZ140" s="115"/>
      <c r="OA140" s="115"/>
      <c r="OB140" s="115"/>
      <c r="OC140" s="115"/>
    </row>
    <row r="141" spans="1:393" s="116" customFormat="1">
      <c r="A141" s="110">
        <v>53728</v>
      </c>
      <c r="B141" s="111" t="s">
        <v>307</v>
      </c>
      <c r="C141" s="112">
        <v>22264780.27</v>
      </c>
      <c r="D141" s="113">
        <v>1.489216E-2</v>
      </c>
      <c r="E141" s="113">
        <v>1.4110910000000001E-2</v>
      </c>
      <c r="F141" s="114">
        <v>1.4171609999999999E-2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S141" s="115"/>
      <c r="FT141" s="115"/>
      <c r="FU141" s="115"/>
      <c r="FV141" s="115"/>
      <c r="FW141" s="115"/>
      <c r="FX141" s="115"/>
      <c r="FY141" s="115"/>
      <c r="FZ141" s="115"/>
      <c r="GA141" s="115"/>
      <c r="GB141" s="115"/>
      <c r="GC141" s="115"/>
      <c r="GD141" s="115"/>
      <c r="GE141" s="115"/>
      <c r="GF141" s="115"/>
      <c r="GG141" s="115"/>
      <c r="GH141" s="115"/>
      <c r="GI141" s="115"/>
      <c r="GJ141" s="115"/>
      <c r="GK141" s="115"/>
      <c r="GL141" s="115"/>
      <c r="GM141" s="115"/>
      <c r="GN141" s="115"/>
      <c r="GO141" s="115"/>
      <c r="GP141" s="115"/>
      <c r="GQ141" s="115"/>
      <c r="GR141" s="115"/>
      <c r="GS141" s="115"/>
      <c r="GT141" s="115"/>
      <c r="GU141" s="115"/>
      <c r="GV141" s="115"/>
      <c r="GW141" s="115"/>
      <c r="GX141" s="115"/>
      <c r="GY141" s="115"/>
      <c r="GZ141" s="115"/>
      <c r="HA141" s="115"/>
      <c r="HB141" s="115"/>
      <c r="HC141" s="115"/>
      <c r="HD141" s="115"/>
      <c r="HE141" s="115"/>
      <c r="HF141" s="115"/>
      <c r="HG141" s="115"/>
      <c r="HH141" s="115"/>
      <c r="HI141" s="115"/>
      <c r="HJ141" s="115"/>
      <c r="HK141" s="115"/>
      <c r="HL141" s="115"/>
      <c r="HM141" s="115"/>
      <c r="HN141" s="115"/>
      <c r="HO141" s="115"/>
      <c r="HP141" s="115"/>
      <c r="HQ141" s="115"/>
      <c r="HR141" s="115"/>
      <c r="HS141" s="115"/>
      <c r="HT141" s="115"/>
      <c r="HU141" s="115"/>
      <c r="HV141" s="115"/>
      <c r="HW141" s="115"/>
      <c r="HX141" s="115"/>
      <c r="HY141" s="115"/>
      <c r="HZ141" s="115"/>
      <c r="IA141" s="115"/>
      <c r="IB141" s="115"/>
      <c r="IC141" s="115"/>
      <c r="ID141" s="115"/>
      <c r="IE141" s="115"/>
      <c r="IF141" s="115"/>
      <c r="IG141" s="115"/>
      <c r="IH141" s="115"/>
      <c r="II141" s="115"/>
      <c r="IJ141" s="115"/>
      <c r="IK141" s="115"/>
      <c r="IL141" s="115"/>
      <c r="IM141" s="115"/>
      <c r="IN141" s="115"/>
      <c r="IO141" s="115"/>
      <c r="IP141" s="115"/>
      <c r="IQ141" s="115"/>
      <c r="IR141" s="115"/>
      <c r="IS141" s="115"/>
      <c r="IT141" s="115"/>
      <c r="IU141" s="115"/>
      <c r="IV141" s="115"/>
      <c r="IW141" s="115"/>
      <c r="IX141" s="115"/>
      <c r="IY141" s="115"/>
      <c r="IZ141" s="115"/>
      <c r="JA141" s="115"/>
      <c r="JB141" s="115"/>
      <c r="JC141" s="115"/>
      <c r="JD141" s="115"/>
      <c r="JE141" s="115"/>
      <c r="JF141" s="115"/>
      <c r="JG141" s="115"/>
      <c r="JH141" s="115"/>
      <c r="JI141" s="115"/>
      <c r="JJ141" s="115"/>
      <c r="JK141" s="115"/>
      <c r="JL141" s="115"/>
      <c r="JM141" s="115"/>
      <c r="JN141" s="115"/>
      <c r="JO141" s="115"/>
      <c r="JP141" s="115"/>
      <c r="JQ141" s="115"/>
      <c r="JR141" s="115"/>
      <c r="JS141" s="115"/>
      <c r="JT141" s="115"/>
      <c r="JU141" s="115"/>
      <c r="JV141" s="115"/>
      <c r="JW141" s="115"/>
      <c r="JX141" s="115"/>
      <c r="JY141" s="115"/>
      <c r="JZ141" s="115"/>
      <c r="KA141" s="115"/>
      <c r="KB141" s="115"/>
      <c r="KC141" s="115"/>
      <c r="KD141" s="115"/>
      <c r="KE141" s="115"/>
      <c r="KF141" s="115"/>
      <c r="KG141" s="115"/>
      <c r="KH141" s="115"/>
      <c r="KI141" s="115"/>
      <c r="KJ141" s="115"/>
      <c r="KK141" s="115"/>
      <c r="KL141" s="115"/>
      <c r="KM141" s="115"/>
      <c r="KN141" s="115"/>
      <c r="KO141" s="115"/>
      <c r="KP141" s="115"/>
      <c r="KQ141" s="115"/>
      <c r="KR141" s="115"/>
      <c r="KS141" s="115"/>
      <c r="KT141" s="115"/>
      <c r="KU141" s="115"/>
      <c r="KV141" s="115"/>
      <c r="KW141" s="115"/>
      <c r="KX141" s="115"/>
      <c r="KY141" s="115"/>
      <c r="KZ141" s="115"/>
      <c r="LA141" s="115"/>
      <c r="LB141" s="115"/>
      <c r="LC141" s="115"/>
      <c r="LD141" s="115"/>
      <c r="LE141" s="115"/>
      <c r="LF141" s="115"/>
      <c r="LG141" s="115"/>
      <c r="LH141" s="115"/>
      <c r="LI141" s="115"/>
      <c r="LJ141" s="115"/>
      <c r="LK141" s="115"/>
      <c r="LL141" s="115"/>
      <c r="LM141" s="115"/>
      <c r="LN141" s="115"/>
      <c r="LO141" s="115"/>
      <c r="LP141" s="115"/>
      <c r="LQ141" s="115"/>
      <c r="LR141" s="115"/>
      <c r="LS141" s="115"/>
      <c r="LT141" s="115"/>
      <c r="LU141" s="115"/>
      <c r="LV141" s="115"/>
      <c r="LW141" s="115"/>
      <c r="LX141" s="115"/>
      <c r="LY141" s="115"/>
      <c r="LZ141" s="115"/>
      <c r="MA141" s="115"/>
      <c r="MB141" s="115"/>
      <c r="MC141" s="115"/>
      <c r="MD141" s="115"/>
      <c r="ME141" s="115"/>
      <c r="MF141" s="115"/>
      <c r="MG141" s="115"/>
      <c r="MH141" s="115"/>
      <c r="MI141" s="115"/>
      <c r="MJ141" s="115"/>
      <c r="MK141" s="115"/>
      <c r="ML141" s="115"/>
      <c r="MM141" s="115"/>
      <c r="MN141" s="115"/>
      <c r="MO141" s="115"/>
      <c r="MP141" s="115"/>
      <c r="MQ141" s="115"/>
      <c r="MR141" s="115"/>
      <c r="MS141" s="115"/>
      <c r="MT141" s="115"/>
      <c r="MU141" s="115"/>
      <c r="MV141" s="115"/>
      <c r="MW141" s="115"/>
      <c r="MX141" s="115"/>
      <c r="MY141" s="115"/>
      <c r="MZ141" s="115"/>
      <c r="NA141" s="115"/>
      <c r="NB141" s="115"/>
      <c r="NC141" s="115"/>
      <c r="ND141" s="115"/>
      <c r="NE141" s="115"/>
      <c r="NF141" s="115"/>
      <c r="NG141" s="115"/>
      <c r="NH141" s="115"/>
      <c r="NI141" s="115"/>
      <c r="NJ141" s="115"/>
      <c r="NK141" s="115"/>
      <c r="NL141" s="115"/>
      <c r="NM141" s="115"/>
      <c r="NN141" s="115"/>
      <c r="NO141" s="115"/>
      <c r="NP141" s="115"/>
      <c r="NQ141" s="115"/>
      <c r="NR141" s="115"/>
      <c r="NS141" s="115"/>
      <c r="NT141" s="115"/>
      <c r="NU141" s="115"/>
      <c r="NV141" s="115"/>
      <c r="NW141" s="115"/>
      <c r="NX141" s="115"/>
      <c r="NY141" s="115"/>
      <c r="NZ141" s="115"/>
      <c r="OA141" s="115"/>
      <c r="OB141" s="115"/>
      <c r="OC141" s="115"/>
    </row>
    <row r="142" spans="1:393" s="116" customFormat="1">
      <c r="A142" s="110">
        <v>53729</v>
      </c>
      <c r="B142" s="111" t="s">
        <v>308</v>
      </c>
      <c r="C142" s="112">
        <v>16482902.869999999</v>
      </c>
      <c r="D142" s="113">
        <v>1.1024859999999999E-2</v>
      </c>
      <c r="E142" s="113">
        <v>1.0446489999999999E-2</v>
      </c>
      <c r="F142" s="114">
        <v>1.049143E-2</v>
      </c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  <c r="DV142" s="115"/>
      <c r="DW142" s="115"/>
      <c r="DX142" s="115"/>
      <c r="DY142" s="115"/>
      <c r="DZ142" s="115"/>
      <c r="EA142" s="115"/>
      <c r="EB142" s="115"/>
      <c r="EC142" s="115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S142" s="115"/>
      <c r="FT142" s="115"/>
      <c r="FU142" s="115"/>
      <c r="FV142" s="115"/>
      <c r="FW142" s="115"/>
      <c r="FX142" s="115"/>
      <c r="FY142" s="115"/>
      <c r="FZ142" s="115"/>
      <c r="GA142" s="115"/>
      <c r="GB142" s="115"/>
      <c r="GC142" s="115"/>
      <c r="GD142" s="115"/>
      <c r="GE142" s="115"/>
      <c r="GF142" s="115"/>
      <c r="GG142" s="115"/>
      <c r="GH142" s="115"/>
      <c r="GI142" s="115"/>
      <c r="GJ142" s="115"/>
      <c r="GK142" s="115"/>
      <c r="GL142" s="115"/>
      <c r="GM142" s="115"/>
      <c r="GN142" s="115"/>
      <c r="GO142" s="115"/>
      <c r="GP142" s="115"/>
      <c r="GQ142" s="115"/>
      <c r="GR142" s="115"/>
      <c r="GS142" s="115"/>
      <c r="GT142" s="115"/>
      <c r="GU142" s="115"/>
      <c r="GV142" s="115"/>
      <c r="GW142" s="115"/>
      <c r="GX142" s="115"/>
      <c r="GY142" s="115"/>
      <c r="GZ142" s="115"/>
      <c r="HA142" s="115"/>
      <c r="HB142" s="115"/>
      <c r="HC142" s="115"/>
      <c r="HD142" s="115"/>
      <c r="HE142" s="115"/>
      <c r="HF142" s="115"/>
      <c r="HG142" s="115"/>
      <c r="HH142" s="115"/>
      <c r="HI142" s="115"/>
      <c r="HJ142" s="115"/>
      <c r="HK142" s="115"/>
      <c r="HL142" s="115"/>
      <c r="HM142" s="115"/>
      <c r="HN142" s="115"/>
      <c r="HO142" s="115"/>
      <c r="HP142" s="115"/>
      <c r="HQ142" s="115"/>
      <c r="HR142" s="115"/>
      <c r="HS142" s="115"/>
      <c r="HT142" s="115"/>
      <c r="HU142" s="115"/>
      <c r="HV142" s="115"/>
      <c r="HW142" s="115"/>
      <c r="HX142" s="115"/>
      <c r="HY142" s="115"/>
      <c r="HZ142" s="115"/>
      <c r="IA142" s="115"/>
      <c r="IB142" s="115"/>
      <c r="IC142" s="115"/>
      <c r="ID142" s="115"/>
      <c r="IE142" s="115"/>
      <c r="IF142" s="115"/>
      <c r="IG142" s="115"/>
      <c r="IH142" s="115"/>
      <c r="II142" s="115"/>
      <c r="IJ142" s="115"/>
      <c r="IK142" s="115"/>
      <c r="IL142" s="115"/>
      <c r="IM142" s="115"/>
      <c r="IN142" s="115"/>
      <c r="IO142" s="115"/>
      <c r="IP142" s="115"/>
      <c r="IQ142" s="115"/>
      <c r="IR142" s="115"/>
      <c r="IS142" s="115"/>
      <c r="IT142" s="115"/>
      <c r="IU142" s="115"/>
      <c r="IV142" s="115"/>
      <c r="IW142" s="115"/>
      <c r="IX142" s="115"/>
      <c r="IY142" s="115"/>
      <c r="IZ142" s="115"/>
      <c r="JA142" s="115"/>
      <c r="JB142" s="115"/>
      <c r="JC142" s="115"/>
      <c r="JD142" s="115"/>
      <c r="JE142" s="115"/>
      <c r="JF142" s="115"/>
      <c r="JG142" s="115"/>
      <c r="JH142" s="115"/>
      <c r="JI142" s="115"/>
      <c r="JJ142" s="115"/>
      <c r="JK142" s="115"/>
      <c r="JL142" s="115"/>
      <c r="JM142" s="115"/>
      <c r="JN142" s="115"/>
      <c r="JO142" s="115"/>
      <c r="JP142" s="115"/>
      <c r="JQ142" s="115"/>
      <c r="JR142" s="115"/>
      <c r="JS142" s="115"/>
      <c r="JT142" s="115"/>
      <c r="JU142" s="115"/>
      <c r="JV142" s="115"/>
      <c r="JW142" s="115"/>
      <c r="JX142" s="115"/>
      <c r="JY142" s="115"/>
      <c r="JZ142" s="115"/>
      <c r="KA142" s="115"/>
      <c r="KB142" s="115"/>
      <c r="KC142" s="115"/>
      <c r="KD142" s="115"/>
      <c r="KE142" s="115"/>
      <c r="KF142" s="115"/>
      <c r="KG142" s="115"/>
      <c r="KH142" s="115"/>
      <c r="KI142" s="115"/>
      <c r="KJ142" s="115"/>
      <c r="KK142" s="115"/>
      <c r="KL142" s="115"/>
      <c r="KM142" s="115"/>
      <c r="KN142" s="115"/>
      <c r="KO142" s="115"/>
      <c r="KP142" s="115"/>
      <c r="KQ142" s="115"/>
      <c r="KR142" s="115"/>
      <c r="KS142" s="115"/>
      <c r="KT142" s="115"/>
      <c r="KU142" s="115"/>
      <c r="KV142" s="115"/>
      <c r="KW142" s="115"/>
      <c r="KX142" s="115"/>
      <c r="KY142" s="115"/>
      <c r="KZ142" s="115"/>
      <c r="LA142" s="115"/>
      <c r="LB142" s="115"/>
      <c r="LC142" s="115"/>
      <c r="LD142" s="115"/>
      <c r="LE142" s="115"/>
      <c r="LF142" s="115"/>
      <c r="LG142" s="115"/>
      <c r="LH142" s="115"/>
      <c r="LI142" s="115"/>
      <c r="LJ142" s="115"/>
      <c r="LK142" s="115"/>
      <c r="LL142" s="115"/>
      <c r="LM142" s="115"/>
      <c r="LN142" s="115"/>
      <c r="LO142" s="115"/>
      <c r="LP142" s="115"/>
      <c r="LQ142" s="115"/>
      <c r="LR142" s="115"/>
      <c r="LS142" s="115"/>
      <c r="LT142" s="115"/>
      <c r="LU142" s="115"/>
      <c r="LV142" s="115"/>
      <c r="LW142" s="115"/>
      <c r="LX142" s="115"/>
      <c r="LY142" s="115"/>
      <c r="LZ142" s="115"/>
      <c r="MA142" s="115"/>
      <c r="MB142" s="115"/>
      <c r="MC142" s="115"/>
      <c r="MD142" s="115"/>
      <c r="ME142" s="115"/>
      <c r="MF142" s="115"/>
      <c r="MG142" s="115"/>
      <c r="MH142" s="115"/>
      <c r="MI142" s="115"/>
      <c r="MJ142" s="115"/>
      <c r="MK142" s="115"/>
      <c r="ML142" s="115"/>
      <c r="MM142" s="115"/>
      <c r="MN142" s="115"/>
      <c r="MO142" s="115"/>
      <c r="MP142" s="115"/>
      <c r="MQ142" s="115"/>
      <c r="MR142" s="115"/>
      <c r="MS142" s="115"/>
      <c r="MT142" s="115"/>
      <c r="MU142" s="115"/>
      <c r="MV142" s="115"/>
      <c r="MW142" s="115"/>
      <c r="MX142" s="115"/>
      <c r="MY142" s="115"/>
      <c r="MZ142" s="115"/>
      <c r="NA142" s="115"/>
      <c r="NB142" s="115"/>
      <c r="NC142" s="115"/>
      <c r="ND142" s="115"/>
      <c r="NE142" s="115"/>
      <c r="NF142" s="115"/>
      <c r="NG142" s="115"/>
      <c r="NH142" s="115"/>
      <c r="NI142" s="115"/>
      <c r="NJ142" s="115"/>
      <c r="NK142" s="115"/>
      <c r="NL142" s="115"/>
      <c r="NM142" s="115"/>
      <c r="NN142" s="115"/>
      <c r="NO142" s="115"/>
      <c r="NP142" s="115"/>
      <c r="NQ142" s="115"/>
      <c r="NR142" s="115"/>
      <c r="NS142" s="115"/>
      <c r="NT142" s="115"/>
      <c r="NU142" s="115"/>
      <c r="NV142" s="115"/>
      <c r="NW142" s="115"/>
      <c r="NX142" s="115"/>
      <c r="NY142" s="115"/>
      <c r="NZ142" s="115"/>
      <c r="OA142" s="115"/>
      <c r="OB142" s="115"/>
      <c r="OC142" s="115"/>
    </row>
    <row r="143" spans="1:393" s="116" customFormat="1">
      <c r="A143" s="110">
        <v>53730</v>
      </c>
      <c r="B143" s="111" t="s">
        <v>309</v>
      </c>
      <c r="C143" s="112">
        <v>926484.01</v>
      </c>
      <c r="D143" s="113">
        <v>6.1969E-4</v>
      </c>
      <c r="E143" s="113">
        <v>5.8717999999999997E-4</v>
      </c>
      <c r="F143" s="114">
        <v>5.8971000000000002E-4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  <c r="DV143" s="115"/>
      <c r="DW143" s="115"/>
      <c r="DX143" s="115"/>
      <c r="DY143" s="115"/>
      <c r="DZ143" s="115"/>
      <c r="EA143" s="115"/>
      <c r="EB143" s="115"/>
      <c r="EC143" s="115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S143" s="115"/>
      <c r="FT143" s="115"/>
      <c r="FU143" s="115"/>
      <c r="FV143" s="115"/>
      <c r="FW143" s="115"/>
      <c r="FX143" s="115"/>
      <c r="FY143" s="115"/>
      <c r="FZ143" s="115"/>
      <c r="GA143" s="115"/>
      <c r="GB143" s="115"/>
      <c r="GC143" s="115"/>
      <c r="GD143" s="115"/>
      <c r="GE143" s="115"/>
      <c r="GF143" s="115"/>
      <c r="GG143" s="115"/>
      <c r="GH143" s="115"/>
      <c r="GI143" s="115"/>
      <c r="GJ143" s="115"/>
      <c r="GK143" s="115"/>
      <c r="GL143" s="115"/>
      <c r="GM143" s="115"/>
      <c r="GN143" s="115"/>
      <c r="GO143" s="115"/>
      <c r="GP143" s="115"/>
      <c r="GQ143" s="115"/>
      <c r="GR143" s="115"/>
      <c r="GS143" s="115"/>
      <c r="GT143" s="115"/>
      <c r="GU143" s="115"/>
      <c r="GV143" s="115"/>
      <c r="GW143" s="115"/>
      <c r="GX143" s="115"/>
      <c r="GY143" s="115"/>
      <c r="GZ143" s="115"/>
      <c r="HA143" s="115"/>
      <c r="HB143" s="115"/>
      <c r="HC143" s="115"/>
      <c r="HD143" s="115"/>
      <c r="HE143" s="115"/>
      <c r="HF143" s="115"/>
      <c r="HG143" s="115"/>
      <c r="HH143" s="115"/>
      <c r="HI143" s="115"/>
      <c r="HJ143" s="115"/>
      <c r="HK143" s="115"/>
      <c r="HL143" s="115"/>
      <c r="HM143" s="115"/>
      <c r="HN143" s="115"/>
      <c r="HO143" s="115"/>
      <c r="HP143" s="115"/>
      <c r="HQ143" s="115"/>
      <c r="HR143" s="115"/>
      <c r="HS143" s="115"/>
      <c r="HT143" s="115"/>
      <c r="HU143" s="115"/>
      <c r="HV143" s="115"/>
      <c r="HW143" s="115"/>
      <c r="HX143" s="115"/>
      <c r="HY143" s="115"/>
      <c r="HZ143" s="115"/>
      <c r="IA143" s="115"/>
      <c r="IB143" s="115"/>
      <c r="IC143" s="115"/>
      <c r="ID143" s="115"/>
      <c r="IE143" s="115"/>
      <c r="IF143" s="115"/>
      <c r="IG143" s="115"/>
      <c r="IH143" s="115"/>
      <c r="II143" s="115"/>
      <c r="IJ143" s="115"/>
      <c r="IK143" s="115"/>
      <c r="IL143" s="115"/>
      <c r="IM143" s="115"/>
      <c r="IN143" s="115"/>
      <c r="IO143" s="115"/>
      <c r="IP143" s="115"/>
      <c r="IQ143" s="115"/>
      <c r="IR143" s="115"/>
      <c r="IS143" s="115"/>
      <c r="IT143" s="115"/>
      <c r="IU143" s="115"/>
      <c r="IV143" s="115"/>
      <c r="IW143" s="115"/>
      <c r="IX143" s="115"/>
      <c r="IY143" s="115"/>
      <c r="IZ143" s="115"/>
      <c r="JA143" s="115"/>
      <c r="JB143" s="115"/>
      <c r="JC143" s="115"/>
      <c r="JD143" s="115"/>
      <c r="JE143" s="115"/>
      <c r="JF143" s="115"/>
      <c r="JG143" s="115"/>
      <c r="JH143" s="115"/>
      <c r="JI143" s="115"/>
      <c r="JJ143" s="115"/>
      <c r="JK143" s="115"/>
      <c r="JL143" s="115"/>
      <c r="JM143" s="115"/>
      <c r="JN143" s="115"/>
      <c r="JO143" s="115"/>
      <c r="JP143" s="115"/>
      <c r="JQ143" s="115"/>
      <c r="JR143" s="115"/>
      <c r="JS143" s="115"/>
      <c r="JT143" s="115"/>
      <c r="JU143" s="115"/>
      <c r="JV143" s="115"/>
      <c r="JW143" s="115"/>
      <c r="JX143" s="115"/>
      <c r="JY143" s="115"/>
      <c r="JZ143" s="115"/>
      <c r="KA143" s="115"/>
      <c r="KB143" s="115"/>
      <c r="KC143" s="115"/>
      <c r="KD143" s="115"/>
      <c r="KE143" s="115"/>
      <c r="KF143" s="115"/>
      <c r="KG143" s="115"/>
      <c r="KH143" s="115"/>
      <c r="KI143" s="115"/>
      <c r="KJ143" s="115"/>
      <c r="KK143" s="115"/>
      <c r="KL143" s="115"/>
      <c r="KM143" s="115"/>
      <c r="KN143" s="115"/>
      <c r="KO143" s="115"/>
      <c r="KP143" s="115"/>
      <c r="KQ143" s="115"/>
      <c r="KR143" s="115"/>
      <c r="KS143" s="115"/>
      <c r="KT143" s="115"/>
      <c r="KU143" s="115"/>
      <c r="KV143" s="115"/>
      <c r="KW143" s="115"/>
      <c r="KX143" s="115"/>
      <c r="KY143" s="115"/>
      <c r="KZ143" s="115"/>
      <c r="LA143" s="115"/>
      <c r="LB143" s="115"/>
      <c r="LC143" s="115"/>
      <c r="LD143" s="115"/>
      <c r="LE143" s="115"/>
      <c r="LF143" s="115"/>
      <c r="LG143" s="115"/>
      <c r="LH143" s="115"/>
      <c r="LI143" s="115"/>
      <c r="LJ143" s="115"/>
      <c r="LK143" s="115"/>
      <c r="LL143" s="115"/>
      <c r="LM143" s="115"/>
      <c r="LN143" s="115"/>
      <c r="LO143" s="115"/>
      <c r="LP143" s="115"/>
      <c r="LQ143" s="115"/>
      <c r="LR143" s="115"/>
      <c r="LS143" s="115"/>
      <c r="LT143" s="115"/>
      <c r="LU143" s="115"/>
      <c r="LV143" s="115"/>
      <c r="LW143" s="115"/>
      <c r="LX143" s="115"/>
      <c r="LY143" s="115"/>
      <c r="LZ143" s="115"/>
      <c r="MA143" s="115"/>
      <c r="MB143" s="115"/>
      <c r="MC143" s="115"/>
      <c r="MD143" s="115"/>
      <c r="ME143" s="115"/>
      <c r="MF143" s="115"/>
      <c r="MG143" s="115"/>
      <c r="MH143" s="115"/>
      <c r="MI143" s="115"/>
      <c r="MJ143" s="115"/>
      <c r="MK143" s="115"/>
      <c r="ML143" s="115"/>
      <c r="MM143" s="115"/>
      <c r="MN143" s="115"/>
      <c r="MO143" s="115"/>
      <c r="MP143" s="115"/>
      <c r="MQ143" s="115"/>
      <c r="MR143" s="115"/>
      <c r="MS143" s="115"/>
      <c r="MT143" s="115"/>
      <c r="MU143" s="115"/>
      <c r="MV143" s="115"/>
      <c r="MW143" s="115"/>
      <c r="MX143" s="115"/>
      <c r="MY143" s="115"/>
      <c r="MZ143" s="115"/>
      <c r="NA143" s="115"/>
      <c r="NB143" s="115"/>
      <c r="NC143" s="115"/>
      <c r="ND143" s="115"/>
      <c r="NE143" s="115"/>
      <c r="NF143" s="115"/>
      <c r="NG143" s="115"/>
      <c r="NH143" s="115"/>
      <c r="NI143" s="115"/>
      <c r="NJ143" s="115"/>
      <c r="NK143" s="115"/>
      <c r="NL143" s="115"/>
      <c r="NM143" s="115"/>
      <c r="NN143" s="115"/>
      <c r="NO143" s="115"/>
      <c r="NP143" s="115"/>
      <c r="NQ143" s="115"/>
      <c r="NR143" s="115"/>
      <c r="NS143" s="115"/>
      <c r="NT143" s="115"/>
      <c r="NU143" s="115"/>
      <c r="NV143" s="115"/>
      <c r="NW143" s="115"/>
      <c r="NX143" s="115"/>
      <c r="NY143" s="115"/>
      <c r="NZ143" s="115"/>
      <c r="OA143" s="115"/>
      <c r="OB143" s="115"/>
      <c r="OC143" s="115"/>
    </row>
    <row r="144" spans="1:393" s="116" customFormat="1">
      <c r="A144" s="110">
        <v>53736</v>
      </c>
      <c r="B144" s="111" t="s">
        <v>310</v>
      </c>
      <c r="C144" s="112">
        <v>207415138.53999999</v>
      </c>
      <c r="D144" s="113">
        <v>0.138733</v>
      </c>
      <c r="E144" s="113">
        <v>0.13145494999999999</v>
      </c>
      <c r="F144" s="114">
        <v>0.13202045000000001</v>
      </c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S144" s="115"/>
      <c r="FT144" s="115"/>
      <c r="FU144" s="115"/>
      <c r="FV144" s="115"/>
      <c r="FW144" s="115"/>
      <c r="FX144" s="115"/>
      <c r="FY144" s="115"/>
      <c r="FZ144" s="115"/>
      <c r="GA144" s="115"/>
      <c r="GB144" s="115"/>
      <c r="GC144" s="115"/>
      <c r="GD144" s="115"/>
      <c r="GE144" s="115"/>
      <c r="GF144" s="115"/>
      <c r="GG144" s="115"/>
      <c r="GH144" s="115"/>
      <c r="GI144" s="115"/>
      <c r="GJ144" s="115"/>
      <c r="GK144" s="115"/>
      <c r="GL144" s="115"/>
      <c r="GM144" s="115"/>
      <c r="GN144" s="115"/>
      <c r="GO144" s="115"/>
      <c r="GP144" s="115"/>
      <c r="GQ144" s="115"/>
      <c r="GR144" s="115"/>
      <c r="GS144" s="115"/>
      <c r="GT144" s="115"/>
      <c r="GU144" s="115"/>
      <c r="GV144" s="115"/>
      <c r="GW144" s="115"/>
      <c r="GX144" s="115"/>
      <c r="GY144" s="115"/>
      <c r="GZ144" s="115"/>
      <c r="HA144" s="115"/>
      <c r="HB144" s="115"/>
      <c r="HC144" s="115"/>
      <c r="HD144" s="115"/>
      <c r="HE144" s="115"/>
      <c r="HF144" s="115"/>
      <c r="HG144" s="115"/>
      <c r="HH144" s="115"/>
      <c r="HI144" s="115"/>
      <c r="HJ144" s="115"/>
      <c r="HK144" s="115"/>
      <c r="HL144" s="115"/>
      <c r="HM144" s="115"/>
      <c r="HN144" s="115"/>
      <c r="HO144" s="115"/>
      <c r="HP144" s="115"/>
      <c r="HQ144" s="115"/>
      <c r="HR144" s="115"/>
      <c r="HS144" s="115"/>
      <c r="HT144" s="115"/>
      <c r="HU144" s="115"/>
      <c r="HV144" s="115"/>
      <c r="HW144" s="115"/>
      <c r="HX144" s="115"/>
      <c r="HY144" s="115"/>
      <c r="HZ144" s="115"/>
      <c r="IA144" s="115"/>
      <c r="IB144" s="115"/>
      <c r="IC144" s="115"/>
      <c r="ID144" s="115"/>
      <c r="IE144" s="115"/>
      <c r="IF144" s="115"/>
      <c r="IG144" s="115"/>
      <c r="IH144" s="115"/>
      <c r="II144" s="115"/>
      <c r="IJ144" s="115"/>
      <c r="IK144" s="115"/>
      <c r="IL144" s="115"/>
      <c r="IM144" s="115"/>
      <c r="IN144" s="115"/>
      <c r="IO144" s="115"/>
      <c r="IP144" s="115"/>
      <c r="IQ144" s="115"/>
      <c r="IR144" s="115"/>
      <c r="IS144" s="115"/>
      <c r="IT144" s="115"/>
      <c r="IU144" s="115"/>
      <c r="IV144" s="115"/>
      <c r="IW144" s="115"/>
      <c r="IX144" s="115"/>
      <c r="IY144" s="115"/>
      <c r="IZ144" s="115"/>
      <c r="JA144" s="115"/>
      <c r="JB144" s="115"/>
      <c r="JC144" s="115"/>
      <c r="JD144" s="115"/>
      <c r="JE144" s="115"/>
      <c r="JF144" s="115"/>
      <c r="JG144" s="115"/>
      <c r="JH144" s="115"/>
      <c r="JI144" s="115"/>
      <c r="JJ144" s="115"/>
      <c r="JK144" s="115"/>
      <c r="JL144" s="115"/>
      <c r="JM144" s="115"/>
      <c r="JN144" s="115"/>
      <c r="JO144" s="115"/>
      <c r="JP144" s="115"/>
      <c r="JQ144" s="115"/>
      <c r="JR144" s="115"/>
      <c r="JS144" s="115"/>
      <c r="JT144" s="115"/>
      <c r="JU144" s="115"/>
      <c r="JV144" s="115"/>
      <c r="JW144" s="115"/>
      <c r="JX144" s="115"/>
      <c r="JY144" s="115"/>
      <c r="JZ144" s="115"/>
      <c r="KA144" s="115"/>
      <c r="KB144" s="115"/>
      <c r="KC144" s="115"/>
      <c r="KD144" s="115"/>
      <c r="KE144" s="115"/>
      <c r="KF144" s="115"/>
      <c r="KG144" s="115"/>
      <c r="KH144" s="115"/>
      <c r="KI144" s="115"/>
      <c r="KJ144" s="115"/>
      <c r="KK144" s="115"/>
      <c r="KL144" s="115"/>
      <c r="KM144" s="115"/>
      <c r="KN144" s="115"/>
      <c r="KO144" s="115"/>
      <c r="KP144" s="115"/>
      <c r="KQ144" s="115"/>
      <c r="KR144" s="115"/>
      <c r="KS144" s="115"/>
      <c r="KT144" s="115"/>
      <c r="KU144" s="115"/>
      <c r="KV144" s="115"/>
      <c r="KW144" s="115"/>
      <c r="KX144" s="115"/>
      <c r="KY144" s="115"/>
      <c r="KZ144" s="115"/>
      <c r="LA144" s="115"/>
      <c r="LB144" s="115"/>
      <c r="LC144" s="115"/>
      <c r="LD144" s="115"/>
      <c r="LE144" s="115"/>
      <c r="LF144" s="115"/>
      <c r="LG144" s="115"/>
      <c r="LH144" s="115"/>
      <c r="LI144" s="115"/>
      <c r="LJ144" s="115"/>
      <c r="LK144" s="115"/>
      <c r="LL144" s="115"/>
      <c r="LM144" s="115"/>
      <c r="LN144" s="115"/>
      <c r="LO144" s="115"/>
      <c r="LP144" s="115"/>
      <c r="LQ144" s="115"/>
      <c r="LR144" s="115"/>
      <c r="LS144" s="115"/>
      <c r="LT144" s="115"/>
      <c r="LU144" s="115"/>
      <c r="LV144" s="115"/>
      <c r="LW144" s="115"/>
      <c r="LX144" s="115"/>
      <c r="LY144" s="115"/>
      <c r="LZ144" s="115"/>
      <c r="MA144" s="115"/>
      <c r="MB144" s="115"/>
      <c r="MC144" s="115"/>
      <c r="MD144" s="115"/>
      <c r="ME144" s="115"/>
      <c r="MF144" s="115"/>
      <c r="MG144" s="115"/>
      <c r="MH144" s="115"/>
      <c r="MI144" s="115"/>
      <c r="MJ144" s="115"/>
      <c r="MK144" s="115"/>
      <c r="ML144" s="115"/>
      <c r="MM144" s="115"/>
      <c r="MN144" s="115"/>
      <c r="MO144" s="115"/>
      <c r="MP144" s="115"/>
      <c r="MQ144" s="115"/>
      <c r="MR144" s="115"/>
      <c r="MS144" s="115"/>
      <c r="MT144" s="115"/>
      <c r="MU144" s="115"/>
      <c r="MV144" s="115"/>
      <c r="MW144" s="115"/>
      <c r="MX144" s="115"/>
      <c r="MY144" s="115"/>
      <c r="MZ144" s="115"/>
      <c r="NA144" s="115"/>
      <c r="NB144" s="115"/>
      <c r="NC144" s="115"/>
      <c r="ND144" s="115"/>
      <c r="NE144" s="115"/>
      <c r="NF144" s="115"/>
      <c r="NG144" s="115"/>
      <c r="NH144" s="115"/>
      <c r="NI144" s="115"/>
      <c r="NJ144" s="115"/>
      <c r="NK144" s="115"/>
      <c r="NL144" s="115"/>
      <c r="NM144" s="115"/>
      <c r="NN144" s="115"/>
      <c r="NO144" s="115"/>
      <c r="NP144" s="115"/>
      <c r="NQ144" s="115"/>
      <c r="NR144" s="115"/>
      <c r="NS144" s="115"/>
      <c r="NT144" s="115"/>
      <c r="NU144" s="115"/>
      <c r="NV144" s="115"/>
      <c r="NW144" s="115"/>
      <c r="NX144" s="115"/>
      <c r="NY144" s="115"/>
      <c r="NZ144" s="115"/>
      <c r="OA144" s="115"/>
      <c r="OB144" s="115"/>
      <c r="OC144" s="115"/>
    </row>
    <row r="145" spans="1:393" s="116" customFormat="1">
      <c r="A145" s="110">
        <v>53739</v>
      </c>
      <c r="B145" s="111" t="s">
        <v>456</v>
      </c>
      <c r="C145" s="112">
        <v>36400.910000000003</v>
      </c>
      <c r="D145" s="113">
        <v>2.4349999999999999E-5</v>
      </c>
      <c r="E145" s="113">
        <v>2.3070000000000001E-5</v>
      </c>
      <c r="F145" s="114">
        <v>2.317E-5</v>
      </c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S145" s="115"/>
      <c r="FT145" s="115"/>
      <c r="FU145" s="115"/>
      <c r="FV145" s="115"/>
      <c r="FW145" s="115"/>
      <c r="FX145" s="115"/>
      <c r="FY145" s="115"/>
      <c r="FZ145" s="115"/>
      <c r="GA145" s="115"/>
      <c r="GB145" s="115"/>
      <c r="GC145" s="115"/>
      <c r="GD145" s="115"/>
      <c r="GE145" s="115"/>
      <c r="GF145" s="115"/>
      <c r="GG145" s="115"/>
      <c r="GH145" s="115"/>
      <c r="GI145" s="115"/>
      <c r="GJ145" s="115"/>
      <c r="GK145" s="115"/>
      <c r="GL145" s="115"/>
      <c r="GM145" s="115"/>
      <c r="GN145" s="115"/>
      <c r="GO145" s="115"/>
      <c r="GP145" s="115"/>
      <c r="GQ145" s="115"/>
      <c r="GR145" s="115"/>
      <c r="GS145" s="115"/>
      <c r="GT145" s="115"/>
      <c r="GU145" s="115"/>
      <c r="GV145" s="115"/>
      <c r="GW145" s="115"/>
      <c r="GX145" s="115"/>
      <c r="GY145" s="115"/>
      <c r="GZ145" s="115"/>
      <c r="HA145" s="115"/>
      <c r="HB145" s="115"/>
      <c r="HC145" s="115"/>
      <c r="HD145" s="115"/>
      <c r="HE145" s="115"/>
      <c r="HF145" s="115"/>
      <c r="HG145" s="115"/>
      <c r="HH145" s="115"/>
      <c r="HI145" s="115"/>
      <c r="HJ145" s="115"/>
      <c r="HK145" s="115"/>
      <c r="HL145" s="115"/>
      <c r="HM145" s="115"/>
      <c r="HN145" s="115"/>
      <c r="HO145" s="115"/>
      <c r="HP145" s="115"/>
      <c r="HQ145" s="115"/>
      <c r="HR145" s="115"/>
      <c r="HS145" s="115"/>
      <c r="HT145" s="115"/>
      <c r="HU145" s="115"/>
      <c r="HV145" s="115"/>
      <c r="HW145" s="115"/>
      <c r="HX145" s="115"/>
      <c r="HY145" s="115"/>
      <c r="HZ145" s="115"/>
      <c r="IA145" s="115"/>
      <c r="IB145" s="115"/>
      <c r="IC145" s="115"/>
      <c r="ID145" s="115"/>
      <c r="IE145" s="115"/>
      <c r="IF145" s="115"/>
      <c r="IG145" s="115"/>
      <c r="IH145" s="115"/>
      <c r="II145" s="115"/>
      <c r="IJ145" s="115"/>
      <c r="IK145" s="115"/>
      <c r="IL145" s="115"/>
      <c r="IM145" s="115"/>
      <c r="IN145" s="115"/>
      <c r="IO145" s="115"/>
      <c r="IP145" s="115"/>
      <c r="IQ145" s="115"/>
      <c r="IR145" s="115"/>
      <c r="IS145" s="115"/>
      <c r="IT145" s="115"/>
      <c r="IU145" s="115"/>
      <c r="IV145" s="115"/>
      <c r="IW145" s="115"/>
      <c r="IX145" s="115"/>
      <c r="IY145" s="115"/>
      <c r="IZ145" s="115"/>
      <c r="JA145" s="115"/>
      <c r="JB145" s="115"/>
      <c r="JC145" s="115"/>
      <c r="JD145" s="115"/>
      <c r="JE145" s="115"/>
      <c r="JF145" s="115"/>
      <c r="JG145" s="115"/>
      <c r="JH145" s="115"/>
      <c r="JI145" s="115"/>
      <c r="JJ145" s="115"/>
      <c r="JK145" s="115"/>
      <c r="JL145" s="115"/>
      <c r="JM145" s="115"/>
      <c r="JN145" s="115"/>
      <c r="JO145" s="115"/>
      <c r="JP145" s="115"/>
      <c r="JQ145" s="115"/>
      <c r="JR145" s="115"/>
      <c r="JS145" s="115"/>
      <c r="JT145" s="115"/>
      <c r="JU145" s="115"/>
      <c r="JV145" s="115"/>
      <c r="JW145" s="115"/>
      <c r="JX145" s="115"/>
      <c r="JY145" s="115"/>
      <c r="JZ145" s="115"/>
      <c r="KA145" s="115"/>
      <c r="KB145" s="115"/>
      <c r="KC145" s="115"/>
      <c r="KD145" s="115"/>
      <c r="KE145" s="115"/>
      <c r="KF145" s="115"/>
      <c r="KG145" s="115"/>
      <c r="KH145" s="115"/>
      <c r="KI145" s="115"/>
      <c r="KJ145" s="115"/>
      <c r="KK145" s="115"/>
      <c r="KL145" s="115"/>
      <c r="KM145" s="115"/>
      <c r="KN145" s="115"/>
      <c r="KO145" s="115"/>
      <c r="KP145" s="115"/>
      <c r="KQ145" s="115"/>
      <c r="KR145" s="115"/>
      <c r="KS145" s="115"/>
      <c r="KT145" s="115"/>
      <c r="KU145" s="115"/>
      <c r="KV145" s="115"/>
      <c r="KW145" s="115"/>
      <c r="KX145" s="115"/>
      <c r="KY145" s="115"/>
      <c r="KZ145" s="115"/>
      <c r="LA145" s="115"/>
      <c r="LB145" s="115"/>
      <c r="LC145" s="115"/>
      <c r="LD145" s="115"/>
      <c r="LE145" s="115"/>
      <c r="LF145" s="115"/>
      <c r="LG145" s="115"/>
      <c r="LH145" s="115"/>
      <c r="LI145" s="115"/>
      <c r="LJ145" s="115"/>
      <c r="LK145" s="115"/>
      <c r="LL145" s="115"/>
      <c r="LM145" s="115"/>
      <c r="LN145" s="115"/>
      <c r="LO145" s="115"/>
      <c r="LP145" s="115"/>
      <c r="LQ145" s="115"/>
      <c r="LR145" s="115"/>
      <c r="LS145" s="115"/>
      <c r="LT145" s="115"/>
      <c r="LU145" s="115"/>
      <c r="LV145" s="115"/>
      <c r="LW145" s="115"/>
      <c r="LX145" s="115"/>
      <c r="LY145" s="115"/>
      <c r="LZ145" s="115"/>
      <c r="MA145" s="115"/>
      <c r="MB145" s="115"/>
      <c r="MC145" s="115"/>
      <c r="MD145" s="115"/>
      <c r="ME145" s="115"/>
      <c r="MF145" s="115"/>
      <c r="MG145" s="115"/>
      <c r="MH145" s="115"/>
      <c r="MI145" s="115"/>
      <c r="MJ145" s="115"/>
      <c r="MK145" s="115"/>
      <c r="ML145" s="115"/>
      <c r="MM145" s="115"/>
      <c r="MN145" s="115"/>
      <c r="MO145" s="115"/>
      <c r="MP145" s="115"/>
      <c r="MQ145" s="115"/>
      <c r="MR145" s="115"/>
      <c r="MS145" s="115"/>
      <c r="MT145" s="115"/>
      <c r="MU145" s="115"/>
      <c r="MV145" s="115"/>
      <c r="MW145" s="115"/>
      <c r="MX145" s="115"/>
      <c r="MY145" s="115"/>
      <c r="MZ145" s="115"/>
      <c r="NA145" s="115"/>
      <c r="NB145" s="115"/>
      <c r="NC145" s="115"/>
      <c r="ND145" s="115"/>
      <c r="NE145" s="115"/>
      <c r="NF145" s="115"/>
      <c r="NG145" s="115"/>
      <c r="NH145" s="115"/>
      <c r="NI145" s="115"/>
      <c r="NJ145" s="115"/>
      <c r="NK145" s="115"/>
      <c r="NL145" s="115"/>
      <c r="NM145" s="115"/>
      <c r="NN145" s="115"/>
      <c r="NO145" s="115"/>
      <c r="NP145" s="115"/>
      <c r="NQ145" s="115"/>
      <c r="NR145" s="115"/>
      <c r="NS145" s="115"/>
      <c r="NT145" s="115"/>
      <c r="NU145" s="115"/>
      <c r="NV145" s="115"/>
      <c r="NW145" s="115"/>
      <c r="NX145" s="115"/>
      <c r="NY145" s="115"/>
      <c r="NZ145" s="115"/>
      <c r="OA145" s="115"/>
      <c r="OB145" s="115"/>
      <c r="OC145" s="115"/>
    </row>
    <row r="146" spans="1:393" s="116" customFormat="1">
      <c r="A146" s="110">
        <v>53746</v>
      </c>
      <c r="B146" s="111" t="s">
        <v>311</v>
      </c>
      <c r="C146" s="112">
        <v>9153423.4399999995</v>
      </c>
      <c r="D146" s="113">
        <v>6.1224199999999999E-3</v>
      </c>
      <c r="E146" s="113">
        <v>5.8012300000000001E-3</v>
      </c>
      <c r="F146" s="114">
        <v>5.8261900000000002E-3</v>
      </c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S146" s="115"/>
      <c r="FT146" s="115"/>
      <c r="FU146" s="115"/>
      <c r="FV146" s="115"/>
      <c r="FW146" s="115"/>
      <c r="FX146" s="115"/>
      <c r="FY146" s="115"/>
      <c r="FZ146" s="115"/>
      <c r="GA146" s="115"/>
      <c r="GB146" s="115"/>
      <c r="GC146" s="115"/>
      <c r="GD146" s="115"/>
      <c r="GE146" s="115"/>
      <c r="GF146" s="115"/>
      <c r="GG146" s="115"/>
      <c r="GH146" s="115"/>
      <c r="GI146" s="115"/>
      <c r="GJ146" s="115"/>
      <c r="GK146" s="115"/>
      <c r="GL146" s="115"/>
      <c r="GM146" s="115"/>
      <c r="GN146" s="115"/>
      <c r="GO146" s="115"/>
      <c r="GP146" s="115"/>
      <c r="GQ146" s="115"/>
      <c r="GR146" s="115"/>
      <c r="GS146" s="115"/>
      <c r="GT146" s="115"/>
      <c r="GU146" s="115"/>
      <c r="GV146" s="115"/>
      <c r="GW146" s="115"/>
      <c r="GX146" s="115"/>
      <c r="GY146" s="115"/>
      <c r="GZ146" s="115"/>
      <c r="HA146" s="115"/>
      <c r="HB146" s="115"/>
      <c r="HC146" s="115"/>
      <c r="HD146" s="115"/>
      <c r="HE146" s="115"/>
      <c r="HF146" s="115"/>
      <c r="HG146" s="115"/>
      <c r="HH146" s="115"/>
      <c r="HI146" s="115"/>
      <c r="HJ146" s="115"/>
      <c r="HK146" s="115"/>
      <c r="HL146" s="115"/>
      <c r="HM146" s="115"/>
      <c r="HN146" s="115"/>
      <c r="HO146" s="115"/>
      <c r="HP146" s="115"/>
      <c r="HQ146" s="115"/>
      <c r="HR146" s="115"/>
      <c r="HS146" s="115"/>
      <c r="HT146" s="115"/>
      <c r="HU146" s="115"/>
      <c r="HV146" s="115"/>
      <c r="HW146" s="115"/>
      <c r="HX146" s="115"/>
      <c r="HY146" s="115"/>
      <c r="HZ146" s="115"/>
      <c r="IA146" s="115"/>
      <c r="IB146" s="115"/>
      <c r="IC146" s="115"/>
      <c r="ID146" s="115"/>
      <c r="IE146" s="115"/>
      <c r="IF146" s="115"/>
      <c r="IG146" s="115"/>
      <c r="IH146" s="115"/>
      <c r="II146" s="115"/>
      <c r="IJ146" s="115"/>
      <c r="IK146" s="115"/>
      <c r="IL146" s="115"/>
      <c r="IM146" s="115"/>
      <c r="IN146" s="115"/>
      <c r="IO146" s="115"/>
      <c r="IP146" s="115"/>
      <c r="IQ146" s="115"/>
      <c r="IR146" s="115"/>
      <c r="IS146" s="115"/>
      <c r="IT146" s="115"/>
      <c r="IU146" s="115"/>
      <c r="IV146" s="115"/>
      <c r="IW146" s="115"/>
      <c r="IX146" s="115"/>
      <c r="IY146" s="115"/>
      <c r="IZ146" s="115"/>
      <c r="JA146" s="115"/>
      <c r="JB146" s="115"/>
      <c r="JC146" s="115"/>
      <c r="JD146" s="115"/>
      <c r="JE146" s="115"/>
      <c r="JF146" s="115"/>
      <c r="JG146" s="115"/>
      <c r="JH146" s="115"/>
      <c r="JI146" s="115"/>
      <c r="JJ146" s="115"/>
      <c r="JK146" s="115"/>
      <c r="JL146" s="115"/>
      <c r="JM146" s="115"/>
      <c r="JN146" s="115"/>
      <c r="JO146" s="115"/>
      <c r="JP146" s="115"/>
      <c r="JQ146" s="115"/>
      <c r="JR146" s="115"/>
      <c r="JS146" s="115"/>
      <c r="JT146" s="115"/>
      <c r="JU146" s="115"/>
      <c r="JV146" s="115"/>
      <c r="JW146" s="115"/>
      <c r="JX146" s="115"/>
      <c r="JY146" s="115"/>
      <c r="JZ146" s="115"/>
      <c r="KA146" s="115"/>
      <c r="KB146" s="115"/>
      <c r="KC146" s="115"/>
      <c r="KD146" s="115"/>
      <c r="KE146" s="115"/>
      <c r="KF146" s="115"/>
      <c r="KG146" s="115"/>
      <c r="KH146" s="115"/>
      <c r="KI146" s="115"/>
      <c r="KJ146" s="115"/>
      <c r="KK146" s="115"/>
      <c r="KL146" s="115"/>
      <c r="KM146" s="115"/>
      <c r="KN146" s="115"/>
      <c r="KO146" s="115"/>
      <c r="KP146" s="115"/>
      <c r="KQ146" s="115"/>
      <c r="KR146" s="115"/>
      <c r="KS146" s="115"/>
      <c r="KT146" s="115"/>
      <c r="KU146" s="115"/>
      <c r="KV146" s="115"/>
      <c r="KW146" s="115"/>
      <c r="KX146" s="115"/>
      <c r="KY146" s="115"/>
      <c r="KZ146" s="115"/>
      <c r="LA146" s="115"/>
      <c r="LB146" s="115"/>
      <c r="LC146" s="115"/>
      <c r="LD146" s="115"/>
      <c r="LE146" s="115"/>
      <c r="LF146" s="115"/>
      <c r="LG146" s="115"/>
      <c r="LH146" s="115"/>
      <c r="LI146" s="115"/>
      <c r="LJ146" s="115"/>
      <c r="LK146" s="115"/>
      <c r="LL146" s="115"/>
      <c r="LM146" s="115"/>
      <c r="LN146" s="115"/>
      <c r="LO146" s="115"/>
      <c r="LP146" s="115"/>
      <c r="LQ146" s="115"/>
      <c r="LR146" s="115"/>
      <c r="LS146" s="115"/>
      <c r="LT146" s="115"/>
      <c r="LU146" s="115"/>
      <c r="LV146" s="115"/>
      <c r="LW146" s="115"/>
      <c r="LX146" s="115"/>
      <c r="LY146" s="115"/>
      <c r="LZ146" s="115"/>
      <c r="MA146" s="115"/>
      <c r="MB146" s="115"/>
      <c r="MC146" s="115"/>
      <c r="MD146" s="115"/>
      <c r="ME146" s="115"/>
      <c r="MF146" s="115"/>
      <c r="MG146" s="115"/>
      <c r="MH146" s="115"/>
      <c r="MI146" s="115"/>
      <c r="MJ146" s="115"/>
      <c r="MK146" s="115"/>
      <c r="ML146" s="115"/>
      <c r="MM146" s="115"/>
      <c r="MN146" s="115"/>
      <c r="MO146" s="115"/>
      <c r="MP146" s="115"/>
      <c r="MQ146" s="115"/>
      <c r="MR146" s="115"/>
      <c r="MS146" s="115"/>
      <c r="MT146" s="115"/>
      <c r="MU146" s="115"/>
      <c r="MV146" s="115"/>
      <c r="MW146" s="115"/>
      <c r="MX146" s="115"/>
      <c r="MY146" s="115"/>
      <c r="MZ146" s="115"/>
      <c r="NA146" s="115"/>
      <c r="NB146" s="115"/>
      <c r="NC146" s="115"/>
      <c r="ND146" s="115"/>
      <c r="NE146" s="115"/>
      <c r="NF146" s="115"/>
      <c r="NG146" s="115"/>
      <c r="NH146" s="115"/>
      <c r="NI146" s="115"/>
      <c r="NJ146" s="115"/>
      <c r="NK146" s="115"/>
      <c r="NL146" s="115"/>
      <c r="NM146" s="115"/>
      <c r="NN146" s="115"/>
      <c r="NO146" s="115"/>
      <c r="NP146" s="115"/>
      <c r="NQ146" s="115"/>
      <c r="NR146" s="115"/>
      <c r="NS146" s="115"/>
      <c r="NT146" s="115"/>
      <c r="NU146" s="115"/>
      <c r="NV146" s="115"/>
      <c r="NW146" s="115"/>
      <c r="NX146" s="115"/>
      <c r="NY146" s="115"/>
      <c r="NZ146" s="115"/>
      <c r="OA146" s="115"/>
      <c r="OB146" s="115"/>
      <c r="OC146" s="115"/>
    </row>
    <row r="147" spans="1:393" s="116" customFormat="1">
      <c r="A147" s="110">
        <v>53767</v>
      </c>
      <c r="B147" s="111" t="s">
        <v>312</v>
      </c>
      <c r="C147" s="112">
        <v>5696868.1100000003</v>
      </c>
      <c r="D147" s="113">
        <v>3.81044E-3</v>
      </c>
      <c r="E147" s="113">
        <v>3.6105400000000002E-3</v>
      </c>
      <c r="F147" s="114">
        <v>3.6260699999999999E-3</v>
      </c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5"/>
      <c r="DY147" s="115"/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5"/>
      <c r="FH147" s="115"/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5"/>
      <c r="FS147" s="115"/>
      <c r="FT147" s="115"/>
      <c r="FU147" s="115"/>
      <c r="FV147" s="115"/>
      <c r="FW147" s="115"/>
      <c r="FX147" s="115"/>
      <c r="FY147" s="115"/>
      <c r="FZ147" s="115"/>
      <c r="GA147" s="115"/>
      <c r="GB147" s="115"/>
      <c r="GC147" s="115"/>
      <c r="GD147" s="115"/>
      <c r="GE147" s="115"/>
      <c r="GF147" s="115"/>
      <c r="GG147" s="115"/>
      <c r="GH147" s="115"/>
      <c r="GI147" s="115"/>
      <c r="GJ147" s="115"/>
      <c r="GK147" s="115"/>
      <c r="GL147" s="115"/>
      <c r="GM147" s="115"/>
      <c r="GN147" s="115"/>
      <c r="GO147" s="115"/>
      <c r="GP147" s="115"/>
      <c r="GQ147" s="115"/>
      <c r="GR147" s="115"/>
      <c r="GS147" s="115"/>
      <c r="GT147" s="115"/>
      <c r="GU147" s="115"/>
      <c r="GV147" s="115"/>
      <c r="GW147" s="115"/>
      <c r="GX147" s="115"/>
      <c r="GY147" s="115"/>
      <c r="GZ147" s="115"/>
      <c r="HA147" s="115"/>
      <c r="HB147" s="115"/>
      <c r="HC147" s="115"/>
      <c r="HD147" s="115"/>
      <c r="HE147" s="115"/>
      <c r="HF147" s="115"/>
      <c r="HG147" s="115"/>
      <c r="HH147" s="115"/>
      <c r="HI147" s="115"/>
      <c r="HJ147" s="115"/>
      <c r="HK147" s="115"/>
      <c r="HL147" s="115"/>
      <c r="HM147" s="115"/>
      <c r="HN147" s="115"/>
      <c r="HO147" s="115"/>
      <c r="HP147" s="115"/>
      <c r="HQ147" s="115"/>
      <c r="HR147" s="115"/>
      <c r="HS147" s="115"/>
      <c r="HT147" s="115"/>
      <c r="HU147" s="115"/>
      <c r="HV147" s="115"/>
      <c r="HW147" s="115"/>
      <c r="HX147" s="115"/>
      <c r="HY147" s="115"/>
      <c r="HZ147" s="115"/>
      <c r="IA147" s="115"/>
      <c r="IB147" s="115"/>
      <c r="IC147" s="115"/>
      <c r="ID147" s="115"/>
      <c r="IE147" s="115"/>
      <c r="IF147" s="115"/>
      <c r="IG147" s="115"/>
      <c r="IH147" s="115"/>
      <c r="II147" s="115"/>
      <c r="IJ147" s="115"/>
      <c r="IK147" s="115"/>
      <c r="IL147" s="115"/>
      <c r="IM147" s="115"/>
      <c r="IN147" s="115"/>
      <c r="IO147" s="115"/>
      <c r="IP147" s="115"/>
      <c r="IQ147" s="115"/>
      <c r="IR147" s="115"/>
      <c r="IS147" s="115"/>
      <c r="IT147" s="115"/>
      <c r="IU147" s="115"/>
      <c r="IV147" s="115"/>
      <c r="IW147" s="115"/>
      <c r="IX147" s="115"/>
      <c r="IY147" s="115"/>
      <c r="IZ147" s="115"/>
      <c r="JA147" s="115"/>
      <c r="JB147" s="115"/>
      <c r="JC147" s="115"/>
      <c r="JD147" s="115"/>
      <c r="JE147" s="115"/>
      <c r="JF147" s="115"/>
      <c r="JG147" s="115"/>
      <c r="JH147" s="115"/>
      <c r="JI147" s="115"/>
      <c r="JJ147" s="115"/>
      <c r="JK147" s="115"/>
      <c r="JL147" s="115"/>
      <c r="JM147" s="115"/>
      <c r="JN147" s="115"/>
      <c r="JO147" s="115"/>
      <c r="JP147" s="115"/>
      <c r="JQ147" s="115"/>
      <c r="JR147" s="115"/>
      <c r="JS147" s="115"/>
      <c r="JT147" s="115"/>
      <c r="JU147" s="115"/>
      <c r="JV147" s="115"/>
      <c r="JW147" s="115"/>
      <c r="JX147" s="115"/>
      <c r="JY147" s="115"/>
      <c r="JZ147" s="115"/>
      <c r="KA147" s="115"/>
      <c r="KB147" s="115"/>
      <c r="KC147" s="115"/>
      <c r="KD147" s="115"/>
      <c r="KE147" s="115"/>
      <c r="KF147" s="115"/>
      <c r="KG147" s="115"/>
      <c r="KH147" s="115"/>
      <c r="KI147" s="115"/>
      <c r="KJ147" s="115"/>
      <c r="KK147" s="115"/>
      <c r="KL147" s="115"/>
      <c r="KM147" s="115"/>
      <c r="KN147" s="115"/>
      <c r="KO147" s="115"/>
      <c r="KP147" s="115"/>
      <c r="KQ147" s="115"/>
      <c r="KR147" s="115"/>
      <c r="KS147" s="115"/>
      <c r="KT147" s="115"/>
      <c r="KU147" s="115"/>
      <c r="KV147" s="115"/>
      <c r="KW147" s="115"/>
      <c r="KX147" s="115"/>
      <c r="KY147" s="115"/>
      <c r="KZ147" s="115"/>
      <c r="LA147" s="115"/>
      <c r="LB147" s="115"/>
      <c r="LC147" s="115"/>
      <c r="LD147" s="115"/>
      <c r="LE147" s="115"/>
      <c r="LF147" s="115"/>
      <c r="LG147" s="115"/>
      <c r="LH147" s="115"/>
      <c r="LI147" s="115"/>
      <c r="LJ147" s="115"/>
      <c r="LK147" s="115"/>
      <c r="LL147" s="115"/>
      <c r="LM147" s="115"/>
      <c r="LN147" s="115"/>
      <c r="LO147" s="115"/>
      <c r="LP147" s="115"/>
      <c r="LQ147" s="115"/>
      <c r="LR147" s="115"/>
      <c r="LS147" s="115"/>
      <c r="LT147" s="115"/>
      <c r="LU147" s="115"/>
      <c r="LV147" s="115"/>
      <c r="LW147" s="115"/>
      <c r="LX147" s="115"/>
      <c r="LY147" s="115"/>
      <c r="LZ147" s="115"/>
      <c r="MA147" s="115"/>
      <c r="MB147" s="115"/>
      <c r="MC147" s="115"/>
      <c r="MD147" s="115"/>
      <c r="ME147" s="115"/>
      <c r="MF147" s="115"/>
      <c r="MG147" s="115"/>
      <c r="MH147" s="115"/>
      <c r="MI147" s="115"/>
      <c r="MJ147" s="115"/>
      <c r="MK147" s="115"/>
      <c r="ML147" s="115"/>
      <c r="MM147" s="115"/>
      <c r="MN147" s="115"/>
      <c r="MO147" s="115"/>
      <c r="MP147" s="115"/>
      <c r="MQ147" s="115"/>
      <c r="MR147" s="115"/>
      <c r="MS147" s="115"/>
      <c r="MT147" s="115"/>
      <c r="MU147" s="115"/>
      <c r="MV147" s="115"/>
      <c r="MW147" s="115"/>
      <c r="MX147" s="115"/>
      <c r="MY147" s="115"/>
      <c r="MZ147" s="115"/>
      <c r="NA147" s="115"/>
      <c r="NB147" s="115"/>
      <c r="NC147" s="115"/>
      <c r="ND147" s="115"/>
      <c r="NE147" s="115"/>
      <c r="NF147" s="115"/>
      <c r="NG147" s="115"/>
      <c r="NH147" s="115"/>
      <c r="NI147" s="115"/>
      <c r="NJ147" s="115"/>
      <c r="NK147" s="115"/>
      <c r="NL147" s="115"/>
      <c r="NM147" s="115"/>
      <c r="NN147" s="115"/>
      <c r="NO147" s="115"/>
      <c r="NP147" s="115"/>
      <c r="NQ147" s="115"/>
      <c r="NR147" s="115"/>
      <c r="NS147" s="115"/>
      <c r="NT147" s="115"/>
      <c r="NU147" s="115"/>
      <c r="NV147" s="115"/>
      <c r="NW147" s="115"/>
      <c r="NX147" s="115"/>
      <c r="NY147" s="115"/>
      <c r="NZ147" s="115"/>
      <c r="OA147" s="115"/>
      <c r="OB147" s="115"/>
      <c r="OC147" s="115"/>
    </row>
    <row r="148" spans="1:393" s="116" customFormat="1">
      <c r="A148" s="110">
        <v>54500</v>
      </c>
      <c r="B148" s="111" t="s">
        <v>313</v>
      </c>
      <c r="C148" s="112">
        <v>9242038.7200000007</v>
      </c>
      <c r="D148" s="113">
        <v>6.1816900000000001E-3</v>
      </c>
      <c r="E148" s="113">
        <v>5.8573899999999996E-3</v>
      </c>
      <c r="F148" s="114">
        <v>5.88259E-3</v>
      </c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115"/>
      <c r="DX148" s="115"/>
      <c r="DY148" s="115"/>
      <c r="DZ148" s="115"/>
      <c r="EA148" s="115"/>
      <c r="EB148" s="115"/>
      <c r="EC148" s="115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S148" s="115"/>
      <c r="FT148" s="115"/>
      <c r="FU148" s="115"/>
      <c r="FV148" s="115"/>
      <c r="FW148" s="115"/>
      <c r="FX148" s="115"/>
      <c r="FY148" s="115"/>
      <c r="FZ148" s="115"/>
      <c r="GA148" s="115"/>
      <c r="GB148" s="115"/>
      <c r="GC148" s="115"/>
      <c r="GD148" s="115"/>
      <c r="GE148" s="115"/>
      <c r="GF148" s="115"/>
      <c r="GG148" s="115"/>
      <c r="GH148" s="115"/>
      <c r="GI148" s="115"/>
      <c r="GJ148" s="115"/>
      <c r="GK148" s="115"/>
      <c r="GL148" s="115"/>
      <c r="GM148" s="115"/>
      <c r="GN148" s="115"/>
      <c r="GO148" s="115"/>
      <c r="GP148" s="115"/>
      <c r="GQ148" s="115"/>
      <c r="GR148" s="115"/>
      <c r="GS148" s="115"/>
      <c r="GT148" s="115"/>
      <c r="GU148" s="115"/>
      <c r="GV148" s="115"/>
      <c r="GW148" s="115"/>
      <c r="GX148" s="115"/>
      <c r="GY148" s="115"/>
      <c r="GZ148" s="115"/>
      <c r="HA148" s="115"/>
      <c r="HB148" s="115"/>
      <c r="HC148" s="115"/>
      <c r="HD148" s="115"/>
      <c r="HE148" s="115"/>
      <c r="HF148" s="115"/>
      <c r="HG148" s="115"/>
      <c r="HH148" s="115"/>
      <c r="HI148" s="115"/>
      <c r="HJ148" s="115"/>
      <c r="HK148" s="115"/>
      <c r="HL148" s="115"/>
      <c r="HM148" s="115"/>
      <c r="HN148" s="115"/>
      <c r="HO148" s="115"/>
      <c r="HP148" s="115"/>
      <c r="HQ148" s="115"/>
      <c r="HR148" s="115"/>
      <c r="HS148" s="115"/>
      <c r="HT148" s="115"/>
      <c r="HU148" s="115"/>
      <c r="HV148" s="115"/>
      <c r="HW148" s="115"/>
      <c r="HX148" s="115"/>
      <c r="HY148" s="115"/>
      <c r="HZ148" s="115"/>
      <c r="IA148" s="115"/>
      <c r="IB148" s="115"/>
      <c r="IC148" s="115"/>
      <c r="ID148" s="115"/>
      <c r="IE148" s="115"/>
      <c r="IF148" s="115"/>
      <c r="IG148" s="115"/>
      <c r="IH148" s="115"/>
      <c r="II148" s="115"/>
      <c r="IJ148" s="115"/>
      <c r="IK148" s="115"/>
      <c r="IL148" s="115"/>
      <c r="IM148" s="115"/>
      <c r="IN148" s="115"/>
      <c r="IO148" s="115"/>
      <c r="IP148" s="115"/>
      <c r="IQ148" s="115"/>
      <c r="IR148" s="115"/>
      <c r="IS148" s="115"/>
      <c r="IT148" s="115"/>
      <c r="IU148" s="115"/>
      <c r="IV148" s="115"/>
      <c r="IW148" s="115"/>
      <c r="IX148" s="115"/>
      <c r="IY148" s="115"/>
      <c r="IZ148" s="115"/>
      <c r="JA148" s="115"/>
      <c r="JB148" s="115"/>
      <c r="JC148" s="115"/>
      <c r="JD148" s="115"/>
      <c r="JE148" s="115"/>
      <c r="JF148" s="115"/>
      <c r="JG148" s="115"/>
      <c r="JH148" s="115"/>
      <c r="JI148" s="115"/>
      <c r="JJ148" s="115"/>
      <c r="JK148" s="115"/>
      <c r="JL148" s="115"/>
      <c r="JM148" s="115"/>
      <c r="JN148" s="115"/>
      <c r="JO148" s="115"/>
      <c r="JP148" s="115"/>
      <c r="JQ148" s="115"/>
      <c r="JR148" s="115"/>
      <c r="JS148" s="115"/>
      <c r="JT148" s="115"/>
      <c r="JU148" s="115"/>
      <c r="JV148" s="115"/>
      <c r="JW148" s="115"/>
      <c r="JX148" s="115"/>
      <c r="JY148" s="115"/>
      <c r="JZ148" s="115"/>
      <c r="KA148" s="115"/>
      <c r="KB148" s="115"/>
      <c r="KC148" s="115"/>
      <c r="KD148" s="115"/>
      <c r="KE148" s="115"/>
      <c r="KF148" s="115"/>
      <c r="KG148" s="115"/>
      <c r="KH148" s="115"/>
      <c r="KI148" s="115"/>
      <c r="KJ148" s="115"/>
      <c r="KK148" s="115"/>
      <c r="KL148" s="115"/>
      <c r="KM148" s="115"/>
      <c r="KN148" s="115"/>
      <c r="KO148" s="115"/>
      <c r="KP148" s="115"/>
      <c r="KQ148" s="115"/>
      <c r="KR148" s="115"/>
      <c r="KS148" s="115"/>
      <c r="KT148" s="115"/>
      <c r="KU148" s="115"/>
      <c r="KV148" s="115"/>
      <c r="KW148" s="115"/>
      <c r="KX148" s="115"/>
      <c r="KY148" s="115"/>
      <c r="KZ148" s="115"/>
      <c r="LA148" s="115"/>
      <c r="LB148" s="115"/>
      <c r="LC148" s="115"/>
      <c r="LD148" s="115"/>
      <c r="LE148" s="115"/>
      <c r="LF148" s="115"/>
      <c r="LG148" s="115"/>
      <c r="LH148" s="115"/>
      <c r="LI148" s="115"/>
      <c r="LJ148" s="115"/>
      <c r="LK148" s="115"/>
      <c r="LL148" s="115"/>
      <c r="LM148" s="115"/>
      <c r="LN148" s="115"/>
      <c r="LO148" s="115"/>
      <c r="LP148" s="115"/>
      <c r="LQ148" s="115"/>
      <c r="LR148" s="115"/>
      <c r="LS148" s="115"/>
      <c r="LT148" s="115"/>
      <c r="LU148" s="115"/>
      <c r="LV148" s="115"/>
      <c r="LW148" s="115"/>
      <c r="LX148" s="115"/>
      <c r="LY148" s="115"/>
      <c r="LZ148" s="115"/>
      <c r="MA148" s="115"/>
      <c r="MB148" s="115"/>
      <c r="MC148" s="115"/>
      <c r="MD148" s="115"/>
      <c r="ME148" s="115"/>
      <c r="MF148" s="115"/>
      <c r="MG148" s="115"/>
      <c r="MH148" s="115"/>
      <c r="MI148" s="115"/>
      <c r="MJ148" s="115"/>
      <c r="MK148" s="115"/>
      <c r="ML148" s="115"/>
      <c r="MM148" s="115"/>
      <c r="MN148" s="115"/>
      <c r="MO148" s="115"/>
      <c r="MP148" s="115"/>
      <c r="MQ148" s="115"/>
      <c r="MR148" s="115"/>
      <c r="MS148" s="115"/>
      <c r="MT148" s="115"/>
      <c r="MU148" s="115"/>
      <c r="MV148" s="115"/>
      <c r="MW148" s="115"/>
      <c r="MX148" s="115"/>
      <c r="MY148" s="115"/>
      <c r="MZ148" s="115"/>
      <c r="NA148" s="115"/>
      <c r="NB148" s="115"/>
      <c r="NC148" s="115"/>
      <c r="ND148" s="115"/>
      <c r="NE148" s="115"/>
      <c r="NF148" s="115"/>
      <c r="NG148" s="115"/>
      <c r="NH148" s="115"/>
      <c r="NI148" s="115"/>
      <c r="NJ148" s="115"/>
      <c r="NK148" s="115"/>
      <c r="NL148" s="115"/>
      <c r="NM148" s="115"/>
      <c r="NN148" s="115"/>
      <c r="NO148" s="115"/>
      <c r="NP148" s="115"/>
      <c r="NQ148" s="115"/>
      <c r="NR148" s="115"/>
      <c r="NS148" s="115"/>
      <c r="NT148" s="115"/>
      <c r="NU148" s="115"/>
      <c r="NV148" s="115"/>
      <c r="NW148" s="115"/>
      <c r="NX148" s="115"/>
      <c r="NY148" s="115"/>
      <c r="NZ148" s="115"/>
      <c r="OA148" s="115"/>
      <c r="OB148" s="115"/>
      <c r="OC148" s="115"/>
    </row>
    <row r="149" spans="1:393" s="116" customFormat="1">
      <c r="A149" s="110">
        <v>54515</v>
      </c>
      <c r="B149" s="111" t="s">
        <v>314</v>
      </c>
      <c r="C149" s="112">
        <v>30769914.09</v>
      </c>
      <c r="D149" s="113">
        <v>2.0580959999999999E-2</v>
      </c>
      <c r="E149" s="113">
        <v>1.9501270000000001E-2</v>
      </c>
      <c r="F149" s="114">
        <v>1.9585160000000001E-2</v>
      </c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S149" s="115"/>
      <c r="FT149" s="115"/>
      <c r="FU149" s="115"/>
      <c r="FV149" s="115"/>
      <c r="FW149" s="115"/>
      <c r="FX149" s="115"/>
      <c r="FY149" s="115"/>
      <c r="FZ149" s="115"/>
      <c r="GA149" s="115"/>
      <c r="GB149" s="115"/>
      <c r="GC149" s="115"/>
      <c r="GD149" s="115"/>
      <c r="GE149" s="115"/>
      <c r="GF149" s="115"/>
      <c r="GG149" s="115"/>
      <c r="GH149" s="115"/>
      <c r="GI149" s="115"/>
      <c r="GJ149" s="115"/>
      <c r="GK149" s="115"/>
      <c r="GL149" s="115"/>
      <c r="GM149" s="115"/>
      <c r="GN149" s="115"/>
      <c r="GO149" s="115"/>
      <c r="GP149" s="115"/>
      <c r="GQ149" s="115"/>
      <c r="GR149" s="115"/>
      <c r="GS149" s="115"/>
      <c r="GT149" s="115"/>
      <c r="GU149" s="115"/>
      <c r="GV149" s="115"/>
      <c r="GW149" s="115"/>
      <c r="GX149" s="115"/>
      <c r="GY149" s="115"/>
      <c r="GZ149" s="115"/>
      <c r="HA149" s="115"/>
      <c r="HB149" s="115"/>
      <c r="HC149" s="115"/>
      <c r="HD149" s="115"/>
      <c r="HE149" s="115"/>
      <c r="HF149" s="115"/>
      <c r="HG149" s="115"/>
      <c r="HH149" s="115"/>
      <c r="HI149" s="115"/>
      <c r="HJ149" s="115"/>
      <c r="HK149" s="115"/>
      <c r="HL149" s="115"/>
      <c r="HM149" s="115"/>
      <c r="HN149" s="115"/>
      <c r="HO149" s="115"/>
      <c r="HP149" s="115"/>
      <c r="HQ149" s="115"/>
      <c r="HR149" s="115"/>
      <c r="HS149" s="115"/>
      <c r="HT149" s="115"/>
      <c r="HU149" s="115"/>
      <c r="HV149" s="115"/>
      <c r="HW149" s="115"/>
      <c r="HX149" s="115"/>
      <c r="HY149" s="115"/>
      <c r="HZ149" s="115"/>
      <c r="IA149" s="115"/>
      <c r="IB149" s="115"/>
      <c r="IC149" s="115"/>
      <c r="ID149" s="115"/>
      <c r="IE149" s="115"/>
      <c r="IF149" s="115"/>
      <c r="IG149" s="115"/>
      <c r="IH149" s="115"/>
      <c r="II149" s="115"/>
      <c r="IJ149" s="115"/>
      <c r="IK149" s="115"/>
      <c r="IL149" s="115"/>
      <c r="IM149" s="115"/>
      <c r="IN149" s="115"/>
      <c r="IO149" s="115"/>
      <c r="IP149" s="115"/>
      <c r="IQ149" s="115"/>
      <c r="IR149" s="115"/>
      <c r="IS149" s="115"/>
      <c r="IT149" s="115"/>
      <c r="IU149" s="115"/>
      <c r="IV149" s="115"/>
      <c r="IW149" s="115"/>
      <c r="IX149" s="115"/>
      <c r="IY149" s="115"/>
      <c r="IZ149" s="115"/>
      <c r="JA149" s="115"/>
      <c r="JB149" s="115"/>
      <c r="JC149" s="115"/>
      <c r="JD149" s="115"/>
      <c r="JE149" s="115"/>
      <c r="JF149" s="115"/>
      <c r="JG149" s="115"/>
      <c r="JH149" s="115"/>
      <c r="JI149" s="115"/>
      <c r="JJ149" s="115"/>
      <c r="JK149" s="115"/>
      <c r="JL149" s="115"/>
      <c r="JM149" s="115"/>
      <c r="JN149" s="115"/>
      <c r="JO149" s="115"/>
      <c r="JP149" s="115"/>
      <c r="JQ149" s="115"/>
      <c r="JR149" s="115"/>
      <c r="JS149" s="115"/>
      <c r="JT149" s="115"/>
      <c r="JU149" s="115"/>
      <c r="JV149" s="115"/>
      <c r="JW149" s="115"/>
      <c r="JX149" s="115"/>
      <c r="JY149" s="115"/>
      <c r="JZ149" s="115"/>
      <c r="KA149" s="115"/>
      <c r="KB149" s="115"/>
      <c r="KC149" s="115"/>
      <c r="KD149" s="115"/>
      <c r="KE149" s="115"/>
      <c r="KF149" s="115"/>
      <c r="KG149" s="115"/>
      <c r="KH149" s="115"/>
      <c r="KI149" s="115"/>
      <c r="KJ149" s="115"/>
      <c r="KK149" s="115"/>
      <c r="KL149" s="115"/>
      <c r="KM149" s="115"/>
      <c r="KN149" s="115"/>
      <c r="KO149" s="115"/>
      <c r="KP149" s="115"/>
      <c r="KQ149" s="115"/>
      <c r="KR149" s="115"/>
      <c r="KS149" s="115"/>
      <c r="KT149" s="115"/>
      <c r="KU149" s="115"/>
      <c r="KV149" s="115"/>
      <c r="KW149" s="115"/>
      <c r="KX149" s="115"/>
      <c r="KY149" s="115"/>
      <c r="KZ149" s="115"/>
      <c r="LA149" s="115"/>
      <c r="LB149" s="115"/>
      <c r="LC149" s="115"/>
      <c r="LD149" s="115"/>
      <c r="LE149" s="115"/>
      <c r="LF149" s="115"/>
      <c r="LG149" s="115"/>
      <c r="LH149" s="115"/>
      <c r="LI149" s="115"/>
      <c r="LJ149" s="115"/>
      <c r="LK149" s="115"/>
      <c r="LL149" s="115"/>
      <c r="LM149" s="115"/>
      <c r="LN149" s="115"/>
      <c r="LO149" s="115"/>
      <c r="LP149" s="115"/>
      <c r="LQ149" s="115"/>
      <c r="LR149" s="115"/>
      <c r="LS149" s="115"/>
      <c r="LT149" s="115"/>
      <c r="LU149" s="115"/>
      <c r="LV149" s="115"/>
      <c r="LW149" s="115"/>
      <c r="LX149" s="115"/>
      <c r="LY149" s="115"/>
      <c r="LZ149" s="115"/>
      <c r="MA149" s="115"/>
      <c r="MB149" s="115"/>
      <c r="MC149" s="115"/>
      <c r="MD149" s="115"/>
      <c r="ME149" s="115"/>
      <c r="MF149" s="115"/>
      <c r="MG149" s="115"/>
      <c r="MH149" s="115"/>
      <c r="MI149" s="115"/>
      <c r="MJ149" s="115"/>
      <c r="MK149" s="115"/>
      <c r="ML149" s="115"/>
      <c r="MM149" s="115"/>
      <c r="MN149" s="115"/>
      <c r="MO149" s="115"/>
      <c r="MP149" s="115"/>
      <c r="MQ149" s="115"/>
      <c r="MR149" s="115"/>
      <c r="MS149" s="115"/>
      <c r="MT149" s="115"/>
      <c r="MU149" s="115"/>
      <c r="MV149" s="115"/>
      <c r="MW149" s="115"/>
      <c r="MX149" s="115"/>
      <c r="MY149" s="115"/>
      <c r="MZ149" s="115"/>
      <c r="NA149" s="115"/>
      <c r="NB149" s="115"/>
      <c r="NC149" s="115"/>
      <c r="ND149" s="115"/>
      <c r="NE149" s="115"/>
      <c r="NF149" s="115"/>
      <c r="NG149" s="115"/>
      <c r="NH149" s="115"/>
      <c r="NI149" s="115"/>
      <c r="NJ149" s="115"/>
      <c r="NK149" s="115"/>
      <c r="NL149" s="115"/>
      <c r="NM149" s="115"/>
      <c r="NN149" s="115"/>
      <c r="NO149" s="115"/>
      <c r="NP149" s="115"/>
      <c r="NQ149" s="115"/>
      <c r="NR149" s="115"/>
      <c r="NS149" s="115"/>
      <c r="NT149" s="115"/>
      <c r="NU149" s="115"/>
      <c r="NV149" s="115"/>
      <c r="NW149" s="115"/>
      <c r="NX149" s="115"/>
      <c r="NY149" s="115"/>
      <c r="NZ149" s="115"/>
      <c r="OA149" s="115"/>
      <c r="OB149" s="115"/>
      <c r="OC149" s="115"/>
    </row>
    <row r="150" spans="1:393" s="116" customFormat="1">
      <c r="A150" s="110">
        <v>54520</v>
      </c>
      <c r="B150" s="111" t="s">
        <v>315</v>
      </c>
      <c r="C150" s="112">
        <v>35909847.049999997</v>
      </c>
      <c r="D150" s="113">
        <v>2.4018890000000001E-2</v>
      </c>
      <c r="E150" s="113">
        <v>2.2758839999999999E-2</v>
      </c>
      <c r="F150" s="114">
        <v>2.2856749999999999E-2</v>
      </c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5"/>
      <c r="DY150" s="115"/>
      <c r="DZ150" s="115"/>
      <c r="EA150" s="115"/>
      <c r="EB150" s="115"/>
      <c r="EC150" s="115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5"/>
      <c r="FK150" s="115"/>
      <c r="FL150" s="115"/>
      <c r="FM150" s="115"/>
      <c r="FN150" s="115"/>
      <c r="FO150" s="115"/>
      <c r="FP150" s="115"/>
      <c r="FQ150" s="115"/>
      <c r="FR150" s="115"/>
      <c r="FS150" s="115"/>
      <c r="FT150" s="115"/>
      <c r="FU150" s="115"/>
      <c r="FV150" s="115"/>
      <c r="FW150" s="115"/>
      <c r="FX150" s="115"/>
      <c r="FY150" s="115"/>
      <c r="FZ150" s="115"/>
      <c r="GA150" s="115"/>
      <c r="GB150" s="115"/>
      <c r="GC150" s="115"/>
      <c r="GD150" s="115"/>
      <c r="GE150" s="115"/>
      <c r="GF150" s="115"/>
      <c r="GG150" s="115"/>
      <c r="GH150" s="115"/>
      <c r="GI150" s="115"/>
      <c r="GJ150" s="115"/>
      <c r="GK150" s="115"/>
      <c r="GL150" s="115"/>
      <c r="GM150" s="115"/>
      <c r="GN150" s="115"/>
      <c r="GO150" s="115"/>
      <c r="GP150" s="115"/>
      <c r="GQ150" s="115"/>
      <c r="GR150" s="115"/>
      <c r="GS150" s="115"/>
      <c r="GT150" s="115"/>
      <c r="GU150" s="115"/>
      <c r="GV150" s="115"/>
      <c r="GW150" s="115"/>
      <c r="GX150" s="115"/>
      <c r="GY150" s="115"/>
      <c r="GZ150" s="115"/>
      <c r="HA150" s="115"/>
      <c r="HB150" s="115"/>
      <c r="HC150" s="115"/>
      <c r="HD150" s="115"/>
      <c r="HE150" s="115"/>
      <c r="HF150" s="115"/>
      <c r="HG150" s="115"/>
      <c r="HH150" s="115"/>
      <c r="HI150" s="115"/>
      <c r="HJ150" s="115"/>
      <c r="HK150" s="115"/>
      <c r="HL150" s="115"/>
      <c r="HM150" s="115"/>
      <c r="HN150" s="115"/>
      <c r="HO150" s="115"/>
      <c r="HP150" s="115"/>
      <c r="HQ150" s="115"/>
      <c r="HR150" s="115"/>
      <c r="HS150" s="115"/>
      <c r="HT150" s="115"/>
      <c r="HU150" s="115"/>
      <c r="HV150" s="115"/>
      <c r="HW150" s="115"/>
      <c r="HX150" s="115"/>
      <c r="HY150" s="115"/>
      <c r="HZ150" s="115"/>
      <c r="IA150" s="115"/>
      <c r="IB150" s="115"/>
      <c r="IC150" s="115"/>
      <c r="ID150" s="115"/>
      <c r="IE150" s="115"/>
      <c r="IF150" s="115"/>
      <c r="IG150" s="115"/>
      <c r="IH150" s="115"/>
      <c r="II150" s="115"/>
      <c r="IJ150" s="115"/>
      <c r="IK150" s="115"/>
      <c r="IL150" s="115"/>
      <c r="IM150" s="115"/>
      <c r="IN150" s="115"/>
      <c r="IO150" s="115"/>
      <c r="IP150" s="115"/>
      <c r="IQ150" s="115"/>
      <c r="IR150" s="115"/>
      <c r="IS150" s="115"/>
      <c r="IT150" s="115"/>
      <c r="IU150" s="115"/>
      <c r="IV150" s="115"/>
      <c r="IW150" s="115"/>
      <c r="IX150" s="115"/>
      <c r="IY150" s="115"/>
      <c r="IZ150" s="115"/>
      <c r="JA150" s="115"/>
      <c r="JB150" s="115"/>
      <c r="JC150" s="115"/>
      <c r="JD150" s="115"/>
      <c r="JE150" s="115"/>
      <c r="JF150" s="115"/>
      <c r="JG150" s="115"/>
      <c r="JH150" s="115"/>
      <c r="JI150" s="115"/>
      <c r="JJ150" s="115"/>
      <c r="JK150" s="115"/>
      <c r="JL150" s="115"/>
      <c r="JM150" s="115"/>
      <c r="JN150" s="115"/>
      <c r="JO150" s="115"/>
      <c r="JP150" s="115"/>
      <c r="JQ150" s="115"/>
      <c r="JR150" s="115"/>
      <c r="JS150" s="115"/>
      <c r="JT150" s="115"/>
      <c r="JU150" s="115"/>
      <c r="JV150" s="115"/>
      <c r="JW150" s="115"/>
      <c r="JX150" s="115"/>
      <c r="JY150" s="115"/>
      <c r="JZ150" s="115"/>
      <c r="KA150" s="115"/>
      <c r="KB150" s="115"/>
      <c r="KC150" s="115"/>
      <c r="KD150" s="115"/>
      <c r="KE150" s="115"/>
      <c r="KF150" s="115"/>
      <c r="KG150" s="115"/>
      <c r="KH150" s="115"/>
      <c r="KI150" s="115"/>
      <c r="KJ150" s="115"/>
      <c r="KK150" s="115"/>
      <c r="KL150" s="115"/>
      <c r="KM150" s="115"/>
      <c r="KN150" s="115"/>
      <c r="KO150" s="115"/>
      <c r="KP150" s="115"/>
      <c r="KQ150" s="115"/>
      <c r="KR150" s="115"/>
      <c r="KS150" s="115"/>
      <c r="KT150" s="115"/>
      <c r="KU150" s="115"/>
      <c r="KV150" s="115"/>
      <c r="KW150" s="115"/>
      <c r="KX150" s="115"/>
      <c r="KY150" s="115"/>
      <c r="KZ150" s="115"/>
      <c r="LA150" s="115"/>
      <c r="LB150" s="115"/>
      <c r="LC150" s="115"/>
      <c r="LD150" s="115"/>
      <c r="LE150" s="115"/>
      <c r="LF150" s="115"/>
      <c r="LG150" s="115"/>
      <c r="LH150" s="115"/>
      <c r="LI150" s="115"/>
      <c r="LJ150" s="115"/>
      <c r="LK150" s="115"/>
      <c r="LL150" s="115"/>
      <c r="LM150" s="115"/>
      <c r="LN150" s="115"/>
      <c r="LO150" s="115"/>
      <c r="LP150" s="115"/>
      <c r="LQ150" s="115"/>
      <c r="LR150" s="115"/>
      <c r="LS150" s="115"/>
      <c r="LT150" s="115"/>
      <c r="LU150" s="115"/>
      <c r="LV150" s="115"/>
      <c r="LW150" s="115"/>
      <c r="LX150" s="115"/>
      <c r="LY150" s="115"/>
      <c r="LZ150" s="115"/>
      <c r="MA150" s="115"/>
      <c r="MB150" s="115"/>
      <c r="MC150" s="115"/>
      <c r="MD150" s="115"/>
      <c r="ME150" s="115"/>
      <c r="MF150" s="115"/>
      <c r="MG150" s="115"/>
      <c r="MH150" s="115"/>
      <c r="MI150" s="115"/>
      <c r="MJ150" s="115"/>
      <c r="MK150" s="115"/>
      <c r="ML150" s="115"/>
      <c r="MM150" s="115"/>
      <c r="MN150" s="115"/>
      <c r="MO150" s="115"/>
      <c r="MP150" s="115"/>
      <c r="MQ150" s="115"/>
      <c r="MR150" s="115"/>
      <c r="MS150" s="115"/>
      <c r="MT150" s="115"/>
      <c r="MU150" s="115"/>
      <c r="MV150" s="115"/>
      <c r="MW150" s="115"/>
      <c r="MX150" s="115"/>
      <c r="MY150" s="115"/>
      <c r="MZ150" s="115"/>
      <c r="NA150" s="115"/>
      <c r="NB150" s="115"/>
      <c r="NC150" s="115"/>
      <c r="ND150" s="115"/>
      <c r="NE150" s="115"/>
      <c r="NF150" s="115"/>
      <c r="NG150" s="115"/>
      <c r="NH150" s="115"/>
      <c r="NI150" s="115"/>
      <c r="NJ150" s="115"/>
      <c r="NK150" s="115"/>
      <c r="NL150" s="115"/>
      <c r="NM150" s="115"/>
      <c r="NN150" s="115"/>
      <c r="NO150" s="115"/>
      <c r="NP150" s="115"/>
      <c r="NQ150" s="115"/>
      <c r="NR150" s="115"/>
      <c r="NS150" s="115"/>
      <c r="NT150" s="115"/>
      <c r="NU150" s="115"/>
      <c r="NV150" s="115"/>
      <c r="NW150" s="115"/>
      <c r="NX150" s="115"/>
      <c r="NY150" s="115"/>
      <c r="NZ150" s="115"/>
      <c r="OA150" s="115"/>
      <c r="OB150" s="115"/>
      <c r="OC150" s="115"/>
    </row>
    <row r="151" spans="1:393" s="116" customFormat="1">
      <c r="A151" s="110">
        <v>54523</v>
      </c>
      <c r="B151" s="111" t="s">
        <v>316</v>
      </c>
      <c r="C151" s="112">
        <v>30447667.390000001</v>
      </c>
      <c r="D151" s="113">
        <v>2.0365419999999999E-2</v>
      </c>
      <c r="E151" s="113">
        <v>1.929703E-2</v>
      </c>
      <c r="F151" s="114">
        <v>1.9380040000000001E-2</v>
      </c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5"/>
      <c r="EU151" s="115"/>
      <c r="EV151" s="115"/>
      <c r="EW151" s="115"/>
      <c r="EX151" s="115"/>
      <c r="EY151" s="115"/>
      <c r="EZ151" s="115"/>
      <c r="FA151" s="115"/>
      <c r="FB151" s="115"/>
      <c r="FC151" s="115"/>
      <c r="FD151" s="115"/>
      <c r="FE151" s="115"/>
      <c r="FF151" s="115"/>
      <c r="FG151" s="115"/>
      <c r="FH151" s="115"/>
      <c r="FI151" s="115"/>
      <c r="FJ151" s="115"/>
      <c r="FK151" s="115"/>
      <c r="FL151" s="115"/>
      <c r="FM151" s="115"/>
      <c r="FN151" s="115"/>
      <c r="FO151" s="115"/>
      <c r="FP151" s="115"/>
      <c r="FQ151" s="115"/>
      <c r="FR151" s="115"/>
      <c r="FS151" s="115"/>
      <c r="FT151" s="115"/>
      <c r="FU151" s="115"/>
      <c r="FV151" s="115"/>
      <c r="FW151" s="115"/>
      <c r="FX151" s="115"/>
      <c r="FY151" s="115"/>
      <c r="FZ151" s="115"/>
      <c r="GA151" s="115"/>
      <c r="GB151" s="115"/>
      <c r="GC151" s="115"/>
      <c r="GD151" s="115"/>
      <c r="GE151" s="115"/>
      <c r="GF151" s="115"/>
      <c r="GG151" s="115"/>
      <c r="GH151" s="115"/>
      <c r="GI151" s="115"/>
      <c r="GJ151" s="115"/>
      <c r="GK151" s="115"/>
      <c r="GL151" s="115"/>
      <c r="GM151" s="115"/>
      <c r="GN151" s="115"/>
      <c r="GO151" s="115"/>
      <c r="GP151" s="115"/>
      <c r="GQ151" s="115"/>
      <c r="GR151" s="115"/>
      <c r="GS151" s="115"/>
      <c r="GT151" s="115"/>
      <c r="GU151" s="115"/>
      <c r="GV151" s="115"/>
      <c r="GW151" s="115"/>
      <c r="GX151" s="115"/>
      <c r="GY151" s="115"/>
      <c r="GZ151" s="115"/>
      <c r="HA151" s="115"/>
      <c r="HB151" s="115"/>
      <c r="HC151" s="115"/>
      <c r="HD151" s="115"/>
      <c r="HE151" s="115"/>
      <c r="HF151" s="115"/>
      <c r="HG151" s="115"/>
      <c r="HH151" s="115"/>
      <c r="HI151" s="115"/>
      <c r="HJ151" s="115"/>
      <c r="HK151" s="115"/>
      <c r="HL151" s="115"/>
      <c r="HM151" s="115"/>
      <c r="HN151" s="115"/>
      <c r="HO151" s="115"/>
      <c r="HP151" s="115"/>
      <c r="HQ151" s="115"/>
      <c r="HR151" s="115"/>
      <c r="HS151" s="115"/>
      <c r="HT151" s="115"/>
      <c r="HU151" s="115"/>
      <c r="HV151" s="115"/>
      <c r="HW151" s="115"/>
      <c r="HX151" s="115"/>
      <c r="HY151" s="115"/>
      <c r="HZ151" s="115"/>
      <c r="IA151" s="115"/>
      <c r="IB151" s="115"/>
      <c r="IC151" s="115"/>
      <c r="ID151" s="115"/>
      <c r="IE151" s="115"/>
      <c r="IF151" s="115"/>
      <c r="IG151" s="115"/>
      <c r="IH151" s="115"/>
      <c r="II151" s="115"/>
      <c r="IJ151" s="115"/>
      <c r="IK151" s="115"/>
      <c r="IL151" s="115"/>
      <c r="IM151" s="115"/>
      <c r="IN151" s="115"/>
      <c r="IO151" s="115"/>
      <c r="IP151" s="115"/>
      <c r="IQ151" s="115"/>
      <c r="IR151" s="115"/>
      <c r="IS151" s="115"/>
      <c r="IT151" s="115"/>
      <c r="IU151" s="115"/>
      <c r="IV151" s="115"/>
      <c r="IW151" s="115"/>
      <c r="IX151" s="115"/>
      <c r="IY151" s="115"/>
      <c r="IZ151" s="115"/>
      <c r="JA151" s="115"/>
      <c r="JB151" s="115"/>
      <c r="JC151" s="115"/>
      <c r="JD151" s="115"/>
      <c r="JE151" s="115"/>
      <c r="JF151" s="115"/>
      <c r="JG151" s="115"/>
      <c r="JH151" s="115"/>
      <c r="JI151" s="115"/>
      <c r="JJ151" s="115"/>
      <c r="JK151" s="115"/>
      <c r="JL151" s="115"/>
      <c r="JM151" s="115"/>
      <c r="JN151" s="115"/>
      <c r="JO151" s="115"/>
      <c r="JP151" s="115"/>
      <c r="JQ151" s="115"/>
      <c r="JR151" s="115"/>
      <c r="JS151" s="115"/>
      <c r="JT151" s="115"/>
      <c r="JU151" s="115"/>
      <c r="JV151" s="115"/>
      <c r="JW151" s="115"/>
      <c r="JX151" s="115"/>
      <c r="JY151" s="115"/>
      <c r="JZ151" s="115"/>
      <c r="KA151" s="115"/>
      <c r="KB151" s="115"/>
      <c r="KC151" s="115"/>
      <c r="KD151" s="115"/>
      <c r="KE151" s="115"/>
      <c r="KF151" s="115"/>
      <c r="KG151" s="115"/>
      <c r="KH151" s="115"/>
      <c r="KI151" s="115"/>
      <c r="KJ151" s="115"/>
      <c r="KK151" s="115"/>
      <c r="KL151" s="115"/>
      <c r="KM151" s="115"/>
      <c r="KN151" s="115"/>
      <c r="KO151" s="115"/>
      <c r="KP151" s="115"/>
      <c r="KQ151" s="115"/>
      <c r="KR151" s="115"/>
      <c r="KS151" s="115"/>
      <c r="KT151" s="115"/>
      <c r="KU151" s="115"/>
      <c r="KV151" s="115"/>
      <c r="KW151" s="115"/>
      <c r="KX151" s="115"/>
      <c r="KY151" s="115"/>
      <c r="KZ151" s="115"/>
      <c r="LA151" s="115"/>
      <c r="LB151" s="115"/>
      <c r="LC151" s="115"/>
      <c r="LD151" s="115"/>
      <c r="LE151" s="115"/>
      <c r="LF151" s="115"/>
      <c r="LG151" s="115"/>
      <c r="LH151" s="115"/>
      <c r="LI151" s="115"/>
      <c r="LJ151" s="115"/>
      <c r="LK151" s="115"/>
      <c r="LL151" s="115"/>
      <c r="LM151" s="115"/>
      <c r="LN151" s="115"/>
      <c r="LO151" s="115"/>
      <c r="LP151" s="115"/>
      <c r="LQ151" s="115"/>
      <c r="LR151" s="115"/>
      <c r="LS151" s="115"/>
      <c r="LT151" s="115"/>
      <c r="LU151" s="115"/>
      <c r="LV151" s="115"/>
      <c r="LW151" s="115"/>
      <c r="LX151" s="115"/>
      <c r="LY151" s="115"/>
      <c r="LZ151" s="115"/>
      <c r="MA151" s="115"/>
      <c r="MB151" s="115"/>
      <c r="MC151" s="115"/>
      <c r="MD151" s="115"/>
      <c r="ME151" s="115"/>
      <c r="MF151" s="115"/>
      <c r="MG151" s="115"/>
      <c r="MH151" s="115"/>
      <c r="MI151" s="115"/>
      <c r="MJ151" s="115"/>
      <c r="MK151" s="115"/>
      <c r="ML151" s="115"/>
      <c r="MM151" s="115"/>
      <c r="MN151" s="115"/>
      <c r="MO151" s="115"/>
      <c r="MP151" s="115"/>
      <c r="MQ151" s="115"/>
      <c r="MR151" s="115"/>
      <c r="MS151" s="115"/>
      <c r="MT151" s="115"/>
      <c r="MU151" s="115"/>
      <c r="MV151" s="115"/>
      <c r="MW151" s="115"/>
      <c r="MX151" s="115"/>
      <c r="MY151" s="115"/>
      <c r="MZ151" s="115"/>
      <c r="NA151" s="115"/>
      <c r="NB151" s="115"/>
      <c r="NC151" s="115"/>
      <c r="ND151" s="115"/>
      <c r="NE151" s="115"/>
      <c r="NF151" s="115"/>
      <c r="NG151" s="115"/>
      <c r="NH151" s="115"/>
      <c r="NI151" s="115"/>
      <c r="NJ151" s="115"/>
      <c r="NK151" s="115"/>
      <c r="NL151" s="115"/>
      <c r="NM151" s="115"/>
      <c r="NN151" s="115"/>
      <c r="NO151" s="115"/>
      <c r="NP151" s="115"/>
      <c r="NQ151" s="115"/>
      <c r="NR151" s="115"/>
      <c r="NS151" s="115"/>
      <c r="NT151" s="115"/>
      <c r="NU151" s="115"/>
      <c r="NV151" s="115"/>
      <c r="NW151" s="115"/>
      <c r="NX151" s="115"/>
      <c r="NY151" s="115"/>
      <c r="NZ151" s="115"/>
      <c r="OA151" s="115"/>
      <c r="OB151" s="115"/>
      <c r="OC151" s="115"/>
    </row>
    <row r="152" spans="1:393" s="116" customFormat="1">
      <c r="A152" s="110">
        <v>54525</v>
      </c>
      <c r="B152" s="111" t="s">
        <v>317</v>
      </c>
      <c r="C152" s="112">
        <v>7860550.4100000001</v>
      </c>
      <c r="D152" s="113">
        <v>5.2576599999999999E-3</v>
      </c>
      <c r="E152" s="113">
        <v>4.9818400000000004E-3</v>
      </c>
      <c r="F152" s="114">
        <v>5.0032699999999998E-3</v>
      </c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5"/>
      <c r="FK152" s="115"/>
      <c r="FL152" s="115"/>
      <c r="FM152" s="115"/>
      <c r="FN152" s="115"/>
      <c r="FO152" s="115"/>
      <c r="FP152" s="115"/>
      <c r="FQ152" s="115"/>
      <c r="FR152" s="115"/>
      <c r="FS152" s="115"/>
      <c r="FT152" s="115"/>
      <c r="FU152" s="115"/>
      <c r="FV152" s="115"/>
      <c r="FW152" s="115"/>
      <c r="FX152" s="115"/>
      <c r="FY152" s="115"/>
      <c r="FZ152" s="115"/>
      <c r="GA152" s="115"/>
      <c r="GB152" s="115"/>
      <c r="GC152" s="115"/>
      <c r="GD152" s="115"/>
      <c r="GE152" s="115"/>
      <c r="GF152" s="115"/>
      <c r="GG152" s="115"/>
      <c r="GH152" s="115"/>
      <c r="GI152" s="115"/>
      <c r="GJ152" s="115"/>
      <c r="GK152" s="115"/>
      <c r="GL152" s="115"/>
      <c r="GM152" s="115"/>
      <c r="GN152" s="115"/>
      <c r="GO152" s="115"/>
      <c r="GP152" s="115"/>
      <c r="GQ152" s="115"/>
      <c r="GR152" s="115"/>
      <c r="GS152" s="115"/>
      <c r="GT152" s="115"/>
      <c r="GU152" s="115"/>
      <c r="GV152" s="115"/>
      <c r="GW152" s="115"/>
      <c r="GX152" s="115"/>
      <c r="GY152" s="115"/>
      <c r="GZ152" s="115"/>
      <c r="HA152" s="115"/>
      <c r="HB152" s="115"/>
      <c r="HC152" s="115"/>
      <c r="HD152" s="115"/>
      <c r="HE152" s="115"/>
      <c r="HF152" s="115"/>
      <c r="HG152" s="115"/>
      <c r="HH152" s="115"/>
      <c r="HI152" s="115"/>
      <c r="HJ152" s="115"/>
      <c r="HK152" s="115"/>
      <c r="HL152" s="115"/>
      <c r="HM152" s="115"/>
      <c r="HN152" s="115"/>
      <c r="HO152" s="115"/>
      <c r="HP152" s="115"/>
      <c r="HQ152" s="115"/>
      <c r="HR152" s="115"/>
      <c r="HS152" s="115"/>
      <c r="HT152" s="115"/>
      <c r="HU152" s="115"/>
      <c r="HV152" s="115"/>
      <c r="HW152" s="115"/>
      <c r="HX152" s="115"/>
      <c r="HY152" s="115"/>
      <c r="HZ152" s="115"/>
      <c r="IA152" s="115"/>
      <c r="IB152" s="115"/>
      <c r="IC152" s="115"/>
      <c r="ID152" s="115"/>
      <c r="IE152" s="115"/>
      <c r="IF152" s="115"/>
      <c r="IG152" s="115"/>
      <c r="IH152" s="115"/>
      <c r="II152" s="115"/>
      <c r="IJ152" s="115"/>
      <c r="IK152" s="115"/>
      <c r="IL152" s="115"/>
      <c r="IM152" s="115"/>
      <c r="IN152" s="115"/>
      <c r="IO152" s="115"/>
      <c r="IP152" s="115"/>
      <c r="IQ152" s="115"/>
      <c r="IR152" s="115"/>
      <c r="IS152" s="115"/>
      <c r="IT152" s="115"/>
      <c r="IU152" s="115"/>
      <c r="IV152" s="115"/>
      <c r="IW152" s="115"/>
      <c r="IX152" s="115"/>
      <c r="IY152" s="115"/>
      <c r="IZ152" s="115"/>
      <c r="JA152" s="115"/>
      <c r="JB152" s="115"/>
      <c r="JC152" s="115"/>
      <c r="JD152" s="115"/>
      <c r="JE152" s="115"/>
      <c r="JF152" s="115"/>
      <c r="JG152" s="115"/>
      <c r="JH152" s="115"/>
      <c r="JI152" s="115"/>
      <c r="JJ152" s="115"/>
      <c r="JK152" s="115"/>
      <c r="JL152" s="115"/>
      <c r="JM152" s="115"/>
      <c r="JN152" s="115"/>
      <c r="JO152" s="115"/>
      <c r="JP152" s="115"/>
      <c r="JQ152" s="115"/>
      <c r="JR152" s="115"/>
      <c r="JS152" s="115"/>
      <c r="JT152" s="115"/>
      <c r="JU152" s="115"/>
      <c r="JV152" s="115"/>
      <c r="JW152" s="115"/>
      <c r="JX152" s="115"/>
      <c r="JY152" s="115"/>
      <c r="JZ152" s="115"/>
      <c r="KA152" s="115"/>
      <c r="KB152" s="115"/>
      <c r="KC152" s="115"/>
      <c r="KD152" s="115"/>
      <c r="KE152" s="115"/>
      <c r="KF152" s="115"/>
      <c r="KG152" s="115"/>
      <c r="KH152" s="115"/>
      <c r="KI152" s="115"/>
      <c r="KJ152" s="115"/>
      <c r="KK152" s="115"/>
      <c r="KL152" s="115"/>
      <c r="KM152" s="115"/>
      <c r="KN152" s="115"/>
      <c r="KO152" s="115"/>
      <c r="KP152" s="115"/>
      <c r="KQ152" s="115"/>
      <c r="KR152" s="115"/>
      <c r="KS152" s="115"/>
      <c r="KT152" s="115"/>
      <c r="KU152" s="115"/>
      <c r="KV152" s="115"/>
      <c r="KW152" s="115"/>
      <c r="KX152" s="115"/>
      <c r="KY152" s="115"/>
      <c r="KZ152" s="115"/>
      <c r="LA152" s="115"/>
      <c r="LB152" s="115"/>
      <c r="LC152" s="115"/>
      <c r="LD152" s="115"/>
      <c r="LE152" s="115"/>
      <c r="LF152" s="115"/>
      <c r="LG152" s="115"/>
      <c r="LH152" s="115"/>
      <c r="LI152" s="115"/>
      <c r="LJ152" s="115"/>
      <c r="LK152" s="115"/>
      <c r="LL152" s="115"/>
      <c r="LM152" s="115"/>
      <c r="LN152" s="115"/>
      <c r="LO152" s="115"/>
      <c r="LP152" s="115"/>
      <c r="LQ152" s="115"/>
      <c r="LR152" s="115"/>
      <c r="LS152" s="115"/>
      <c r="LT152" s="115"/>
      <c r="LU152" s="115"/>
      <c r="LV152" s="115"/>
      <c r="LW152" s="115"/>
      <c r="LX152" s="115"/>
      <c r="LY152" s="115"/>
      <c r="LZ152" s="115"/>
      <c r="MA152" s="115"/>
      <c r="MB152" s="115"/>
      <c r="MC152" s="115"/>
      <c r="MD152" s="115"/>
      <c r="ME152" s="115"/>
      <c r="MF152" s="115"/>
      <c r="MG152" s="115"/>
      <c r="MH152" s="115"/>
      <c r="MI152" s="115"/>
      <c r="MJ152" s="115"/>
      <c r="MK152" s="115"/>
      <c r="ML152" s="115"/>
      <c r="MM152" s="115"/>
      <c r="MN152" s="115"/>
      <c r="MO152" s="115"/>
      <c r="MP152" s="115"/>
      <c r="MQ152" s="115"/>
      <c r="MR152" s="115"/>
      <c r="MS152" s="115"/>
      <c r="MT152" s="115"/>
      <c r="MU152" s="115"/>
      <c r="MV152" s="115"/>
      <c r="MW152" s="115"/>
      <c r="MX152" s="115"/>
      <c r="MY152" s="115"/>
      <c r="MZ152" s="115"/>
      <c r="NA152" s="115"/>
      <c r="NB152" s="115"/>
      <c r="NC152" s="115"/>
      <c r="ND152" s="115"/>
      <c r="NE152" s="115"/>
      <c r="NF152" s="115"/>
      <c r="NG152" s="115"/>
      <c r="NH152" s="115"/>
      <c r="NI152" s="115"/>
      <c r="NJ152" s="115"/>
      <c r="NK152" s="115"/>
      <c r="NL152" s="115"/>
      <c r="NM152" s="115"/>
      <c r="NN152" s="115"/>
      <c r="NO152" s="115"/>
      <c r="NP152" s="115"/>
      <c r="NQ152" s="115"/>
      <c r="NR152" s="115"/>
      <c r="NS152" s="115"/>
      <c r="NT152" s="115"/>
      <c r="NU152" s="115"/>
      <c r="NV152" s="115"/>
      <c r="NW152" s="115"/>
      <c r="NX152" s="115"/>
      <c r="NY152" s="115"/>
      <c r="NZ152" s="115"/>
      <c r="OA152" s="115"/>
      <c r="OB152" s="115"/>
      <c r="OC152" s="115"/>
    </row>
    <row r="153" spans="1:393" s="116" customFormat="1">
      <c r="A153" s="110">
        <v>54527</v>
      </c>
      <c r="B153" s="111" t="s">
        <v>318</v>
      </c>
      <c r="C153" s="112">
        <v>17612230.670000002</v>
      </c>
      <c r="D153" s="113">
        <v>1.1780229999999999E-2</v>
      </c>
      <c r="E153" s="113">
        <v>1.116223E-2</v>
      </c>
      <c r="F153" s="114">
        <v>1.121025E-2</v>
      </c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  <c r="GU153" s="115"/>
      <c r="GV153" s="115"/>
      <c r="GW153" s="115"/>
      <c r="GX153" s="115"/>
      <c r="GY153" s="115"/>
      <c r="GZ153" s="115"/>
      <c r="HA153" s="115"/>
      <c r="HB153" s="115"/>
      <c r="HC153" s="115"/>
      <c r="HD153" s="115"/>
      <c r="HE153" s="115"/>
      <c r="HF153" s="115"/>
      <c r="HG153" s="115"/>
      <c r="HH153" s="115"/>
      <c r="HI153" s="115"/>
      <c r="HJ153" s="115"/>
      <c r="HK153" s="115"/>
      <c r="HL153" s="115"/>
      <c r="HM153" s="115"/>
      <c r="HN153" s="115"/>
      <c r="HO153" s="115"/>
      <c r="HP153" s="115"/>
      <c r="HQ153" s="115"/>
      <c r="HR153" s="115"/>
      <c r="HS153" s="115"/>
      <c r="HT153" s="115"/>
      <c r="HU153" s="115"/>
      <c r="HV153" s="115"/>
      <c r="HW153" s="115"/>
      <c r="HX153" s="115"/>
      <c r="HY153" s="115"/>
      <c r="HZ153" s="115"/>
      <c r="IA153" s="115"/>
      <c r="IB153" s="115"/>
      <c r="IC153" s="115"/>
      <c r="ID153" s="115"/>
      <c r="IE153" s="115"/>
      <c r="IF153" s="115"/>
      <c r="IG153" s="115"/>
      <c r="IH153" s="115"/>
      <c r="II153" s="115"/>
      <c r="IJ153" s="115"/>
      <c r="IK153" s="115"/>
      <c r="IL153" s="115"/>
      <c r="IM153" s="115"/>
      <c r="IN153" s="115"/>
      <c r="IO153" s="115"/>
      <c r="IP153" s="115"/>
      <c r="IQ153" s="115"/>
      <c r="IR153" s="115"/>
      <c r="IS153" s="115"/>
      <c r="IT153" s="115"/>
      <c r="IU153" s="115"/>
      <c r="IV153" s="115"/>
      <c r="IW153" s="115"/>
      <c r="IX153" s="115"/>
      <c r="IY153" s="115"/>
      <c r="IZ153" s="115"/>
      <c r="JA153" s="115"/>
      <c r="JB153" s="115"/>
      <c r="JC153" s="115"/>
      <c r="JD153" s="115"/>
      <c r="JE153" s="115"/>
      <c r="JF153" s="115"/>
      <c r="JG153" s="115"/>
      <c r="JH153" s="115"/>
      <c r="JI153" s="115"/>
      <c r="JJ153" s="115"/>
      <c r="JK153" s="115"/>
      <c r="JL153" s="115"/>
      <c r="JM153" s="115"/>
      <c r="JN153" s="115"/>
      <c r="JO153" s="115"/>
      <c r="JP153" s="115"/>
      <c r="JQ153" s="115"/>
      <c r="JR153" s="115"/>
      <c r="JS153" s="115"/>
      <c r="JT153" s="115"/>
      <c r="JU153" s="115"/>
      <c r="JV153" s="115"/>
      <c r="JW153" s="115"/>
      <c r="JX153" s="115"/>
      <c r="JY153" s="115"/>
      <c r="JZ153" s="115"/>
      <c r="KA153" s="115"/>
      <c r="KB153" s="115"/>
      <c r="KC153" s="115"/>
      <c r="KD153" s="115"/>
      <c r="KE153" s="115"/>
      <c r="KF153" s="115"/>
      <c r="KG153" s="115"/>
      <c r="KH153" s="115"/>
      <c r="KI153" s="115"/>
      <c r="KJ153" s="115"/>
      <c r="KK153" s="115"/>
      <c r="KL153" s="115"/>
      <c r="KM153" s="115"/>
      <c r="KN153" s="115"/>
      <c r="KO153" s="115"/>
      <c r="KP153" s="115"/>
      <c r="KQ153" s="115"/>
      <c r="KR153" s="115"/>
      <c r="KS153" s="115"/>
      <c r="KT153" s="115"/>
      <c r="KU153" s="115"/>
      <c r="KV153" s="115"/>
      <c r="KW153" s="115"/>
      <c r="KX153" s="115"/>
      <c r="KY153" s="115"/>
      <c r="KZ153" s="115"/>
      <c r="LA153" s="115"/>
      <c r="LB153" s="115"/>
      <c r="LC153" s="115"/>
      <c r="LD153" s="115"/>
      <c r="LE153" s="115"/>
      <c r="LF153" s="115"/>
      <c r="LG153" s="115"/>
      <c r="LH153" s="115"/>
      <c r="LI153" s="115"/>
      <c r="LJ153" s="115"/>
      <c r="LK153" s="115"/>
      <c r="LL153" s="115"/>
      <c r="LM153" s="115"/>
      <c r="LN153" s="115"/>
      <c r="LO153" s="115"/>
      <c r="LP153" s="115"/>
      <c r="LQ153" s="115"/>
      <c r="LR153" s="115"/>
      <c r="LS153" s="115"/>
      <c r="LT153" s="115"/>
      <c r="LU153" s="115"/>
      <c r="LV153" s="115"/>
      <c r="LW153" s="115"/>
      <c r="LX153" s="115"/>
      <c r="LY153" s="115"/>
      <c r="LZ153" s="115"/>
      <c r="MA153" s="115"/>
      <c r="MB153" s="115"/>
      <c r="MC153" s="115"/>
      <c r="MD153" s="115"/>
      <c r="ME153" s="115"/>
      <c r="MF153" s="115"/>
      <c r="MG153" s="115"/>
      <c r="MH153" s="115"/>
      <c r="MI153" s="115"/>
      <c r="MJ153" s="115"/>
      <c r="MK153" s="115"/>
      <c r="ML153" s="115"/>
      <c r="MM153" s="115"/>
      <c r="MN153" s="115"/>
      <c r="MO153" s="115"/>
      <c r="MP153" s="115"/>
      <c r="MQ153" s="115"/>
      <c r="MR153" s="115"/>
      <c r="MS153" s="115"/>
      <c r="MT153" s="115"/>
      <c r="MU153" s="115"/>
      <c r="MV153" s="115"/>
      <c r="MW153" s="115"/>
      <c r="MX153" s="115"/>
      <c r="MY153" s="115"/>
      <c r="MZ153" s="115"/>
      <c r="NA153" s="115"/>
      <c r="NB153" s="115"/>
      <c r="NC153" s="115"/>
      <c r="ND153" s="115"/>
      <c r="NE153" s="115"/>
      <c r="NF153" s="115"/>
      <c r="NG153" s="115"/>
      <c r="NH153" s="115"/>
      <c r="NI153" s="115"/>
      <c r="NJ153" s="115"/>
      <c r="NK153" s="115"/>
      <c r="NL153" s="115"/>
      <c r="NM153" s="115"/>
      <c r="NN153" s="115"/>
      <c r="NO153" s="115"/>
      <c r="NP153" s="115"/>
      <c r="NQ153" s="115"/>
      <c r="NR153" s="115"/>
      <c r="NS153" s="115"/>
      <c r="NT153" s="115"/>
      <c r="NU153" s="115"/>
      <c r="NV153" s="115"/>
      <c r="NW153" s="115"/>
      <c r="NX153" s="115"/>
      <c r="NY153" s="115"/>
      <c r="NZ153" s="115"/>
      <c r="OA153" s="115"/>
      <c r="OB153" s="115"/>
      <c r="OC153" s="115"/>
    </row>
    <row r="154" spans="1:393" s="116" customFormat="1">
      <c r="A154" s="110">
        <v>55790</v>
      </c>
      <c r="B154" s="111" t="s">
        <v>320</v>
      </c>
      <c r="C154" s="112">
        <v>4926599.84</v>
      </c>
      <c r="D154" s="113">
        <v>3.2952400000000001E-3</v>
      </c>
      <c r="E154" s="113">
        <v>3.1223700000000002E-3</v>
      </c>
      <c r="F154" s="114">
        <v>3.1357999999999998E-3</v>
      </c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  <c r="FV154" s="115"/>
      <c r="FW154" s="115"/>
      <c r="FX154" s="115"/>
      <c r="FY154" s="115"/>
      <c r="FZ154" s="115"/>
      <c r="GA154" s="115"/>
      <c r="GB154" s="115"/>
      <c r="GC154" s="115"/>
      <c r="GD154" s="115"/>
      <c r="GE154" s="115"/>
      <c r="GF154" s="115"/>
      <c r="GG154" s="115"/>
      <c r="GH154" s="115"/>
      <c r="GI154" s="115"/>
      <c r="GJ154" s="115"/>
      <c r="GK154" s="115"/>
      <c r="GL154" s="115"/>
      <c r="GM154" s="115"/>
      <c r="GN154" s="115"/>
      <c r="GO154" s="115"/>
      <c r="GP154" s="115"/>
      <c r="GQ154" s="115"/>
      <c r="GR154" s="115"/>
      <c r="GS154" s="115"/>
      <c r="GT154" s="115"/>
      <c r="GU154" s="115"/>
      <c r="GV154" s="115"/>
      <c r="GW154" s="115"/>
      <c r="GX154" s="115"/>
      <c r="GY154" s="115"/>
      <c r="GZ154" s="115"/>
      <c r="HA154" s="115"/>
      <c r="HB154" s="115"/>
      <c r="HC154" s="115"/>
      <c r="HD154" s="115"/>
      <c r="HE154" s="115"/>
      <c r="HF154" s="115"/>
      <c r="HG154" s="115"/>
      <c r="HH154" s="115"/>
      <c r="HI154" s="115"/>
      <c r="HJ154" s="115"/>
      <c r="HK154" s="115"/>
      <c r="HL154" s="115"/>
      <c r="HM154" s="115"/>
      <c r="HN154" s="115"/>
      <c r="HO154" s="115"/>
      <c r="HP154" s="115"/>
      <c r="HQ154" s="115"/>
      <c r="HR154" s="115"/>
      <c r="HS154" s="115"/>
      <c r="HT154" s="115"/>
      <c r="HU154" s="115"/>
      <c r="HV154" s="115"/>
      <c r="HW154" s="115"/>
      <c r="HX154" s="115"/>
      <c r="HY154" s="115"/>
      <c r="HZ154" s="115"/>
      <c r="IA154" s="115"/>
      <c r="IB154" s="115"/>
      <c r="IC154" s="115"/>
      <c r="ID154" s="115"/>
      <c r="IE154" s="115"/>
      <c r="IF154" s="115"/>
      <c r="IG154" s="115"/>
      <c r="IH154" s="115"/>
      <c r="II154" s="115"/>
      <c r="IJ154" s="115"/>
      <c r="IK154" s="115"/>
      <c r="IL154" s="115"/>
      <c r="IM154" s="115"/>
      <c r="IN154" s="115"/>
      <c r="IO154" s="115"/>
      <c r="IP154" s="115"/>
      <c r="IQ154" s="115"/>
      <c r="IR154" s="115"/>
      <c r="IS154" s="115"/>
      <c r="IT154" s="115"/>
      <c r="IU154" s="115"/>
      <c r="IV154" s="115"/>
      <c r="IW154" s="115"/>
      <c r="IX154" s="115"/>
      <c r="IY154" s="115"/>
      <c r="IZ154" s="115"/>
      <c r="JA154" s="115"/>
      <c r="JB154" s="115"/>
      <c r="JC154" s="115"/>
      <c r="JD154" s="115"/>
      <c r="JE154" s="115"/>
      <c r="JF154" s="115"/>
      <c r="JG154" s="115"/>
      <c r="JH154" s="115"/>
      <c r="JI154" s="115"/>
      <c r="JJ154" s="115"/>
      <c r="JK154" s="115"/>
      <c r="JL154" s="115"/>
      <c r="JM154" s="115"/>
      <c r="JN154" s="115"/>
      <c r="JO154" s="115"/>
      <c r="JP154" s="115"/>
      <c r="JQ154" s="115"/>
      <c r="JR154" s="115"/>
      <c r="JS154" s="115"/>
      <c r="JT154" s="115"/>
      <c r="JU154" s="115"/>
      <c r="JV154" s="115"/>
      <c r="JW154" s="115"/>
      <c r="JX154" s="115"/>
      <c r="JY154" s="115"/>
      <c r="JZ154" s="115"/>
      <c r="KA154" s="115"/>
      <c r="KB154" s="115"/>
      <c r="KC154" s="115"/>
      <c r="KD154" s="115"/>
      <c r="KE154" s="115"/>
      <c r="KF154" s="115"/>
      <c r="KG154" s="115"/>
      <c r="KH154" s="115"/>
      <c r="KI154" s="115"/>
      <c r="KJ154" s="115"/>
      <c r="KK154" s="115"/>
      <c r="KL154" s="115"/>
      <c r="KM154" s="115"/>
      <c r="KN154" s="115"/>
      <c r="KO154" s="115"/>
      <c r="KP154" s="115"/>
      <c r="KQ154" s="115"/>
      <c r="KR154" s="115"/>
      <c r="KS154" s="115"/>
      <c r="KT154" s="115"/>
      <c r="KU154" s="115"/>
      <c r="KV154" s="115"/>
      <c r="KW154" s="115"/>
      <c r="KX154" s="115"/>
      <c r="KY154" s="115"/>
      <c r="KZ154" s="115"/>
      <c r="LA154" s="115"/>
      <c r="LB154" s="115"/>
      <c r="LC154" s="115"/>
      <c r="LD154" s="115"/>
      <c r="LE154" s="115"/>
      <c r="LF154" s="115"/>
      <c r="LG154" s="115"/>
      <c r="LH154" s="115"/>
      <c r="LI154" s="115"/>
      <c r="LJ154" s="115"/>
      <c r="LK154" s="115"/>
      <c r="LL154" s="115"/>
      <c r="LM154" s="115"/>
      <c r="LN154" s="115"/>
      <c r="LO154" s="115"/>
      <c r="LP154" s="115"/>
      <c r="LQ154" s="115"/>
      <c r="LR154" s="115"/>
      <c r="LS154" s="115"/>
      <c r="LT154" s="115"/>
      <c r="LU154" s="115"/>
      <c r="LV154" s="115"/>
      <c r="LW154" s="115"/>
      <c r="LX154" s="115"/>
      <c r="LY154" s="115"/>
      <c r="LZ154" s="115"/>
      <c r="MA154" s="115"/>
      <c r="MB154" s="115"/>
      <c r="MC154" s="115"/>
      <c r="MD154" s="115"/>
      <c r="ME154" s="115"/>
      <c r="MF154" s="115"/>
      <c r="MG154" s="115"/>
      <c r="MH154" s="115"/>
      <c r="MI154" s="115"/>
      <c r="MJ154" s="115"/>
      <c r="MK154" s="115"/>
      <c r="ML154" s="115"/>
      <c r="MM154" s="115"/>
      <c r="MN154" s="115"/>
      <c r="MO154" s="115"/>
      <c r="MP154" s="115"/>
      <c r="MQ154" s="115"/>
      <c r="MR154" s="115"/>
      <c r="MS154" s="115"/>
      <c r="MT154" s="115"/>
      <c r="MU154" s="115"/>
      <c r="MV154" s="115"/>
      <c r="MW154" s="115"/>
      <c r="MX154" s="115"/>
      <c r="MY154" s="115"/>
      <c r="MZ154" s="115"/>
      <c r="NA154" s="115"/>
      <c r="NB154" s="115"/>
      <c r="NC154" s="115"/>
      <c r="ND154" s="115"/>
      <c r="NE154" s="115"/>
      <c r="NF154" s="115"/>
      <c r="NG154" s="115"/>
      <c r="NH154" s="115"/>
      <c r="NI154" s="115"/>
      <c r="NJ154" s="115"/>
      <c r="NK154" s="115"/>
      <c r="NL154" s="115"/>
      <c r="NM154" s="115"/>
      <c r="NN154" s="115"/>
      <c r="NO154" s="115"/>
      <c r="NP154" s="115"/>
      <c r="NQ154" s="115"/>
      <c r="NR154" s="115"/>
      <c r="NS154" s="115"/>
      <c r="NT154" s="115"/>
      <c r="NU154" s="115"/>
      <c r="NV154" s="115"/>
      <c r="NW154" s="115"/>
      <c r="NX154" s="115"/>
      <c r="NY154" s="115"/>
      <c r="NZ154" s="115"/>
      <c r="OA154" s="115"/>
      <c r="OB154" s="115"/>
      <c r="OC154" s="115"/>
    </row>
    <row r="155" spans="1:393" s="116" customFormat="1">
      <c r="A155" s="110">
        <v>55793</v>
      </c>
      <c r="B155" s="111" t="s">
        <v>321</v>
      </c>
      <c r="C155" s="112">
        <v>1939760.63</v>
      </c>
      <c r="D155" s="113">
        <v>1.29744E-3</v>
      </c>
      <c r="E155" s="113">
        <v>1.22938E-3</v>
      </c>
      <c r="F155" s="114">
        <v>1.23467E-3</v>
      </c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  <c r="FV155" s="115"/>
      <c r="FW155" s="115"/>
      <c r="FX155" s="115"/>
      <c r="FY155" s="115"/>
      <c r="FZ155" s="115"/>
      <c r="GA155" s="115"/>
      <c r="GB155" s="115"/>
      <c r="GC155" s="115"/>
      <c r="GD155" s="115"/>
      <c r="GE155" s="115"/>
      <c r="GF155" s="115"/>
      <c r="GG155" s="115"/>
      <c r="GH155" s="115"/>
      <c r="GI155" s="115"/>
      <c r="GJ155" s="115"/>
      <c r="GK155" s="115"/>
      <c r="GL155" s="115"/>
      <c r="GM155" s="115"/>
      <c r="GN155" s="115"/>
      <c r="GO155" s="115"/>
      <c r="GP155" s="115"/>
      <c r="GQ155" s="115"/>
      <c r="GR155" s="115"/>
      <c r="GS155" s="115"/>
      <c r="GT155" s="115"/>
      <c r="GU155" s="115"/>
      <c r="GV155" s="115"/>
      <c r="GW155" s="115"/>
      <c r="GX155" s="115"/>
      <c r="GY155" s="115"/>
      <c r="GZ155" s="115"/>
      <c r="HA155" s="115"/>
      <c r="HB155" s="115"/>
      <c r="HC155" s="115"/>
      <c r="HD155" s="115"/>
      <c r="HE155" s="115"/>
      <c r="HF155" s="115"/>
      <c r="HG155" s="115"/>
      <c r="HH155" s="115"/>
      <c r="HI155" s="115"/>
      <c r="HJ155" s="115"/>
      <c r="HK155" s="115"/>
      <c r="HL155" s="115"/>
      <c r="HM155" s="115"/>
      <c r="HN155" s="115"/>
      <c r="HO155" s="115"/>
      <c r="HP155" s="115"/>
      <c r="HQ155" s="115"/>
      <c r="HR155" s="115"/>
      <c r="HS155" s="115"/>
      <c r="HT155" s="115"/>
      <c r="HU155" s="115"/>
      <c r="HV155" s="115"/>
      <c r="HW155" s="115"/>
      <c r="HX155" s="115"/>
      <c r="HY155" s="115"/>
      <c r="HZ155" s="115"/>
      <c r="IA155" s="115"/>
      <c r="IB155" s="115"/>
      <c r="IC155" s="115"/>
      <c r="ID155" s="115"/>
      <c r="IE155" s="115"/>
      <c r="IF155" s="115"/>
      <c r="IG155" s="115"/>
      <c r="IH155" s="115"/>
      <c r="II155" s="115"/>
      <c r="IJ155" s="115"/>
      <c r="IK155" s="115"/>
      <c r="IL155" s="115"/>
      <c r="IM155" s="115"/>
      <c r="IN155" s="115"/>
      <c r="IO155" s="115"/>
      <c r="IP155" s="115"/>
      <c r="IQ155" s="115"/>
      <c r="IR155" s="115"/>
      <c r="IS155" s="115"/>
      <c r="IT155" s="115"/>
      <c r="IU155" s="115"/>
      <c r="IV155" s="115"/>
      <c r="IW155" s="115"/>
      <c r="IX155" s="115"/>
      <c r="IY155" s="115"/>
      <c r="IZ155" s="115"/>
      <c r="JA155" s="115"/>
      <c r="JB155" s="115"/>
      <c r="JC155" s="115"/>
      <c r="JD155" s="115"/>
      <c r="JE155" s="115"/>
      <c r="JF155" s="115"/>
      <c r="JG155" s="115"/>
      <c r="JH155" s="115"/>
      <c r="JI155" s="115"/>
      <c r="JJ155" s="115"/>
      <c r="JK155" s="115"/>
      <c r="JL155" s="115"/>
      <c r="JM155" s="115"/>
      <c r="JN155" s="115"/>
      <c r="JO155" s="115"/>
      <c r="JP155" s="115"/>
      <c r="JQ155" s="115"/>
      <c r="JR155" s="115"/>
      <c r="JS155" s="115"/>
      <c r="JT155" s="115"/>
      <c r="JU155" s="115"/>
      <c r="JV155" s="115"/>
      <c r="JW155" s="115"/>
      <c r="JX155" s="115"/>
      <c r="JY155" s="115"/>
      <c r="JZ155" s="115"/>
      <c r="KA155" s="115"/>
      <c r="KB155" s="115"/>
      <c r="KC155" s="115"/>
      <c r="KD155" s="115"/>
      <c r="KE155" s="115"/>
      <c r="KF155" s="115"/>
      <c r="KG155" s="115"/>
      <c r="KH155" s="115"/>
      <c r="KI155" s="115"/>
      <c r="KJ155" s="115"/>
      <c r="KK155" s="115"/>
      <c r="KL155" s="115"/>
      <c r="KM155" s="115"/>
      <c r="KN155" s="115"/>
      <c r="KO155" s="115"/>
      <c r="KP155" s="115"/>
      <c r="KQ155" s="115"/>
      <c r="KR155" s="115"/>
      <c r="KS155" s="115"/>
      <c r="KT155" s="115"/>
      <c r="KU155" s="115"/>
      <c r="KV155" s="115"/>
      <c r="KW155" s="115"/>
      <c r="KX155" s="115"/>
      <c r="KY155" s="115"/>
      <c r="KZ155" s="115"/>
      <c r="LA155" s="115"/>
      <c r="LB155" s="115"/>
      <c r="LC155" s="115"/>
      <c r="LD155" s="115"/>
      <c r="LE155" s="115"/>
      <c r="LF155" s="115"/>
      <c r="LG155" s="115"/>
      <c r="LH155" s="115"/>
      <c r="LI155" s="115"/>
      <c r="LJ155" s="115"/>
      <c r="LK155" s="115"/>
      <c r="LL155" s="115"/>
      <c r="LM155" s="115"/>
      <c r="LN155" s="115"/>
      <c r="LO155" s="115"/>
      <c r="LP155" s="115"/>
      <c r="LQ155" s="115"/>
      <c r="LR155" s="115"/>
      <c r="LS155" s="115"/>
      <c r="LT155" s="115"/>
      <c r="LU155" s="115"/>
      <c r="LV155" s="115"/>
      <c r="LW155" s="115"/>
      <c r="LX155" s="115"/>
      <c r="LY155" s="115"/>
      <c r="LZ155" s="115"/>
      <c r="MA155" s="115"/>
      <c r="MB155" s="115"/>
      <c r="MC155" s="115"/>
      <c r="MD155" s="115"/>
      <c r="ME155" s="115"/>
      <c r="MF155" s="115"/>
      <c r="MG155" s="115"/>
      <c r="MH155" s="115"/>
      <c r="MI155" s="115"/>
      <c r="MJ155" s="115"/>
      <c r="MK155" s="115"/>
      <c r="ML155" s="115"/>
      <c r="MM155" s="115"/>
      <c r="MN155" s="115"/>
      <c r="MO155" s="115"/>
      <c r="MP155" s="115"/>
      <c r="MQ155" s="115"/>
      <c r="MR155" s="115"/>
      <c r="MS155" s="115"/>
      <c r="MT155" s="115"/>
      <c r="MU155" s="115"/>
      <c r="MV155" s="115"/>
      <c r="MW155" s="115"/>
      <c r="MX155" s="115"/>
      <c r="MY155" s="115"/>
      <c r="MZ155" s="115"/>
      <c r="NA155" s="115"/>
      <c r="NB155" s="115"/>
      <c r="NC155" s="115"/>
      <c r="ND155" s="115"/>
      <c r="NE155" s="115"/>
      <c r="NF155" s="115"/>
      <c r="NG155" s="115"/>
      <c r="NH155" s="115"/>
      <c r="NI155" s="115"/>
      <c r="NJ155" s="115"/>
      <c r="NK155" s="115"/>
      <c r="NL155" s="115"/>
      <c r="NM155" s="115"/>
      <c r="NN155" s="115"/>
      <c r="NO155" s="115"/>
      <c r="NP155" s="115"/>
      <c r="NQ155" s="115"/>
      <c r="NR155" s="115"/>
      <c r="NS155" s="115"/>
      <c r="NT155" s="115"/>
      <c r="NU155" s="115"/>
      <c r="NV155" s="115"/>
      <c r="NW155" s="115"/>
      <c r="NX155" s="115"/>
      <c r="NY155" s="115"/>
      <c r="NZ155" s="115"/>
      <c r="OA155" s="115"/>
      <c r="OB155" s="115"/>
      <c r="OC155" s="115"/>
    </row>
    <row r="156" spans="1:393" s="116" customFormat="1">
      <c r="A156" s="110">
        <v>55794</v>
      </c>
      <c r="B156" s="111" t="s">
        <v>322</v>
      </c>
      <c r="C156" s="112">
        <v>2486866.35</v>
      </c>
      <c r="D156" s="113">
        <v>1.6633799999999999E-3</v>
      </c>
      <c r="E156" s="113">
        <v>1.5761200000000001E-3</v>
      </c>
      <c r="F156" s="114">
        <v>1.5828999999999999E-3</v>
      </c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  <c r="FV156" s="115"/>
      <c r="FW156" s="115"/>
      <c r="FX156" s="115"/>
      <c r="FY156" s="115"/>
      <c r="FZ156" s="115"/>
      <c r="GA156" s="115"/>
      <c r="GB156" s="115"/>
      <c r="GC156" s="115"/>
      <c r="GD156" s="115"/>
      <c r="GE156" s="115"/>
      <c r="GF156" s="115"/>
      <c r="GG156" s="115"/>
      <c r="GH156" s="115"/>
      <c r="GI156" s="115"/>
      <c r="GJ156" s="115"/>
      <c r="GK156" s="115"/>
      <c r="GL156" s="115"/>
      <c r="GM156" s="115"/>
      <c r="GN156" s="115"/>
      <c r="GO156" s="115"/>
      <c r="GP156" s="115"/>
      <c r="GQ156" s="115"/>
      <c r="GR156" s="115"/>
      <c r="GS156" s="115"/>
      <c r="GT156" s="115"/>
      <c r="GU156" s="115"/>
      <c r="GV156" s="115"/>
      <c r="GW156" s="115"/>
      <c r="GX156" s="115"/>
      <c r="GY156" s="115"/>
      <c r="GZ156" s="115"/>
      <c r="HA156" s="115"/>
      <c r="HB156" s="115"/>
      <c r="HC156" s="115"/>
      <c r="HD156" s="115"/>
      <c r="HE156" s="115"/>
      <c r="HF156" s="115"/>
      <c r="HG156" s="115"/>
      <c r="HH156" s="115"/>
      <c r="HI156" s="115"/>
      <c r="HJ156" s="115"/>
      <c r="HK156" s="115"/>
      <c r="HL156" s="115"/>
      <c r="HM156" s="115"/>
      <c r="HN156" s="115"/>
      <c r="HO156" s="115"/>
      <c r="HP156" s="115"/>
      <c r="HQ156" s="115"/>
      <c r="HR156" s="115"/>
      <c r="HS156" s="115"/>
      <c r="HT156" s="115"/>
      <c r="HU156" s="115"/>
      <c r="HV156" s="115"/>
      <c r="HW156" s="115"/>
      <c r="HX156" s="115"/>
      <c r="HY156" s="115"/>
      <c r="HZ156" s="115"/>
      <c r="IA156" s="115"/>
      <c r="IB156" s="115"/>
      <c r="IC156" s="115"/>
      <c r="ID156" s="115"/>
      <c r="IE156" s="115"/>
      <c r="IF156" s="115"/>
      <c r="IG156" s="115"/>
      <c r="IH156" s="115"/>
      <c r="II156" s="115"/>
      <c r="IJ156" s="115"/>
      <c r="IK156" s="115"/>
      <c r="IL156" s="115"/>
      <c r="IM156" s="115"/>
      <c r="IN156" s="115"/>
      <c r="IO156" s="115"/>
      <c r="IP156" s="115"/>
      <c r="IQ156" s="115"/>
      <c r="IR156" s="115"/>
      <c r="IS156" s="115"/>
      <c r="IT156" s="115"/>
      <c r="IU156" s="115"/>
      <c r="IV156" s="115"/>
      <c r="IW156" s="115"/>
      <c r="IX156" s="115"/>
      <c r="IY156" s="115"/>
      <c r="IZ156" s="115"/>
      <c r="JA156" s="115"/>
      <c r="JB156" s="115"/>
      <c r="JC156" s="115"/>
      <c r="JD156" s="115"/>
      <c r="JE156" s="115"/>
      <c r="JF156" s="115"/>
      <c r="JG156" s="115"/>
      <c r="JH156" s="115"/>
      <c r="JI156" s="115"/>
      <c r="JJ156" s="115"/>
      <c r="JK156" s="115"/>
      <c r="JL156" s="115"/>
      <c r="JM156" s="115"/>
      <c r="JN156" s="115"/>
      <c r="JO156" s="115"/>
      <c r="JP156" s="115"/>
      <c r="JQ156" s="115"/>
      <c r="JR156" s="115"/>
      <c r="JS156" s="115"/>
      <c r="JT156" s="115"/>
      <c r="JU156" s="115"/>
      <c r="JV156" s="115"/>
      <c r="JW156" s="115"/>
      <c r="JX156" s="115"/>
      <c r="JY156" s="115"/>
      <c r="JZ156" s="115"/>
      <c r="KA156" s="115"/>
      <c r="KB156" s="115"/>
      <c r="KC156" s="115"/>
      <c r="KD156" s="115"/>
      <c r="KE156" s="115"/>
      <c r="KF156" s="115"/>
      <c r="KG156" s="115"/>
      <c r="KH156" s="115"/>
      <c r="KI156" s="115"/>
      <c r="KJ156" s="115"/>
      <c r="KK156" s="115"/>
      <c r="KL156" s="115"/>
      <c r="KM156" s="115"/>
      <c r="KN156" s="115"/>
      <c r="KO156" s="115"/>
      <c r="KP156" s="115"/>
      <c r="KQ156" s="115"/>
      <c r="KR156" s="115"/>
      <c r="KS156" s="115"/>
      <c r="KT156" s="115"/>
      <c r="KU156" s="115"/>
      <c r="KV156" s="115"/>
      <c r="KW156" s="115"/>
      <c r="KX156" s="115"/>
      <c r="KY156" s="115"/>
      <c r="KZ156" s="115"/>
      <c r="LA156" s="115"/>
      <c r="LB156" s="115"/>
      <c r="LC156" s="115"/>
      <c r="LD156" s="115"/>
      <c r="LE156" s="115"/>
      <c r="LF156" s="115"/>
      <c r="LG156" s="115"/>
      <c r="LH156" s="115"/>
      <c r="LI156" s="115"/>
      <c r="LJ156" s="115"/>
      <c r="LK156" s="115"/>
      <c r="LL156" s="115"/>
      <c r="LM156" s="115"/>
      <c r="LN156" s="115"/>
      <c r="LO156" s="115"/>
      <c r="LP156" s="115"/>
      <c r="LQ156" s="115"/>
      <c r="LR156" s="115"/>
      <c r="LS156" s="115"/>
      <c r="LT156" s="115"/>
      <c r="LU156" s="115"/>
      <c r="LV156" s="115"/>
      <c r="LW156" s="115"/>
      <c r="LX156" s="115"/>
      <c r="LY156" s="115"/>
      <c r="LZ156" s="115"/>
      <c r="MA156" s="115"/>
      <c r="MB156" s="115"/>
      <c r="MC156" s="115"/>
      <c r="MD156" s="115"/>
      <c r="ME156" s="115"/>
      <c r="MF156" s="115"/>
      <c r="MG156" s="115"/>
      <c r="MH156" s="115"/>
      <c r="MI156" s="115"/>
      <c r="MJ156" s="115"/>
      <c r="MK156" s="115"/>
      <c r="ML156" s="115"/>
      <c r="MM156" s="115"/>
      <c r="MN156" s="115"/>
      <c r="MO156" s="115"/>
      <c r="MP156" s="115"/>
      <c r="MQ156" s="115"/>
      <c r="MR156" s="115"/>
      <c r="MS156" s="115"/>
      <c r="MT156" s="115"/>
      <c r="MU156" s="115"/>
      <c r="MV156" s="115"/>
      <c r="MW156" s="115"/>
      <c r="MX156" s="115"/>
      <c r="MY156" s="115"/>
      <c r="MZ156" s="115"/>
      <c r="NA156" s="115"/>
      <c r="NB156" s="115"/>
      <c r="NC156" s="115"/>
      <c r="ND156" s="115"/>
      <c r="NE156" s="115"/>
      <c r="NF156" s="115"/>
      <c r="NG156" s="115"/>
      <c r="NH156" s="115"/>
      <c r="NI156" s="115"/>
      <c r="NJ156" s="115"/>
      <c r="NK156" s="115"/>
      <c r="NL156" s="115"/>
      <c r="NM156" s="115"/>
      <c r="NN156" s="115"/>
      <c r="NO156" s="115"/>
      <c r="NP156" s="115"/>
      <c r="NQ156" s="115"/>
      <c r="NR156" s="115"/>
      <c r="NS156" s="115"/>
      <c r="NT156" s="115"/>
      <c r="NU156" s="115"/>
      <c r="NV156" s="115"/>
      <c r="NW156" s="115"/>
      <c r="NX156" s="115"/>
      <c r="NY156" s="115"/>
      <c r="NZ156" s="115"/>
      <c r="OA156" s="115"/>
      <c r="OB156" s="115"/>
      <c r="OC156" s="115"/>
    </row>
    <row r="157" spans="1:393" s="116" customFormat="1">
      <c r="A157" s="110">
        <v>56102</v>
      </c>
      <c r="B157" s="111" t="s">
        <v>320</v>
      </c>
      <c r="C157" s="112">
        <v>217007.8</v>
      </c>
      <c r="D157" s="113">
        <v>1.4515E-4</v>
      </c>
      <c r="E157" s="113">
        <v>1.3752999999999999E-4</v>
      </c>
      <c r="F157" s="114">
        <v>1.3812000000000001E-4</v>
      </c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  <c r="FW157" s="115"/>
      <c r="FX157" s="115"/>
      <c r="FY157" s="115"/>
      <c r="FZ157" s="115"/>
      <c r="GA157" s="115"/>
      <c r="GB157" s="115"/>
      <c r="GC157" s="115"/>
      <c r="GD157" s="115"/>
      <c r="GE157" s="115"/>
      <c r="GF157" s="115"/>
      <c r="GG157" s="115"/>
      <c r="GH157" s="115"/>
      <c r="GI157" s="115"/>
      <c r="GJ157" s="115"/>
      <c r="GK157" s="115"/>
      <c r="GL157" s="115"/>
      <c r="GM157" s="115"/>
      <c r="GN157" s="115"/>
      <c r="GO157" s="115"/>
      <c r="GP157" s="115"/>
      <c r="GQ157" s="115"/>
      <c r="GR157" s="115"/>
      <c r="GS157" s="115"/>
      <c r="GT157" s="115"/>
      <c r="GU157" s="115"/>
      <c r="GV157" s="115"/>
      <c r="GW157" s="115"/>
      <c r="GX157" s="115"/>
      <c r="GY157" s="115"/>
      <c r="GZ157" s="115"/>
      <c r="HA157" s="115"/>
      <c r="HB157" s="115"/>
      <c r="HC157" s="115"/>
      <c r="HD157" s="115"/>
      <c r="HE157" s="115"/>
      <c r="HF157" s="115"/>
      <c r="HG157" s="115"/>
      <c r="HH157" s="115"/>
      <c r="HI157" s="115"/>
      <c r="HJ157" s="115"/>
      <c r="HK157" s="115"/>
      <c r="HL157" s="115"/>
      <c r="HM157" s="115"/>
      <c r="HN157" s="115"/>
      <c r="HO157" s="115"/>
      <c r="HP157" s="115"/>
      <c r="HQ157" s="115"/>
      <c r="HR157" s="115"/>
      <c r="HS157" s="115"/>
      <c r="HT157" s="115"/>
      <c r="HU157" s="115"/>
      <c r="HV157" s="115"/>
      <c r="HW157" s="115"/>
      <c r="HX157" s="115"/>
      <c r="HY157" s="115"/>
      <c r="HZ157" s="115"/>
      <c r="IA157" s="115"/>
      <c r="IB157" s="115"/>
      <c r="IC157" s="115"/>
      <c r="ID157" s="115"/>
      <c r="IE157" s="115"/>
      <c r="IF157" s="115"/>
      <c r="IG157" s="115"/>
      <c r="IH157" s="115"/>
      <c r="II157" s="115"/>
      <c r="IJ157" s="115"/>
      <c r="IK157" s="115"/>
      <c r="IL157" s="115"/>
      <c r="IM157" s="115"/>
      <c r="IN157" s="115"/>
      <c r="IO157" s="115"/>
      <c r="IP157" s="115"/>
      <c r="IQ157" s="115"/>
      <c r="IR157" s="115"/>
      <c r="IS157" s="115"/>
      <c r="IT157" s="115"/>
      <c r="IU157" s="115"/>
      <c r="IV157" s="115"/>
      <c r="IW157" s="115"/>
      <c r="IX157" s="115"/>
      <c r="IY157" s="115"/>
      <c r="IZ157" s="115"/>
      <c r="JA157" s="115"/>
      <c r="JB157" s="115"/>
      <c r="JC157" s="115"/>
      <c r="JD157" s="115"/>
      <c r="JE157" s="115"/>
      <c r="JF157" s="115"/>
      <c r="JG157" s="115"/>
      <c r="JH157" s="115"/>
      <c r="JI157" s="115"/>
      <c r="JJ157" s="115"/>
      <c r="JK157" s="115"/>
      <c r="JL157" s="115"/>
      <c r="JM157" s="115"/>
      <c r="JN157" s="115"/>
      <c r="JO157" s="115"/>
      <c r="JP157" s="115"/>
      <c r="JQ157" s="115"/>
      <c r="JR157" s="115"/>
      <c r="JS157" s="115"/>
      <c r="JT157" s="115"/>
      <c r="JU157" s="115"/>
      <c r="JV157" s="115"/>
      <c r="JW157" s="115"/>
      <c r="JX157" s="115"/>
      <c r="JY157" s="115"/>
      <c r="JZ157" s="115"/>
      <c r="KA157" s="115"/>
      <c r="KB157" s="115"/>
      <c r="KC157" s="115"/>
      <c r="KD157" s="115"/>
      <c r="KE157" s="115"/>
      <c r="KF157" s="115"/>
      <c r="KG157" s="115"/>
      <c r="KH157" s="115"/>
      <c r="KI157" s="115"/>
      <c r="KJ157" s="115"/>
      <c r="KK157" s="115"/>
      <c r="KL157" s="115"/>
      <c r="KM157" s="115"/>
      <c r="KN157" s="115"/>
      <c r="KO157" s="115"/>
      <c r="KP157" s="115"/>
      <c r="KQ157" s="115"/>
      <c r="KR157" s="115"/>
      <c r="KS157" s="115"/>
      <c r="KT157" s="115"/>
      <c r="KU157" s="115"/>
      <c r="KV157" s="115"/>
      <c r="KW157" s="115"/>
      <c r="KX157" s="115"/>
      <c r="KY157" s="115"/>
      <c r="KZ157" s="115"/>
      <c r="LA157" s="115"/>
      <c r="LB157" s="115"/>
      <c r="LC157" s="115"/>
      <c r="LD157" s="115"/>
      <c r="LE157" s="115"/>
      <c r="LF157" s="115"/>
      <c r="LG157" s="115"/>
      <c r="LH157" s="115"/>
      <c r="LI157" s="115"/>
      <c r="LJ157" s="115"/>
      <c r="LK157" s="115"/>
      <c r="LL157" s="115"/>
      <c r="LM157" s="115"/>
      <c r="LN157" s="115"/>
      <c r="LO157" s="115"/>
      <c r="LP157" s="115"/>
      <c r="LQ157" s="115"/>
      <c r="LR157" s="115"/>
      <c r="LS157" s="115"/>
      <c r="LT157" s="115"/>
      <c r="LU157" s="115"/>
      <c r="LV157" s="115"/>
      <c r="LW157" s="115"/>
      <c r="LX157" s="115"/>
      <c r="LY157" s="115"/>
      <c r="LZ157" s="115"/>
      <c r="MA157" s="115"/>
      <c r="MB157" s="115"/>
      <c r="MC157" s="115"/>
      <c r="MD157" s="115"/>
      <c r="ME157" s="115"/>
      <c r="MF157" s="115"/>
      <c r="MG157" s="115"/>
      <c r="MH157" s="115"/>
      <c r="MI157" s="115"/>
      <c r="MJ157" s="115"/>
      <c r="MK157" s="115"/>
      <c r="ML157" s="115"/>
      <c r="MM157" s="115"/>
      <c r="MN157" s="115"/>
      <c r="MO157" s="115"/>
      <c r="MP157" s="115"/>
      <c r="MQ157" s="115"/>
      <c r="MR157" s="115"/>
      <c r="MS157" s="115"/>
      <c r="MT157" s="115"/>
      <c r="MU157" s="115"/>
      <c r="MV157" s="115"/>
      <c r="MW157" s="115"/>
      <c r="MX157" s="115"/>
      <c r="MY157" s="115"/>
      <c r="MZ157" s="115"/>
      <c r="NA157" s="115"/>
      <c r="NB157" s="115"/>
      <c r="NC157" s="115"/>
      <c r="ND157" s="115"/>
      <c r="NE157" s="115"/>
      <c r="NF157" s="115"/>
      <c r="NG157" s="115"/>
      <c r="NH157" s="115"/>
      <c r="NI157" s="115"/>
      <c r="NJ157" s="115"/>
      <c r="NK157" s="115"/>
      <c r="NL157" s="115"/>
      <c r="NM157" s="115"/>
      <c r="NN157" s="115"/>
      <c r="NO157" s="115"/>
      <c r="NP157" s="115"/>
      <c r="NQ157" s="115"/>
      <c r="NR157" s="115"/>
      <c r="NS157" s="115"/>
      <c r="NT157" s="115"/>
      <c r="NU157" s="115"/>
      <c r="NV157" s="115"/>
      <c r="NW157" s="115"/>
      <c r="NX157" s="115"/>
      <c r="NY157" s="115"/>
      <c r="NZ157" s="115"/>
      <c r="OA157" s="115"/>
      <c r="OB157" s="115"/>
      <c r="OC157" s="115"/>
    </row>
    <row r="158" spans="1:393" s="116" customFormat="1">
      <c r="A158" s="110">
        <v>56106</v>
      </c>
      <c r="B158" s="111" t="s">
        <v>323</v>
      </c>
      <c r="C158" s="112">
        <v>540635.82999999996</v>
      </c>
      <c r="D158" s="113">
        <v>3.6161E-4</v>
      </c>
      <c r="E158" s="113">
        <v>3.4264000000000001E-4</v>
      </c>
      <c r="F158" s="114">
        <v>3.4411000000000001E-4</v>
      </c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  <c r="FV158" s="115"/>
      <c r="FW158" s="115"/>
      <c r="FX158" s="115"/>
      <c r="FY158" s="115"/>
      <c r="FZ158" s="115"/>
      <c r="GA158" s="115"/>
      <c r="GB158" s="115"/>
      <c r="GC158" s="115"/>
      <c r="GD158" s="115"/>
      <c r="GE158" s="115"/>
      <c r="GF158" s="115"/>
      <c r="GG158" s="115"/>
      <c r="GH158" s="115"/>
      <c r="GI158" s="115"/>
      <c r="GJ158" s="115"/>
      <c r="GK158" s="115"/>
      <c r="GL158" s="115"/>
      <c r="GM158" s="115"/>
      <c r="GN158" s="115"/>
      <c r="GO158" s="115"/>
      <c r="GP158" s="115"/>
      <c r="GQ158" s="115"/>
      <c r="GR158" s="115"/>
      <c r="GS158" s="115"/>
      <c r="GT158" s="115"/>
      <c r="GU158" s="115"/>
      <c r="GV158" s="115"/>
      <c r="GW158" s="115"/>
      <c r="GX158" s="115"/>
      <c r="GY158" s="115"/>
      <c r="GZ158" s="115"/>
      <c r="HA158" s="115"/>
      <c r="HB158" s="115"/>
      <c r="HC158" s="115"/>
      <c r="HD158" s="115"/>
      <c r="HE158" s="115"/>
      <c r="HF158" s="115"/>
      <c r="HG158" s="115"/>
      <c r="HH158" s="115"/>
      <c r="HI158" s="115"/>
      <c r="HJ158" s="115"/>
      <c r="HK158" s="115"/>
      <c r="HL158" s="115"/>
      <c r="HM158" s="115"/>
      <c r="HN158" s="115"/>
      <c r="HO158" s="115"/>
      <c r="HP158" s="115"/>
      <c r="HQ158" s="115"/>
      <c r="HR158" s="115"/>
      <c r="HS158" s="115"/>
      <c r="HT158" s="115"/>
      <c r="HU158" s="115"/>
      <c r="HV158" s="115"/>
      <c r="HW158" s="115"/>
      <c r="HX158" s="115"/>
      <c r="HY158" s="115"/>
      <c r="HZ158" s="115"/>
      <c r="IA158" s="115"/>
      <c r="IB158" s="115"/>
      <c r="IC158" s="115"/>
      <c r="ID158" s="115"/>
      <c r="IE158" s="115"/>
      <c r="IF158" s="115"/>
      <c r="IG158" s="115"/>
      <c r="IH158" s="115"/>
      <c r="II158" s="115"/>
      <c r="IJ158" s="115"/>
      <c r="IK158" s="115"/>
      <c r="IL158" s="115"/>
      <c r="IM158" s="115"/>
      <c r="IN158" s="115"/>
      <c r="IO158" s="115"/>
      <c r="IP158" s="115"/>
      <c r="IQ158" s="115"/>
      <c r="IR158" s="115"/>
      <c r="IS158" s="115"/>
      <c r="IT158" s="115"/>
      <c r="IU158" s="115"/>
      <c r="IV158" s="115"/>
      <c r="IW158" s="115"/>
      <c r="IX158" s="115"/>
      <c r="IY158" s="115"/>
      <c r="IZ158" s="115"/>
      <c r="JA158" s="115"/>
      <c r="JB158" s="115"/>
      <c r="JC158" s="115"/>
      <c r="JD158" s="115"/>
      <c r="JE158" s="115"/>
      <c r="JF158" s="115"/>
      <c r="JG158" s="115"/>
      <c r="JH158" s="115"/>
      <c r="JI158" s="115"/>
      <c r="JJ158" s="115"/>
      <c r="JK158" s="115"/>
      <c r="JL158" s="115"/>
      <c r="JM158" s="115"/>
      <c r="JN158" s="115"/>
      <c r="JO158" s="115"/>
      <c r="JP158" s="115"/>
      <c r="JQ158" s="115"/>
      <c r="JR158" s="115"/>
      <c r="JS158" s="115"/>
      <c r="JT158" s="115"/>
      <c r="JU158" s="115"/>
      <c r="JV158" s="115"/>
      <c r="JW158" s="115"/>
      <c r="JX158" s="115"/>
      <c r="JY158" s="115"/>
      <c r="JZ158" s="115"/>
      <c r="KA158" s="115"/>
      <c r="KB158" s="115"/>
      <c r="KC158" s="115"/>
      <c r="KD158" s="115"/>
      <c r="KE158" s="115"/>
      <c r="KF158" s="115"/>
      <c r="KG158" s="115"/>
      <c r="KH158" s="115"/>
      <c r="KI158" s="115"/>
      <c r="KJ158" s="115"/>
      <c r="KK158" s="115"/>
      <c r="KL158" s="115"/>
      <c r="KM158" s="115"/>
      <c r="KN158" s="115"/>
      <c r="KO158" s="115"/>
      <c r="KP158" s="115"/>
      <c r="KQ158" s="115"/>
      <c r="KR158" s="115"/>
      <c r="KS158" s="115"/>
      <c r="KT158" s="115"/>
      <c r="KU158" s="115"/>
      <c r="KV158" s="115"/>
      <c r="KW158" s="115"/>
      <c r="KX158" s="115"/>
      <c r="KY158" s="115"/>
      <c r="KZ158" s="115"/>
      <c r="LA158" s="115"/>
      <c r="LB158" s="115"/>
      <c r="LC158" s="115"/>
      <c r="LD158" s="115"/>
      <c r="LE158" s="115"/>
      <c r="LF158" s="115"/>
      <c r="LG158" s="115"/>
      <c r="LH158" s="115"/>
      <c r="LI158" s="115"/>
      <c r="LJ158" s="115"/>
      <c r="LK158" s="115"/>
      <c r="LL158" s="115"/>
      <c r="LM158" s="115"/>
      <c r="LN158" s="115"/>
      <c r="LO158" s="115"/>
      <c r="LP158" s="115"/>
      <c r="LQ158" s="115"/>
      <c r="LR158" s="115"/>
      <c r="LS158" s="115"/>
      <c r="LT158" s="115"/>
      <c r="LU158" s="115"/>
      <c r="LV158" s="115"/>
      <c r="LW158" s="115"/>
      <c r="LX158" s="115"/>
      <c r="LY158" s="115"/>
      <c r="LZ158" s="115"/>
      <c r="MA158" s="115"/>
      <c r="MB158" s="115"/>
      <c r="MC158" s="115"/>
      <c r="MD158" s="115"/>
      <c r="ME158" s="115"/>
      <c r="MF158" s="115"/>
      <c r="MG158" s="115"/>
      <c r="MH158" s="115"/>
      <c r="MI158" s="115"/>
      <c r="MJ158" s="115"/>
      <c r="MK158" s="115"/>
      <c r="ML158" s="115"/>
      <c r="MM158" s="115"/>
      <c r="MN158" s="115"/>
      <c r="MO158" s="115"/>
      <c r="MP158" s="115"/>
      <c r="MQ158" s="115"/>
      <c r="MR158" s="115"/>
      <c r="MS158" s="115"/>
      <c r="MT158" s="115"/>
      <c r="MU158" s="115"/>
      <c r="MV158" s="115"/>
      <c r="MW158" s="115"/>
      <c r="MX158" s="115"/>
      <c r="MY158" s="115"/>
      <c r="MZ158" s="115"/>
      <c r="NA158" s="115"/>
      <c r="NB158" s="115"/>
      <c r="NC158" s="115"/>
      <c r="ND158" s="115"/>
      <c r="NE158" s="115"/>
      <c r="NF158" s="115"/>
      <c r="NG158" s="115"/>
      <c r="NH158" s="115"/>
      <c r="NI158" s="115"/>
      <c r="NJ158" s="115"/>
      <c r="NK158" s="115"/>
      <c r="NL158" s="115"/>
      <c r="NM158" s="115"/>
      <c r="NN158" s="115"/>
      <c r="NO158" s="115"/>
      <c r="NP158" s="115"/>
      <c r="NQ158" s="115"/>
      <c r="NR158" s="115"/>
      <c r="NS158" s="115"/>
      <c r="NT158" s="115"/>
      <c r="NU158" s="115"/>
      <c r="NV158" s="115"/>
      <c r="NW158" s="115"/>
      <c r="NX158" s="115"/>
      <c r="NY158" s="115"/>
      <c r="NZ158" s="115"/>
      <c r="OA158" s="115"/>
      <c r="OB158" s="115"/>
      <c r="OC158" s="115"/>
    </row>
    <row r="159" spans="1:393" s="116" customFormat="1">
      <c r="A159" s="110">
        <v>56107</v>
      </c>
      <c r="B159" s="111" t="s">
        <v>324</v>
      </c>
      <c r="C159" s="112">
        <v>273982.62</v>
      </c>
      <c r="D159" s="113">
        <v>1.8326E-4</v>
      </c>
      <c r="E159" s="113">
        <v>1.7364E-4</v>
      </c>
      <c r="F159" s="114">
        <v>1.7438999999999999E-4</v>
      </c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15"/>
      <c r="FZ159" s="115"/>
      <c r="GA159" s="115"/>
      <c r="GB159" s="115"/>
      <c r="GC159" s="115"/>
      <c r="GD159" s="115"/>
      <c r="GE159" s="115"/>
      <c r="GF159" s="115"/>
      <c r="GG159" s="115"/>
      <c r="GH159" s="115"/>
      <c r="GI159" s="115"/>
      <c r="GJ159" s="115"/>
      <c r="GK159" s="115"/>
      <c r="GL159" s="115"/>
      <c r="GM159" s="115"/>
      <c r="GN159" s="115"/>
      <c r="GO159" s="115"/>
      <c r="GP159" s="115"/>
      <c r="GQ159" s="115"/>
      <c r="GR159" s="115"/>
      <c r="GS159" s="115"/>
      <c r="GT159" s="115"/>
      <c r="GU159" s="115"/>
      <c r="GV159" s="115"/>
      <c r="GW159" s="115"/>
      <c r="GX159" s="115"/>
      <c r="GY159" s="115"/>
      <c r="GZ159" s="115"/>
      <c r="HA159" s="115"/>
      <c r="HB159" s="115"/>
      <c r="HC159" s="115"/>
      <c r="HD159" s="115"/>
      <c r="HE159" s="115"/>
      <c r="HF159" s="115"/>
      <c r="HG159" s="115"/>
      <c r="HH159" s="115"/>
      <c r="HI159" s="115"/>
      <c r="HJ159" s="115"/>
      <c r="HK159" s="115"/>
      <c r="HL159" s="115"/>
      <c r="HM159" s="115"/>
      <c r="HN159" s="115"/>
      <c r="HO159" s="115"/>
      <c r="HP159" s="115"/>
      <c r="HQ159" s="115"/>
      <c r="HR159" s="115"/>
      <c r="HS159" s="115"/>
      <c r="HT159" s="115"/>
      <c r="HU159" s="115"/>
      <c r="HV159" s="115"/>
      <c r="HW159" s="115"/>
      <c r="HX159" s="115"/>
      <c r="HY159" s="115"/>
      <c r="HZ159" s="115"/>
      <c r="IA159" s="115"/>
      <c r="IB159" s="115"/>
      <c r="IC159" s="115"/>
      <c r="ID159" s="115"/>
      <c r="IE159" s="115"/>
      <c r="IF159" s="115"/>
      <c r="IG159" s="115"/>
      <c r="IH159" s="115"/>
      <c r="II159" s="115"/>
      <c r="IJ159" s="115"/>
      <c r="IK159" s="115"/>
      <c r="IL159" s="115"/>
      <c r="IM159" s="115"/>
      <c r="IN159" s="115"/>
      <c r="IO159" s="115"/>
      <c r="IP159" s="115"/>
      <c r="IQ159" s="115"/>
      <c r="IR159" s="115"/>
      <c r="IS159" s="115"/>
      <c r="IT159" s="115"/>
      <c r="IU159" s="115"/>
      <c r="IV159" s="115"/>
      <c r="IW159" s="115"/>
      <c r="IX159" s="115"/>
      <c r="IY159" s="115"/>
      <c r="IZ159" s="115"/>
      <c r="JA159" s="115"/>
      <c r="JB159" s="115"/>
      <c r="JC159" s="115"/>
      <c r="JD159" s="115"/>
      <c r="JE159" s="115"/>
      <c r="JF159" s="115"/>
      <c r="JG159" s="115"/>
      <c r="JH159" s="115"/>
      <c r="JI159" s="115"/>
      <c r="JJ159" s="115"/>
      <c r="JK159" s="115"/>
      <c r="JL159" s="115"/>
      <c r="JM159" s="115"/>
      <c r="JN159" s="115"/>
      <c r="JO159" s="115"/>
      <c r="JP159" s="115"/>
      <c r="JQ159" s="115"/>
      <c r="JR159" s="115"/>
      <c r="JS159" s="115"/>
      <c r="JT159" s="115"/>
      <c r="JU159" s="115"/>
      <c r="JV159" s="115"/>
      <c r="JW159" s="115"/>
      <c r="JX159" s="115"/>
      <c r="JY159" s="115"/>
      <c r="JZ159" s="115"/>
      <c r="KA159" s="115"/>
      <c r="KB159" s="115"/>
      <c r="KC159" s="115"/>
      <c r="KD159" s="115"/>
      <c r="KE159" s="115"/>
      <c r="KF159" s="115"/>
      <c r="KG159" s="115"/>
      <c r="KH159" s="115"/>
      <c r="KI159" s="115"/>
      <c r="KJ159" s="115"/>
      <c r="KK159" s="115"/>
      <c r="KL159" s="115"/>
      <c r="KM159" s="115"/>
      <c r="KN159" s="115"/>
      <c r="KO159" s="115"/>
      <c r="KP159" s="115"/>
      <c r="KQ159" s="115"/>
      <c r="KR159" s="115"/>
      <c r="KS159" s="115"/>
      <c r="KT159" s="115"/>
      <c r="KU159" s="115"/>
      <c r="KV159" s="115"/>
      <c r="KW159" s="115"/>
      <c r="KX159" s="115"/>
      <c r="KY159" s="115"/>
      <c r="KZ159" s="115"/>
      <c r="LA159" s="115"/>
      <c r="LB159" s="115"/>
      <c r="LC159" s="115"/>
      <c r="LD159" s="115"/>
      <c r="LE159" s="115"/>
      <c r="LF159" s="115"/>
      <c r="LG159" s="115"/>
      <c r="LH159" s="115"/>
      <c r="LI159" s="115"/>
      <c r="LJ159" s="115"/>
      <c r="LK159" s="115"/>
      <c r="LL159" s="115"/>
      <c r="LM159" s="115"/>
      <c r="LN159" s="115"/>
      <c r="LO159" s="115"/>
      <c r="LP159" s="115"/>
      <c r="LQ159" s="115"/>
      <c r="LR159" s="115"/>
      <c r="LS159" s="115"/>
      <c r="LT159" s="115"/>
      <c r="LU159" s="115"/>
      <c r="LV159" s="115"/>
      <c r="LW159" s="115"/>
      <c r="LX159" s="115"/>
      <c r="LY159" s="115"/>
      <c r="LZ159" s="115"/>
      <c r="MA159" s="115"/>
      <c r="MB159" s="115"/>
      <c r="MC159" s="115"/>
      <c r="MD159" s="115"/>
      <c r="ME159" s="115"/>
      <c r="MF159" s="115"/>
      <c r="MG159" s="115"/>
      <c r="MH159" s="115"/>
      <c r="MI159" s="115"/>
      <c r="MJ159" s="115"/>
      <c r="MK159" s="115"/>
      <c r="ML159" s="115"/>
      <c r="MM159" s="115"/>
      <c r="MN159" s="115"/>
      <c r="MO159" s="115"/>
      <c r="MP159" s="115"/>
      <c r="MQ159" s="115"/>
      <c r="MR159" s="115"/>
      <c r="MS159" s="115"/>
      <c r="MT159" s="115"/>
      <c r="MU159" s="115"/>
      <c r="MV159" s="115"/>
      <c r="MW159" s="115"/>
      <c r="MX159" s="115"/>
      <c r="MY159" s="115"/>
      <c r="MZ159" s="115"/>
      <c r="NA159" s="115"/>
      <c r="NB159" s="115"/>
      <c r="NC159" s="115"/>
      <c r="ND159" s="115"/>
      <c r="NE159" s="115"/>
      <c r="NF159" s="115"/>
      <c r="NG159" s="115"/>
      <c r="NH159" s="115"/>
      <c r="NI159" s="115"/>
      <c r="NJ159" s="115"/>
      <c r="NK159" s="115"/>
      <c r="NL159" s="115"/>
      <c r="NM159" s="115"/>
      <c r="NN159" s="115"/>
      <c r="NO159" s="115"/>
      <c r="NP159" s="115"/>
      <c r="NQ159" s="115"/>
      <c r="NR159" s="115"/>
      <c r="NS159" s="115"/>
      <c r="NT159" s="115"/>
      <c r="NU159" s="115"/>
      <c r="NV159" s="115"/>
      <c r="NW159" s="115"/>
      <c r="NX159" s="115"/>
      <c r="NY159" s="115"/>
      <c r="NZ159" s="115"/>
      <c r="OA159" s="115"/>
      <c r="OB159" s="115"/>
      <c r="OC159" s="115"/>
    </row>
    <row r="160" spans="1:393" s="116" customFormat="1">
      <c r="A160" s="110">
        <v>56113</v>
      </c>
      <c r="B160" s="111" t="s">
        <v>325</v>
      </c>
      <c r="C160" s="112">
        <v>8461</v>
      </c>
      <c r="D160" s="113">
        <v>5.66E-6</v>
      </c>
      <c r="E160" s="113">
        <v>5.3600000000000004E-6</v>
      </c>
      <c r="F160" s="114">
        <v>5.3800000000000002E-6</v>
      </c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  <c r="FV160" s="115"/>
      <c r="FW160" s="115"/>
      <c r="FX160" s="115"/>
      <c r="FY160" s="115"/>
      <c r="FZ160" s="115"/>
      <c r="GA160" s="115"/>
      <c r="GB160" s="115"/>
      <c r="GC160" s="115"/>
      <c r="GD160" s="115"/>
      <c r="GE160" s="115"/>
      <c r="GF160" s="115"/>
      <c r="GG160" s="115"/>
      <c r="GH160" s="115"/>
      <c r="GI160" s="115"/>
      <c r="GJ160" s="115"/>
      <c r="GK160" s="115"/>
      <c r="GL160" s="115"/>
      <c r="GM160" s="115"/>
      <c r="GN160" s="115"/>
      <c r="GO160" s="115"/>
      <c r="GP160" s="115"/>
      <c r="GQ160" s="115"/>
      <c r="GR160" s="115"/>
      <c r="GS160" s="115"/>
      <c r="GT160" s="115"/>
      <c r="GU160" s="115"/>
      <c r="GV160" s="115"/>
      <c r="GW160" s="115"/>
      <c r="GX160" s="115"/>
      <c r="GY160" s="115"/>
      <c r="GZ160" s="115"/>
      <c r="HA160" s="115"/>
      <c r="HB160" s="115"/>
      <c r="HC160" s="115"/>
      <c r="HD160" s="115"/>
      <c r="HE160" s="115"/>
      <c r="HF160" s="115"/>
      <c r="HG160" s="115"/>
      <c r="HH160" s="115"/>
      <c r="HI160" s="115"/>
      <c r="HJ160" s="115"/>
      <c r="HK160" s="115"/>
      <c r="HL160" s="115"/>
      <c r="HM160" s="115"/>
      <c r="HN160" s="115"/>
      <c r="HO160" s="115"/>
      <c r="HP160" s="115"/>
      <c r="HQ160" s="115"/>
      <c r="HR160" s="115"/>
      <c r="HS160" s="115"/>
      <c r="HT160" s="115"/>
      <c r="HU160" s="115"/>
      <c r="HV160" s="115"/>
      <c r="HW160" s="115"/>
      <c r="HX160" s="115"/>
      <c r="HY160" s="115"/>
      <c r="HZ160" s="115"/>
      <c r="IA160" s="115"/>
      <c r="IB160" s="115"/>
      <c r="IC160" s="115"/>
      <c r="ID160" s="115"/>
      <c r="IE160" s="115"/>
      <c r="IF160" s="115"/>
      <c r="IG160" s="115"/>
      <c r="IH160" s="115"/>
      <c r="II160" s="115"/>
      <c r="IJ160" s="115"/>
      <c r="IK160" s="115"/>
      <c r="IL160" s="115"/>
      <c r="IM160" s="115"/>
      <c r="IN160" s="115"/>
      <c r="IO160" s="115"/>
      <c r="IP160" s="115"/>
      <c r="IQ160" s="115"/>
      <c r="IR160" s="115"/>
      <c r="IS160" s="115"/>
      <c r="IT160" s="115"/>
      <c r="IU160" s="115"/>
      <c r="IV160" s="115"/>
      <c r="IW160" s="115"/>
      <c r="IX160" s="115"/>
      <c r="IY160" s="115"/>
      <c r="IZ160" s="115"/>
      <c r="JA160" s="115"/>
      <c r="JB160" s="115"/>
      <c r="JC160" s="115"/>
      <c r="JD160" s="115"/>
      <c r="JE160" s="115"/>
      <c r="JF160" s="115"/>
      <c r="JG160" s="115"/>
      <c r="JH160" s="115"/>
      <c r="JI160" s="115"/>
      <c r="JJ160" s="115"/>
      <c r="JK160" s="115"/>
      <c r="JL160" s="115"/>
      <c r="JM160" s="115"/>
      <c r="JN160" s="115"/>
      <c r="JO160" s="115"/>
      <c r="JP160" s="115"/>
      <c r="JQ160" s="115"/>
      <c r="JR160" s="115"/>
      <c r="JS160" s="115"/>
      <c r="JT160" s="115"/>
      <c r="JU160" s="115"/>
      <c r="JV160" s="115"/>
      <c r="JW160" s="115"/>
      <c r="JX160" s="115"/>
      <c r="JY160" s="115"/>
      <c r="JZ160" s="115"/>
      <c r="KA160" s="115"/>
      <c r="KB160" s="115"/>
      <c r="KC160" s="115"/>
      <c r="KD160" s="115"/>
      <c r="KE160" s="115"/>
      <c r="KF160" s="115"/>
      <c r="KG160" s="115"/>
      <c r="KH160" s="115"/>
      <c r="KI160" s="115"/>
      <c r="KJ160" s="115"/>
      <c r="KK160" s="115"/>
      <c r="KL160" s="115"/>
      <c r="KM160" s="115"/>
      <c r="KN160" s="115"/>
      <c r="KO160" s="115"/>
      <c r="KP160" s="115"/>
      <c r="KQ160" s="115"/>
      <c r="KR160" s="115"/>
      <c r="KS160" s="115"/>
      <c r="KT160" s="115"/>
      <c r="KU160" s="115"/>
      <c r="KV160" s="115"/>
      <c r="KW160" s="115"/>
      <c r="KX160" s="115"/>
      <c r="KY160" s="115"/>
      <c r="KZ160" s="115"/>
      <c r="LA160" s="115"/>
      <c r="LB160" s="115"/>
      <c r="LC160" s="115"/>
      <c r="LD160" s="115"/>
      <c r="LE160" s="115"/>
      <c r="LF160" s="115"/>
      <c r="LG160" s="115"/>
      <c r="LH160" s="115"/>
      <c r="LI160" s="115"/>
      <c r="LJ160" s="115"/>
      <c r="LK160" s="115"/>
      <c r="LL160" s="115"/>
      <c r="LM160" s="115"/>
      <c r="LN160" s="115"/>
      <c r="LO160" s="115"/>
      <c r="LP160" s="115"/>
      <c r="LQ160" s="115"/>
      <c r="LR160" s="115"/>
      <c r="LS160" s="115"/>
      <c r="LT160" s="115"/>
      <c r="LU160" s="115"/>
      <c r="LV160" s="115"/>
      <c r="LW160" s="115"/>
      <c r="LX160" s="115"/>
      <c r="LY160" s="115"/>
      <c r="LZ160" s="115"/>
      <c r="MA160" s="115"/>
      <c r="MB160" s="115"/>
      <c r="MC160" s="115"/>
      <c r="MD160" s="115"/>
      <c r="ME160" s="115"/>
      <c r="MF160" s="115"/>
      <c r="MG160" s="115"/>
      <c r="MH160" s="115"/>
      <c r="MI160" s="115"/>
      <c r="MJ160" s="115"/>
      <c r="MK160" s="115"/>
      <c r="ML160" s="115"/>
      <c r="MM160" s="115"/>
      <c r="MN160" s="115"/>
      <c r="MO160" s="115"/>
      <c r="MP160" s="115"/>
      <c r="MQ160" s="115"/>
      <c r="MR160" s="115"/>
      <c r="MS160" s="115"/>
      <c r="MT160" s="115"/>
      <c r="MU160" s="115"/>
      <c r="MV160" s="115"/>
      <c r="MW160" s="115"/>
      <c r="MX160" s="115"/>
      <c r="MY160" s="115"/>
      <c r="MZ160" s="115"/>
      <c r="NA160" s="115"/>
      <c r="NB160" s="115"/>
      <c r="NC160" s="115"/>
      <c r="ND160" s="115"/>
      <c r="NE160" s="115"/>
      <c r="NF160" s="115"/>
      <c r="NG160" s="115"/>
      <c r="NH160" s="115"/>
      <c r="NI160" s="115"/>
      <c r="NJ160" s="115"/>
      <c r="NK160" s="115"/>
      <c r="NL160" s="115"/>
      <c r="NM160" s="115"/>
      <c r="NN160" s="115"/>
      <c r="NO160" s="115"/>
      <c r="NP160" s="115"/>
      <c r="NQ160" s="115"/>
      <c r="NR160" s="115"/>
      <c r="NS160" s="115"/>
      <c r="NT160" s="115"/>
      <c r="NU160" s="115"/>
      <c r="NV160" s="115"/>
      <c r="NW160" s="115"/>
      <c r="NX160" s="115"/>
      <c r="NY160" s="115"/>
      <c r="NZ160" s="115"/>
      <c r="OA160" s="115"/>
      <c r="OB160" s="115"/>
      <c r="OC160" s="115"/>
    </row>
    <row r="161" spans="1:393" s="116" customFormat="1">
      <c r="A161" s="110">
        <v>56114</v>
      </c>
      <c r="B161" s="111" t="s">
        <v>326</v>
      </c>
      <c r="C161" s="112">
        <v>35927.11</v>
      </c>
      <c r="D161" s="113">
        <v>2.4029999999999999E-5</v>
      </c>
      <c r="E161" s="113">
        <v>2.2770000000000001E-5</v>
      </c>
      <c r="F161" s="114">
        <v>2.287E-5</v>
      </c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  <c r="FW161" s="115"/>
      <c r="FX161" s="115"/>
      <c r="FY161" s="115"/>
      <c r="FZ161" s="115"/>
      <c r="GA161" s="115"/>
      <c r="GB161" s="115"/>
      <c r="GC161" s="115"/>
      <c r="GD161" s="115"/>
      <c r="GE161" s="115"/>
      <c r="GF161" s="115"/>
      <c r="GG161" s="115"/>
      <c r="GH161" s="115"/>
      <c r="GI161" s="115"/>
      <c r="GJ161" s="115"/>
      <c r="GK161" s="115"/>
      <c r="GL161" s="115"/>
      <c r="GM161" s="115"/>
      <c r="GN161" s="115"/>
      <c r="GO161" s="115"/>
      <c r="GP161" s="115"/>
      <c r="GQ161" s="115"/>
      <c r="GR161" s="115"/>
      <c r="GS161" s="115"/>
      <c r="GT161" s="115"/>
      <c r="GU161" s="115"/>
      <c r="GV161" s="115"/>
      <c r="GW161" s="115"/>
      <c r="GX161" s="115"/>
      <c r="GY161" s="115"/>
      <c r="GZ161" s="115"/>
      <c r="HA161" s="115"/>
      <c r="HB161" s="115"/>
      <c r="HC161" s="115"/>
      <c r="HD161" s="115"/>
      <c r="HE161" s="115"/>
      <c r="HF161" s="115"/>
      <c r="HG161" s="115"/>
      <c r="HH161" s="115"/>
      <c r="HI161" s="115"/>
      <c r="HJ161" s="115"/>
      <c r="HK161" s="115"/>
      <c r="HL161" s="115"/>
      <c r="HM161" s="115"/>
      <c r="HN161" s="115"/>
      <c r="HO161" s="115"/>
      <c r="HP161" s="115"/>
      <c r="HQ161" s="115"/>
      <c r="HR161" s="115"/>
      <c r="HS161" s="115"/>
      <c r="HT161" s="115"/>
      <c r="HU161" s="115"/>
      <c r="HV161" s="115"/>
      <c r="HW161" s="115"/>
      <c r="HX161" s="115"/>
      <c r="HY161" s="115"/>
      <c r="HZ161" s="115"/>
      <c r="IA161" s="115"/>
      <c r="IB161" s="115"/>
      <c r="IC161" s="115"/>
      <c r="ID161" s="115"/>
      <c r="IE161" s="115"/>
      <c r="IF161" s="115"/>
      <c r="IG161" s="115"/>
      <c r="IH161" s="115"/>
      <c r="II161" s="115"/>
      <c r="IJ161" s="115"/>
      <c r="IK161" s="115"/>
      <c r="IL161" s="115"/>
      <c r="IM161" s="115"/>
      <c r="IN161" s="115"/>
      <c r="IO161" s="115"/>
      <c r="IP161" s="115"/>
      <c r="IQ161" s="115"/>
      <c r="IR161" s="115"/>
      <c r="IS161" s="115"/>
      <c r="IT161" s="115"/>
      <c r="IU161" s="115"/>
      <c r="IV161" s="115"/>
      <c r="IW161" s="115"/>
      <c r="IX161" s="115"/>
      <c r="IY161" s="115"/>
      <c r="IZ161" s="115"/>
      <c r="JA161" s="115"/>
      <c r="JB161" s="115"/>
      <c r="JC161" s="115"/>
      <c r="JD161" s="115"/>
      <c r="JE161" s="115"/>
      <c r="JF161" s="115"/>
      <c r="JG161" s="115"/>
      <c r="JH161" s="115"/>
      <c r="JI161" s="115"/>
      <c r="JJ161" s="115"/>
      <c r="JK161" s="115"/>
      <c r="JL161" s="115"/>
      <c r="JM161" s="115"/>
      <c r="JN161" s="115"/>
      <c r="JO161" s="115"/>
      <c r="JP161" s="115"/>
      <c r="JQ161" s="115"/>
      <c r="JR161" s="115"/>
      <c r="JS161" s="115"/>
      <c r="JT161" s="115"/>
      <c r="JU161" s="115"/>
      <c r="JV161" s="115"/>
      <c r="JW161" s="115"/>
      <c r="JX161" s="115"/>
      <c r="JY161" s="115"/>
      <c r="JZ161" s="115"/>
      <c r="KA161" s="115"/>
      <c r="KB161" s="115"/>
      <c r="KC161" s="115"/>
      <c r="KD161" s="115"/>
      <c r="KE161" s="115"/>
      <c r="KF161" s="115"/>
      <c r="KG161" s="115"/>
      <c r="KH161" s="115"/>
      <c r="KI161" s="115"/>
      <c r="KJ161" s="115"/>
      <c r="KK161" s="115"/>
      <c r="KL161" s="115"/>
      <c r="KM161" s="115"/>
      <c r="KN161" s="115"/>
      <c r="KO161" s="115"/>
      <c r="KP161" s="115"/>
      <c r="KQ161" s="115"/>
      <c r="KR161" s="115"/>
      <c r="KS161" s="115"/>
      <c r="KT161" s="115"/>
      <c r="KU161" s="115"/>
      <c r="KV161" s="115"/>
      <c r="KW161" s="115"/>
      <c r="KX161" s="115"/>
      <c r="KY161" s="115"/>
      <c r="KZ161" s="115"/>
      <c r="LA161" s="115"/>
      <c r="LB161" s="115"/>
      <c r="LC161" s="115"/>
      <c r="LD161" s="115"/>
      <c r="LE161" s="115"/>
      <c r="LF161" s="115"/>
      <c r="LG161" s="115"/>
      <c r="LH161" s="115"/>
      <c r="LI161" s="115"/>
      <c r="LJ161" s="115"/>
      <c r="LK161" s="115"/>
      <c r="LL161" s="115"/>
      <c r="LM161" s="115"/>
      <c r="LN161" s="115"/>
      <c r="LO161" s="115"/>
      <c r="LP161" s="115"/>
      <c r="LQ161" s="115"/>
      <c r="LR161" s="115"/>
      <c r="LS161" s="115"/>
      <c r="LT161" s="115"/>
      <c r="LU161" s="115"/>
      <c r="LV161" s="115"/>
      <c r="LW161" s="115"/>
      <c r="LX161" s="115"/>
      <c r="LY161" s="115"/>
      <c r="LZ161" s="115"/>
      <c r="MA161" s="115"/>
      <c r="MB161" s="115"/>
      <c r="MC161" s="115"/>
      <c r="MD161" s="115"/>
      <c r="ME161" s="115"/>
      <c r="MF161" s="115"/>
      <c r="MG161" s="115"/>
      <c r="MH161" s="115"/>
      <c r="MI161" s="115"/>
      <c r="MJ161" s="115"/>
      <c r="MK161" s="115"/>
      <c r="ML161" s="115"/>
      <c r="MM161" s="115"/>
      <c r="MN161" s="115"/>
      <c r="MO161" s="115"/>
      <c r="MP161" s="115"/>
      <c r="MQ161" s="115"/>
      <c r="MR161" s="115"/>
      <c r="MS161" s="115"/>
      <c r="MT161" s="115"/>
      <c r="MU161" s="115"/>
      <c r="MV161" s="115"/>
      <c r="MW161" s="115"/>
      <c r="MX161" s="115"/>
      <c r="MY161" s="115"/>
      <c r="MZ161" s="115"/>
      <c r="NA161" s="115"/>
      <c r="NB161" s="115"/>
      <c r="NC161" s="115"/>
      <c r="ND161" s="115"/>
      <c r="NE161" s="115"/>
      <c r="NF161" s="115"/>
      <c r="NG161" s="115"/>
      <c r="NH161" s="115"/>
      <c r="NI161" s="115"/>
      <c r="NJ161" s="115"/>
      <c r="NK161" s="115"/>
      <c r="NL161" s="115"/>
      <c r="NM161" s="115"/>
      <c r="NN161" s="115"/>
      <c r="NO161" s="115"/>
      <c r="NP161" s="115"/>
      <c r="NQ161" s="115"/>
      <c r="NR161" s="115"/>
      <c r="NS161" s="115"/>
      <c r="NT161" s="115"/>
      <c r="NU161" s="115"/>
      <c r="NV161" s="115"/>
      <c r="NW161" s="115"/>
      <c r="NX161" s="115"/>
      <c r="NY161" s="115"/>
      <c r="NZ161" s="115"/>
      <c r="OA161" s="115"/>
      <c r="OB161" s="115"/>
      <c r="OC161" s="115"/>
    </row>
    <row r="162" spans="1:393" s="116" customFormat="1">
      <c r="A162" s="110">
        <v>56142</v>
      </c>
      <c r="B162" s="111" t="s">
        <v>467</v>
      </c>
      <c r="C162" s="112">
        <v>786263.46</v>
      </c>
      <c r="D162" s="113">
        <v>5.2590999999999998E-4</v>
      </c>
      <c r="E162" s="113">
        <v>4.9832000000000001E-4</v>
      </c>
      <c r="F162" s="114">
        <v>5.0045999999999999E-4</v>
      </c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5"/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/>
      <c r="EG162" s="115"/>
      <c r="EH162" s="115"/>
      <c r="EI162" s="115"/>
      <c r="EJ162" s="115"/>
      <c r="EK162" s="115"/>
      <c r="EL162" s="115"/>
      <c r="EM162" s="115"/>
      <c r="EN162" s="115"/>
      <c r="EO162" s="115"/>
      <c r="EP162" s="115"/>
      <c r="EQ162" s="115"/>
      <c r="ER162" s="115"/>
      <c r="ES162" s="115"/>
      <c r="ET162" s="115"/>
      <c r="EU162" s="115"/>
      <c r="EV162" s="115"/>
      <c r="EW162" s="115"/>
      <c r="EX162" s="115"/>
      <c r="EY162" s="115"/>
      <c r="EZ162" s="115"/>
      <c r="FA162" s="115"/>
      <c r="FB162" s="115"/>
      <c r="FC162" s="115"/>
      <c r="FD162" s="115"/>
      <c r="FE162" s="115"/>
      <c r="FF162" s="115"/>
      <c r="FG162" s="115"/>
      <c r="FH162" s="115"/>
      <c r="FI162" s="115"/>
      <c r="FJ162" s="115"/>
      <c r="FK162" s="115"/>
      <c r="FL162" s="115"/>
      <c r="FM162" s="115"/>
      <c r="FN162" s="115"/>
      <c r="FO162" s="115"/>
      <c r="FP162" s="115"/>
      <c r="FQ162" s="115"/>
      <c r="FR162" s="115"/>
      <c r="FS162" s="115"/>
      <c r="FT162" s="115"/>
      <c r="FU162" s="115"/>
      <c r="FV162" s="115"/>
      <c r="FW162" s="115"/>
      <c r="FX162" s="115"/>
      <c r="FY162" s="115"/>
      <c r="FZ162" s="115"/>
      <c r="GA162" s="115"/>
      <c r="GB162" s="115"/>
      <c r="GC162" s="115"/>
      <c r="GD162" s="115"/>
      <c r="GE162" s="115"/>
      <c r="GF162" s="115"/>
      <c r="GG162" s="115"/>
      <c r="GH162" s="115"/>
      <c r="GI162" s="115"/>
      <c r="GJ162" s="115"/>
      <c r="GK162" s="115"/>
      <c r="GL162" s="115"/>
      <c r="GM162" s="115"/>
      <c r="GN162" s="115"/>
      <c r="GO162" s="115"/>
      <c r="GP162" s="115"/>
      <c r="GQ162" s="115"/>
      <c r="GR162" s="115"/>
      <c r="GS162" s="115"/>
      <c r="GT162" s="115"/>
      <c r="GU162" s="115"/>
      <c r="GV162" s="115"/>
      <c r="GW162" s="115"/>
      <c r="GX162" s="115"/>
      <c r="GY162" s="115"/>
      <c r="GZ162" s="115"/>
      <c r="HA162" s="115"/>
      <c r="HB162" s="115"/>
      <c r="HC162" s="115"/>
      <c r="HD162" s="115"/>
      <c r="HE162" s="115"/>
      <c r="HF162" s="115"/>
      <c r="HG162" s="115"/>
      <c r="HH162" s="115"/>
      <c r="HI162" s="115"/>
      <c r="HJ162" s="115"/>
      <c r="HK162" s="115"/>
      <c r="HL162" s="115"/>
      <c r="HM162" s="115"/>
      <c r="HN162" s="115"/>
      <c r="HO162" s="115"/>
      <c r="HP162" s="115"/>
      <c r="HQ162" s="115"/>
      <c r="HR162" s="115"/>
      <c r="HS162" s="115"/>
      <c r="HT162" s="115"/>
      <c r="HU162" s="115"/>
      <c r="HV162" s="115"/>
      <c r="HW162" s="115"/>
      <c r="HX162" s="115"/>
      <c r="HY162" s="115"/>
      <c r="HZ162" s="115"/>
      <c r="IA162" s="115"/>
      <c r="IB162" s="115"/>
      <c r="IC162" s="115"/>
      <c r="ID162" s="115"/>
      <c r="IE162" s="115"/>
      <c r="IF162" s="115"/>
      <c r="IG162" s="115"/>
      <c r="IH162" s="115"/>
      <c r="II162" s="115"/>
      <c r="IJ162" s="115"/>
      <c r="IK162" s="115"/>
      <c r="IL162" s="115"/>
      <c r="IM162" s="115"/>
      <c r="IN162" s="115"/>
      <c r="IO162" s="115"/>
      <c r="IP162" s="115"/>
      <c r="IQ162" s="115"/>
      <c r="IR162" s="115"/>
      <c r="IS162" s="115"/>
      <c r="IT162" s="115"/>
      <c r="IU162" s="115"/>
      <c r="IV162" s="115"/>
      <c r="IW162" s="115"/>
      <c r="IX162" s="115"/>
      <c r="IY162" s="115"/>
      <c r="IZ162" s="115"/>
      <c r="JA162" s="115"/>
      <c r="JB162" s="115"/>
      <c r="JC162" s="115"/>
      <c r="JD162" s="115"/>
      <c r="JE162" s="115"/>
      <c r="JF162" s="115"/>
      <c r="JG162" s="115"/>
      <c r="JH162" s="115"/>
      <c r="JI162" s="115"/>
      <c r="JJ162" s="115"/>
      <c r="JK162" s="115"/>
      <c r="JL162" s="115"/>
      <c r="JM162" s="115"/>
      <c r="JN162" s="115"/>
      <c r="JO162" s="115"/>
      <c r="JP162" s="115"/>
      <c r="JQ162" s="115"/>
      <c r="JR162" s="115"/>
      <c r="JS162" s="115"/>
      <c r="JT162" s="115"/>
      <c r="JU162" s="115"/>
      <c r="JV162" s="115"/>
      <c r="JW162" s="115"/>
      <c r="JX162" s="115"/>
      <c r="JY162" s="115"/>
      <c r="JZ162" s="115"/>
      <c r="KA162" s="115"/>
      <c r="KB162" s="115"/>
      <c r="KC162" s="115"/>
      <c r="KD162" s="115"/>
      <c r="KE162" s="115"/>
      <c r="KF162" s="115"/>
      <c r="KG162" s="115"/>
      <c r="KH162" s="115"/>
      <c r="KI162" s="115"/>
      <c r="KJ162" s="115"/>
      <c r="KK162" s="115"/>
      <c r="KL162" s="115"/>
      <c r="KM162" s="115"/>
      <c r="KN162" s="115"/>
      <c r="KO162" s="115"/>
      <c r="KP162" s="115"/>
      <c r="KQ162" s="115"/>
      <c r="KR162" s="115"/>
      <c r="KS162" s="115"/>
      <c r="KT162" s="115"/>
      <c r="KU162" s="115"/>
      <c r="KV162" s="115"/>
      <c r="KW162" s="115"/>
      <c r="KX162" s="115"/>
      <c r="KY162" s="115"/>
      <c r="KZ162" s="115"/>
      <c r="LA162" s="115"/>
      <c r="LB162" s="115"/>
      <c r="LC162" s="115"/>
      <c r="LD162" s="115"/>
      <c r="LE162" s="115"/>
      <c r="LF162" s="115"/>
      <c r="LG162" s="115"/>
      <c r="LH162" s="115"/>
      <c r="LI162" s="115"/>
      <c r="LJ162" s="115"/>
      <c r="LK162" s="115"/>
      <c r="LL162" s="115"/>
      <c r="LM162" s="115"/>
      <c r="LN162" s="115"/>
      <c r="LO162" s="115"/>
      <c r="LP162" s="115"/>
      <c r="LQ162" s="115"/>
      <c r="LR162" s="115"/>
      <c r="LS162" s="115"/>
      <c r="LT162" s="115"/>
      <c r="LU162" s="115"/>
      <c r="LV162" s="115"/>
      <c r="LW162" s="115"/>
      <c r="LX162" s="115"/>
      <c r="LY162" s="115"/>
      <c r="LZ162" s="115"/>
      <c r="MA162" s="115"/>
      <c r="MB162" s="115"/>
      <c r="MC162" s="115"/>
      <c r="MD162" s="115"/>
      <c r="ME162" s="115"/>
      <c r="MF162" s="115"/>
      <c r="MG162" s="115"/>
      <c r="MH162" s="115"/>
      <c r="MI162" s="115"/>
      <c r="MJ162" s="115"/>
      <c r="MK162" s="115"/>
      <c r="ML162" s="115"/>
      <c r="MM162" s="115"/>
      <c r="MN162" s="115"/>
      <c r="MO162" s="115"/>
      <c r="MP162" s="115"/>
      <c r="MQ162" s="115"/>
      <c r="MR162" s="115"/>
      <c r="MS162" s="115"/>
      <c r="MT162" s="115"/>
      <c r="MU162" s="115"/>
      <c r="MV162" s="115"/>
      <c r="MW162" s="115"/>
      <c r="MX162" s="115"/>
      <c r="MY162" s="115"/>
      <c r="MZ162" s="115"/>
      <c r="NA162" s="115"/>
      <c r="NB162" s="115"/>
      <c r="NC162" s="115"/>
      <c r="ND162" s="115"/>
      <c r="NE162" s="115"/>
      <c r="NF162" s="115"/>
      <c r="NG162" s="115"/>
      <c r="NH162" s="115"/>
      <c r="NI162" s="115"/>
      <c r="NJ162" s="115"/>
      <c r="NK162" s="115"/>
      <c r="NL162" s="115"/>
      <c r="NM162" s="115"/>
      <c r="NN162" s="115"/>
      <c r="NO162" s="115"/>
      <c r="NP162" s="115"/>
      <c r="NQ162" s="115"/>
      <c r="NR162" s="115"/>
      <c r="NS162" s="115"/>
      <c r="NT162" s="115"/>
      <c r="NU162" s="115"/>
      <c r="NV162" s="115"/>
      <c r="NW162" s="115"/>
      <c r="NX162" s="115"/>
      <c r="NY162" s="115"/>
      <c r="NZ162" s="115"/>
      <c r="OA162" s="115"/>
      <c r="OB162" s="115"/>
      <c r="OC162" s="115"/>
    </row>
    <row r="163" spans="1:393" s="116" customFormat="1">
      <c r="A163" s="110">
        <v>57123</v>
      </c>
      <c r="B163" s="111" t="s">
        <v>327</v>
      </c>
      <c r="C163" s="112">
        <v>4303615.72</v>
      </c>
      <c r="D163" s="113">
        <v>2.8785400000000002E-3</v>
      </c>
      <c r="E163" s="113">
        <v>2.7275300000000001E-3</v>
      </c>
      <c r="F163" s="114">
        <v>2.7392599999999999E-3</v>
      </c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/>
      <c r="ET163" s="115"/>
      <c r="EU163" s="115"/>
      <c r="EV163" s="115"/>
      <c r="EW163" s="115"/>
      <c r="EX163" s="115"/>
      <c r="EY163" s="115"/>
      <c r="EZ163" s="115"/>
      <c r="FA163" s="115"/>
      <c r="FB163" s="115"/>
      <c r="FC163" s="115"/>
      <c r="FD163" s="115"/>
      <c r="FE163" s="115"/>
      <c r="FF163" s="115"/>
      <c r="FG163" s="115"/>
      <c r="FH163" s="115"/>
      <c r="FI163" s="115"/>
      <c r="FJ163" s="115"/>
      <c r="FK163" s="115"/>
      <c r="FL163" s="115"/>
      <c r="FM163" s="115"/>
      <c r="FN163" s="115"/>
      <c r="FO163" s="115"/>
      <c r="FP163" s="115"/>
      <c r="FQ163" s="115"/>
      <c r="FR163" s="115"/>
      <c r="FS163" s="115"/>
      <c r="FT163" s="115"/>
      <c r="FU163" s="115"/>
      <c r="FV163" s="115"/>
      <c r="FW163" s="115"/>
      <c r="FX163" s="115"/>
      <c r="FY163" s="115"/>
      <c r="FZ163" s="115"/>
      <c r="GA163" s="115"/>
      <c r="GB163" s="115"/>
      <c r="GC163" s="115"/>
      <c r="GD163" s="115"/>
      <c r="GE163" s="115"/>
      <c r="GF163" s="115"/>
      <c r="GG163" s="115"/>
      <c r="GH163" s="115"/>
      <c r="GI163" s="115"/>
      <c r="GJ163" s="115"/>
      <c r="GK163" s="115"/>
      <c r="GL163" s="115"/>
      <c r="GM163" s="115"/>
      <c r="GN163" s="115"/>
      <c r="GO163" s="115"/>
      <c r="GP163" s="115"/>
      <c r="GQ163" s="115"/>
      <c r="GR163" s="115"/>
      <c r="GS163" s="115"/>
      <c r="GT163" s="115"/>
      <c r="GU163" s="115"/>
      <c r="GV163" s="115"/>
      <c r="GW163" s="115"/>
      <c r="GX163" s="115"/>
      <c r="GY163" s="115"/>
      <c r="GZ163" s="115"/>
      <c r="HA163" s="115"/>
      <c r="HB163" s="115"/>
      <c r="HC163" s="115"/>
      <c r="HD163" s="115"/>
      <c r="HE163" s="115"/>
      <c r="HF163" s="115"/>
      <c r="HG163" s="115"/>
      <c r="HH163" s="115"/>
      <c r="HI163" s="115"/>
      <c r="HJ163" s="115"/>
      <c r="HK163" s="115"/>
      <c r="HL163" s="115"/>
      <c r="HM163" s="115"/>
      <c r="HN163" s="115"/>
      <c r="HO163" s="115"/>
      <c r="HP163" s="115"/>
      <c r="HQ163" s="115"/>
      <c r="HR163" s="115"/>
      <c r="HS163" s="115"/>
      <c r="HT163" s="115"/>
      <c r="HU163" s="115"/>
      <c r="HV163" s="115"/>
      <c r="HW163" s="115"/>
      <c r="HX163" s="115"/>
      <c r="HY163" s="115"/>
      <c r="HZ163" s="115"/>
      <c r="IA163" s="115"/>
      <c r="IB163" s="115"/>
      <c r="IC163" s="115"/>
      <c r="ID163" s="115"/>
      <c r="IE163" s="115"/>
      <c r="IF163" s="115"/>
      <c r="IG163" s="115"/>
      <c r="IH163" s="115"/>
      <c r="II163" s="115"/>
      <c r="IJ163" s="115"/>
      <c r="IK163" s="115"/>
      <c r="IL163" s="115"/>
      <c r="IM163" s="115"/>
      <c r="IN163" s="115"/>
      <c r="IO163" s="115"/>
      <c r="IP163" s="115"/>
      <c r="IQ163" s="115"/>
      <c r="IR163" s="115"/>
      <c r="IS163" s="115"/>
      <c r="IT163" s="115"/>
      <c r="IU163" s="115"/>
      <c r="IV163" s="115"/>
      <c r="IW163" s="115"/>
      <c r="IX163" s="115"/>
      <c r="IY163" s="115"/>
      <c r="IZ163" s="115"/>
      <c r="JA163" s="115"/>
      <c r="JB163" s="115"/>
      <c r="JC163" s="115"/>
      <c r="JD163" s="115"/>
      <c r="JE163" s="115"/>
      <c r="JF163" s="115"/>
      <c r="JG163" s="115"/>
      <c r="JH163" s="115"/>
      <c r="JI163" s="115"/>
      <c r="JJ163" s="115"/>
      <c r="JK163" s="115"/>
      <c r="JL163" s="115"/>
      <c r="JM163" s="115"/>
      <c r="JN163" s="115"/>
      <c r="JO163" s="115"/>
      <c r="JP163" s="115"/>
      <c r="JQ163" s="115"/>
      <c r="JR163" s="115"/>
      <c r="JS163" s="115"/>
      <c r="JT163" s="115"/>
      <c r="JU163" s="115"/>
      <c r="JV163" s="115"/>
      <c r="JW163" s="115"/>
      <c r="JX163" s="115"/>
      <c r="JY163" s="115"/>
      <c r="JZ163" s="115"/>
      <c r="KA163" s="115"/>
      <c r="KB163" s="115"/>
      <c r="KC163" s="115"/>
      <c r="KD163" s="115"/>
      <c r="KE163" s="115"/>
      <c r="KF163" s="115"/>
      <c r="KG163" s="115"/>
      <c r="KH163" s="115"/>
      <c r="KI163" s="115"/>
      <c r="KJ163" s="115"/>
      <c r="KK163" s="115"/>
      <c r="KL163" s="115"/>
      <c r="KM163" s="115"/>
      <c r="KN163" s="115"/>
      <c r="KO163" s="115"/>
      <c r="KP163" s="115"/>
      <c r="KQ163" s="115"/>
      <c r="KR163" s="115"/>
      <c r="KS163" s="115"/>
      <c r="KT163" s="115"/>
      <c r="KU163" s="115"/>
      <c r="KV163" s="115"/>
      <c r="KW163" s="115"/>
      <c r="KX163" s="115"/>
      <c r="KY163" s="115"/>
      <c r="KZ163" s="115"/>
      <c r="LA163" s="115"/>
      <c r="LB163" s="115"/>
      <c r="LC163" s="115"/>
      <c r="LD163" s="115"/>
      <c r="LE163" s="115"/>
      <c r="LF163" s="115"/>
      <c r="LG163" s="115"/>
      <c r="LH163" s="115"/>
      <c r="LI163" s="115"/>
      <c r="LJ163" s="115"/>
      <c r="LK163" s="115"/>
      <c r="LL163" s="115"/>
      <c r="LM163" s="115"/>
      <c r="LN163" s="115"/>
      <c r="LO163" s="115"/>
      <c r="LP163" s="115"/>
      <c r="LQ163" s="115"/>
      <c r="LR163" s="115"/>
      <c r="LS163" s="115"/>
      <c r="LT163" s="115"/>
      <c r="LU163" s="115"/>
      <c r="LV163" s="115"/>
      <c r="LW163" s="115"/>
      <c r="LX163" s="115"/>
      <c r="LY163" s="115"/>
      <c r="LZ163" s="115"/>
      <c r="MA163" s="115"/>
      <c r="MB163" s="115"/>
      <c r="MC163" s="115"/>
      <c r="MD163" s="115"/>
      <c r="ME163" s="115"/>
      <c r="MF163" s="115"/>
      <c r="MG163" s="115"/>
      <c r="MH163" s="115"/>
      <c r="MI163" s="115"/>
      <c r="MJ163" s="115"/>
      <c r="MK163" s="115"/>
      <c r="ML163" s="115"/>
      <c r="MM163" s="115"/>
      <c r="MN163" s="115"/>
      <c r="MO163" s="115"/>
      <c r="MP163" s="115"/>
      <c r="MQ163" s="115"/>
      <c r="MR163" s="115"/>
      <c r="MS163" s="115"/>
      <c r="MT163" s="115"/>
      <c r="MU163" s="115"/>
      <c r="MV163" s="115"/>
      <c r="MW163" s="115"/>
      <c r="MX163" s="115"/>
      <c r="MY163" s="115"/>
      <c r="MZ163" s="115"/>
      <c r="NA163" s="115"/>
      <c r="NB163" s="115"/>
      <c r="NC163" s="115"/>
      <c r="ND163" s="115"/>
      <c r="NE163" s="115"/>
      <c r="NF163" s="115"/>
      <c r="NG163" s="115"/>
      <c r="NH163" s="115"/>
      <c r="NI163" s="115"/>
      <c r="NJ163" s="115"/>
      <c r="NK163" s="115"/>
      <c r="NL163" s="115"/>
      <c r="NM163" s="115"/>
      <c r="NN163" s="115"/>
      <c r="NO163" s="115"/>
      <c r="NP163" s="115"/>
      <c r="NQ163" s="115"/>
      <c r="NR163" s="115"/>
      <c r="NS163" s="115"/>
      <c r="NT163" s="115"/>
      <c r="NU163" s="115"/>
      <c r="NV163" s="115"/>
      <c r="NW163" s="115"/>
      <c r="NX163" s="115"/>
      <c r="NY163" s="115"/>
      <c r="NZ163" s="115"/>
      <c r="OA163" s="115"/>
      <c r="OB163" s="115"/>
      <c r="OC163" s="115"/>
    </row>
    <row r="164" spans="1:393" s="116" customFormat="1">
      <c r="A164" s="110">
        <v>57126</v>
      </c>
      <c r="B164" s="111" t="s">
        <v>320</v>
      </c>
      <c r="C164" s="112">
        <v>2788566.6</v>
      </c>
      <c r="D164" s="113">
        <v>1.8651799999999999E-3</v>
      </c>
      <c r="E164" s="113">
        <v>1.7673299999999999E-3</v>
      </c>
      <c r="F164" s="114">
        <v>1.7749300000000001E-3</v>
      </c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F164" s="115"/>
      <c r="DG164" s="115"/>
      <c r="DH164" s="115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  <c r="DV164" s="115"/>
      <c r="DW164" s="115"/>
      <c r="DX164" s="115"/>
      <c r="DY164" s="115"/>
      <c r="DZ164" s="115"/>
      <c r="EA164" s="115"/>
      <c r="EB164" s="115"/>
      <c r="EC164" s="115"/>
      <c r="ED164" s="115"/>
      <c r="EE164" s="115"/>
      <c r="EF164" s="115"/>
      <c r="EG164" s="115"/>
      <c r="EH164" s="115"/>
      <c r="EI164" s="115"/>
      <c r="EJ164" s="115"/>
      <c r="EK164" s="115"/>
      <c r="EL164" s="115"/>
      <c r="EM164" s="115"/>
      <c r="EN164" s="115"/>
      <c r="EO164" s="115"/>
      <c r="EP164" s="115"/>
      <c r="EQ164" s="115"/>
      <c r="ER164" s="115"/>
      <c r="ES164" s="115"/>
      <c r="ET164" s="115"/>
      <c r="EU164" s="115"/>
      <c r="EV164" s="115"/>
      <c r="EW164" s="115"/>
      <c r="EX164" s="115"/>
      <c r="EY164" s="115"/>
      <c r="EZ164" s="115"/>
      <c r="FA164" s="115"/>
      <c r="FB164" s="115"/>
      <c r="FC164" s="115"/>
      <c r="FD164" s="115"/>
      <c r="FE164" s="115"/>
      <c r="FF164" s="115"/>
      <c r="FG164" s="115"/>
      <c r="FH164" s="115"/>
      <c r="FI164" s="115"/>
      <c r="FJ164" s="115"/>
      <c r="FK164" s="115"/>
      <c r="FL164" s="115"/>
      <c r="FM164" s="115"/>
      <c r="FN164" s="115"/>
      <c r="FO164" s="115"/>
      <c r="FP164" s="115"/>
      <c r="FQ164" s="115"/>
      <c r="FR164" s="115"/>
      <c r="FS164" s="115"/>
      <c r="FT164" s="115"/>
      <c r="FU164" s="115"/>
      <c r="FV164" s="115"/>
      <c r="FW164" s="115"/>
      <c r="FX164" s="115"/>
      <c r="FY164" s="115"/>
      <c r="FZ164" s="115"/>
      <c r="GA164" s="115"/>
      <c r="GB164" s="115"/>
      <c r="GC164" s="115"/>
      <c r="GD164" s="115"/>
      <c r="GE164" s="115"/>
      <c r="GF164" s="115"/>
      <c r="GG164" s="115"/>
      <c r="GH164" s="115"/>
      <c r="GI164" s="115"/>
      <c r="GJ164" s="115"/>
      <c r="GK164" s="115"/>
      <c r="GL164" s="115"/>
      <c r="GM164" s="115"/>
      <c r="GN164" s="115"/>
      <c r="GO164" s="115"/>
      <c r="GP164" s="115"/>
      <c r="GQ164" s="115"/>
      <c r="GR164" s="115"/>
      <c r="GS164" s="115"/>
      <c r="GT164" s="115"/>
      <c r="GU164" s="115"/>
      <c r="GV164" s="115"/>
      <c r="GW164" s="115"/>
      <c r="GX164" s="115"/>
      <c r="GY164" s="115"/>
      <c r="GZ164" s="115"/>
      <c r="HA164" s="115"/>
      <c r="HB164" s="115"/>
      <c r="HC164" s="115"/>
      <c r="HD164" s="115"/>
      <c r="HE164" s="115"/>
      <c r="HF164" s="115"/>
      <c r="HG164" s="115"/>
      <c r="HH164" s="115"/>
      <c r="HI164" s="115"/>
      <c r="HJ164" s="115"/>
      <c r="HK164" s="115"/>
      <c r="HL164" s="115"/>
      <c r="HM164" s="115"/>
      <c r="HN164" s="115"/>
      <c r="HO164" s="115"/>
      <c r="HP164" s="115"/>
      <c r="HQ164" s="115"/>
      <c r="HR164" s="115"/>
      <c r="HS164" s="115"/>
      <c r="HT164" s="115"/>
      <c r="HU164" s="115"/>
      <c r="HV164" s="115"/>
      <c r="HW164" s="115"/>
      <c r="HX164" s="115"/>
      <c r="HY164" s="115"/>
      <c r="HZ164" s="115"/>
      <c r="IA164" s="115"/>
      <c r="IB164" s="115"/>
      <c r="IC164" s="115"/>
      <c r="ID164" s="115"/>
      <c r="IE164" s="115"/>
      <c r="IF164" s="115"/>
      <c r="IG164" s="115"/>
      <c r="IH164" s="115"/>
      <c r="II164" s="115"/>
      <c r="IJ164" s="115"/>
      <c r="IK164" s="115"/>
      <c r="IL164" s="115"/>
      <c r="IM164" s="115"/>
      <c r="IN164" s="115"/>
      <c r="IO164" s="115"/>
      <c r="IP164" s="115"/>
      <c r="IQ164" s="115"/>
      <c r="IR164" s="115"/>
      <c r="IS164" s="115"/>
      <c r="IT164" s="115"/>
      <c r="IU164" s="115"/>
      <c r="IV164" s="115"/>
      <c r="IW164" s="115"/>
      <c r="IX164" s="115"/>
      <c r="IY164" s="115"/>
      <c r="IZ164" s="115"/>
      <c r="JA164" s="115"/>
      <c r="JB164" s="115"/>
      <c r="JC164" s="115"/>
      <c r="JD164" s="115"/>
      <c r="JE164" s="115"/>
      <c r="JF164" s="115"/>
      <c r="JG164" s="115"/>
      <c r="JH164" s="115"/>
      <c r="JI164" s="115"/>
      <c r="JJ164" s="115"/>
      <c r="JK164" s="115"/>
      <c r="JL164" s="115"/>
      <c r="JM164" s="115"/>
      <c r="JN164" s="115"/>
      <c r="JO164" s="115"/>
      <c r="JP164" s="115"/>
      <c r="JQ164" s="115"/>
      <c r="JR164" s="115"/>
      <c r="JS164" s="115"/>
      <c r="JT164" s="115"/>
      <c r="JU164" s="115"/>
      <c r="JV164" s="115"/>
      <c r="JW164" s="115"/>
      <c r="JX164" s="115"/>
      <c r="JY164" s="115"/>
      <c r="JZ164" s="115"/>
      <c r="KA164" s="115"/>
      <c r="KB164" s="115"/>
      <c r="KC164" s="115"/>
      <c r="KD164" s="115"/>
      <c r="KE164" s="115"/>
      <c r="KF164" s="115"/>
      <c r="KG164" s="115"/>
      <c r="KH164" s="115"/>
      <c r="KI164" s="115"/>
      <c r="KJ164" s="115"/>
      <c r="KK164" s="115"/>
      <c r="KL164" s="115"/>
      <c r="KM164" s="115"/>
      <c r="KN164" s="115"/>
      <c r="KO164" s="115"/>
      <c r="KP164" s="115"/>
      <c r="KQ164" s="115"/>
      <c r="KR164" s="115"/>
      <c r="KS164" s="115"/>
      <c r="KT164" s="115"/>
      <c r="KU164" s="115"/>
      <c r="KV164" s="115"/>
      <c r="KW164" s="115"/>
      <c r="KX164" s="115"/>
      <c r="KY164" s="115"/>
      <c r="KZ164" s="115"/>
      <c r="LA164" s="115"/>
      <c r="LB164" s="115"/>
      <c r="LC164" s="115"/>
      <c r="LD164" s="115"/>
      <c r="LE164" s="115"/>
      <c r="LF164" s="115"/>
      <c r="LG164" s="115"/>
      <c r="LH164" s="115"/>
      <c r="LI164" s="115"/>
      <c r="LJ164" s="115"/>
      <c r="LK164" s="115"/>
      <c r="LL164" s="115"/>
      <c r="LM164" s="115"/>
      <c r="LN164" s="115"/>
      <c r="LO164" s="115"/>
      <c r="LP164" s="115"/>
      <c r="LQ164" s="115"/>
      <c r="LR164" s="115"/>
      <c r="LS164" s="115"/>
      <c r="LT164" s="115"/>
      <c r="LU164" s="115"/>
      <c r="LV164" s="115"/>
      <c r="LW164" s="115"/>
      <c r="LX164" s="115"/>
      <c r="LY164" s="115"/>
      <c r="LZ164" s="115"/>
      <c r="MA164" s="115"/>
      <c r="MB164" s="115"/>
      <c r="MC164" s="115"/>
      <c r="MD164" s="115"/>
      <c r="ME164" s="115"/>
      <c r="MF164" s="115"/>
      <c r="MG164" s="115"/>
      <c r="MH164" s="115"/>
      <c r="MI164" s="115"/>
      <c r="MJ164" s="115"/>
      <c r="MK164" s="115"/>
      <c r="ML164" s="115"/>
      <c r="MM164" s="115"/>
      <c r="MN164" s="115"/>
      <c r="MO164" s="115"/>
      <c r="MP164" s="115"/>
      <c r="MQ164" s="115"/>
      <c r="MR164" s="115"/>
      <c r="MS164" s="115"/>
      <c r="MT164" s="115"/>
      <c r="MU164" s="115"/>
      <c r="MV164" s="115"/>
      <c r="MW164" s="115"/>
      <c r="MX164" s="115"/>
      <c r="MY164" s="115"/>
      <c r="MZ164" s="115"/>
      <c r="NA164" s="115"/>
      <c r="NB164" s="115"/>
      <c r="NC164" s="115"/>
      <c r="ND164" s="115"/>
      <c r="NE164" s="115"/>
      <c r="NF164" s="115"/>
      <c r="NG164" s="115"/>
      <c r="NH164" s="115"/>
      <c r="NI164" s="115"/>
      <c r="NJ164" s="115"/>
      <c r="NK164" s="115"/>
      <c r="NL164" s="115"/>
      <c r="NM164" s="115"/>
      <c r="NN164" s="115"/>
      <c r="NO164" s="115"/>
      <c r="NP164" s="115"/>
      <c r="NQ164" s="115"/>
      <c r="NR164" s="115"/>
      <c r="NS164" s="115"/>
      <c r="NT164" s="115"/>
      <c r="NU164" s="115"/>
      <c r="NV164" s="115"/>
      <c r="NW164" s="115"/>
      <c r="NX164" s="115"/>
      <c r="NY164" s="115"/>
      <c r="NZ164" s="115"/>
      <c r="OA164" s="115"/>
      <c r="OB164" s="115"/>
      <c r="OC164" s="115"/>
    </row>
    <row r="165" spans="1:393" s="116" customFormat="1">
      <c r="A165" s="110">
        <v>57128</v>
      </c>
      <c r="B165" s="111" t="s">
        <v>328</v>
      </c>
      <c r="C165" s="112">
        <v>23730584.960000001</v>
      </c>
      <c r="D165" s="113">
        <v>1.5872589999999999E-2</v>
      </c>
      <c r="E165" s="113">
        <v>1.50399E-2</v>
      </c>
      <c r="F165" s="114">
        <v>1.5104599999999999E-2</v>
      </c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5"/>
      <c r="DS165" s="115"/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/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5"/>
      <c r="ES165" s="115"/>
      <c r="ET165" s="115"/>
      <c r="EU165" s="115"/>
      <c r="EV165" s="115"/>
      <c r="EW165" s="115"/>
      <c r="EX165" s="115"/>
      <c r="EY165" s="115"/>
      <c r="EZ165" s="115"/>
      <c r="FA165" s="115"/>
      <c r="FB165" s="115"/>
      <c r="FC165" s="115"/>
      <c r="FD165" s="115"/>
      <c r="FE165" s="115"/>
      <c r="FF165" s="115"/>
      <c r="FG165" s="115"/>
      <c r="FH165" s="115"/>
      <c r="FI165" s="115"/>
      <c r="FJ165" s="115"/>
      <c r="FK165" s="115"/>
      <c r="FL165" s="115"/>
      <c r="FM165" s="115"/>
      <c r="FN165" s="115"/>
      <c r="FO165" s="115"/>
      <c r="FP165" s="115"/>
      <c r="FQ165" s="115"/>
      <c r="FR165" s="115"/>
      <c r="FS165" s="115"/>
      <c r="FT165" s="115"/>
      <c r="FU165" s="115"/>
      <c r="FV165" s="115"/>
      <c r="FW165" s="115"/>
      <c r="FX165" s="115"/>
      <c r="FY165" s="115"/>
      <c r="FZ165" s="115"/>
      <c r="GA165" s="115"/>
      <c r="GB165" s="115"/>
      <c r="GC165" s="115"/>
      <c r="GD165" s="115"/>
      <c r="GE165" s="115"/>
      <c r="GF165" s="115"/>
      <c r="GG165" s="115"/>
      <c r="GH165" s="115"/>
      <c r="GI165" s="115"/>
      <c r="GJ165" s="115"/>
      <c r="GK165" s="115"/>
      <c r="GL165" s="115"/>
      <c r="GM165" s="115"/>
      <c r="GN165" s="115"/>
      <c r="GO165" s="115"/>
      <c r="GP165" s="115"/>
      <c r="GQ165" s="115"/>
      <c r="GR165" s="115"/>
      <c r="GS165" s="115"/>
      <c r="GT165" s="115"/>
      <c r="GU165" s="115"/>
      <c r="GV165" s="115"/>
      <c r="GW165" s="115"/>
      <c r="GX165" s="115"/>
      <c r="GY165" s="115"/>
      <c r="GZ165" s="115"/>
      <c r="HA165" s="115"/>
      <c r="HB165" s="115"/>
      <c r="HC165" s="115"/>
      <c r="HD165" s="115"/>
      <c r="HE165" s="115"/>
      <c r="HF165" s="115"/>
      <c r="HG165" s="115"/>
      <c r="HH165" s="115"/>
      <c r="HI165" s="115"/>
      <c r="HJ165" s="115"/>
      <c r="HK165" s="115"/>
      <c r="HL165" s="115"/>
      <c r="HM165" s="115"/>
      <c r="HN165" s="115"/>
      <c r="HO165" s="115"/>
      <c r="HP165" s="115"/>
      <c r="HQ165" s="115"/>
      <c r="HR165" s="115"/>
      <c r="HS165" s="115"/>
      <c r="HT165" s="115"/>
      <c r="HU165" s="115"/>
      <c r="HV165" s="115"/>
      <c r="HW165" s="115"/>
      <c r="HX165" s="115"/>
      <c r="HY165" s="115"/>
      <c r="HZ165" s="115"/>
      <c r="IA165" s="115"/>
      <c r="IB165" s="115"/>
      <c r="IC165" s="115"/>
      <c r="ID165" s="115"/>
      <c r="IE165" s="115"/>
      <c r="IF165" s="115"/>
      <c r="IG165" s="115"/>
      <c r="IH165" s="115"/>
      <c r="II165" s="115"/>
      <c r="IJ165" s="115"/>
      <c r="IK165" s="115"/>
      <c r="IL165" s="115"/>
      <c r="IM165" s="115"/>
      <c r="IN165" s="115"/>
      <c r="IO165" s="115"/>
      <c r="IP165" s="115"/>
      <c r="IQ165" s="115"/>
      <c r="IR165" s="115"/>
      <c r="IS165" s="115"/>
      <c r="IT165" s="115"/>
      <c r="IU165" s="115"/>
      <c r="IV165" s="115"/>
      <c r="IW165" s="115"/>
      <c r="IX165" s="115"/>
      <c r="IY165" s="115"/>
      <c r="IZ165" s="115"/>
      <c r="JA165" s="115"/>
      <c r="JB165" s="115"/>
      <c r="JC165" s="115"/>
      <c r="JD165" s="115"/>
      <c r="JE165" s="115"/>
      <c r="JF165" s="115"/>
      <c r="JG165" s="115"/>
      <c r="JH165" s="115"/>
      <c r="JI165" s="115"/>
      <c r="JJ165" s="115"/>
      <c r="JK165" s="115"/>
      <c r="JL165" s="115"/>
      <c r="JM165" s="115"/>
      <c r="JN165" s="115"/>
      <c r="JO165" s="115"/>
      <c r="JP165" s="115"/>
      <c r="JQ165" s="115"/>
      <c r="JR165" s="115"/>
      <c r="JS165" s="115"/>
      <c r="JT165" s="115"/>
      <c r="JU165" s="115"/>
      <c r="JV165" s="115"/>
      <c r="JW165" s="115"/>
      <c r="JX165" s="115"/>
      <c r="JY165" s="115"/>
      <c r="JZ165" s="115"/>
      <c r="KA165" s="115"/>
      <c r="KB165" s="115"/>
      <c r="KC165" s="115"/>
      <c r="KD165" s="115"/>
      <c r="KE165" s="115"/>
      <c r="KF165" s="115"/>
      <c r="KG165" s="115"/>
      <c r="KH165" s="115"/>
      <c r="KI165" s="115"/>
      <c r="KJ165" s="115"/>
      <c r="KK165" s="115"/>
      <c r="KL165" s="115"/>
      <c r="KM165" s="115"/>
      <c r="KN165" s="115"/>
      <c r="KO165" s="115"/>
      <c r="KP165" s="115"/>
      <c r="KQ165" s="115"/>
      <c r="KR165" s="115"/>
      <c r="KS165" s="115"/>
      <c r="KT165" s="115"/>
      <c r="KU165" s="115"/>
      <c r="KV165" s="115"/>
      <c r="KW165" s="115"/>
      <c r="KX165" s="115"/>
      <c r="KY165" s="115"/>
      <c r="KZ165" s="115"/>
      <c r="LA165" s="115"/>
      <c r="LB165" s="115"/>
      <c r="LC165" s="115"/>
      <c r="LD165" s="115"/>
      <c r="LE165" s="115"/>
      <c r="LF165" s="115"/>
      <c r="LG165" s="115"/>
      <c r="LH165" s="115"/>
      <c r="LI165" s="115"/>
      <c r="LJ165" s="115"/>
      <c r="LK165" s="115"/>
      <c r="LL165" s="115"/>
      <c r="LM165" s="115"/>
      <c r="LN165" s="115"/>
      <c r="LO165" s="115"/>
      <c r="LP165" s="115"/>
      <c r="LQ165" s="115"/>
      <c r="LR165" s="115"/>
      <c r="LS165" s="115"/>
      <c r="LT165" s="115"/>
      <c r="LU165" s="115"/>
      <c r="LV165" s="115"/>
      <c r="LW165" s="115"/>
      <c r="LX165" s="115"/>
      <c r="LY165" s="115"/>
      <c r="LZ165" s="115"/>
      <c r="MA165" s="115"/>
      <c r="MB165" s="115"/>
      <c r="MC165" s="115"/>
      <c r="MD165" s="115"/>
      <c r="ME165" s="115"/>
      <c r="MF165" s="115"/>
      <c r="MG165" s="115"/>
      <c r="MH165" s="115"/>
      <c r="MI165" s="115"/>
      <c r="MJ165" s="115"/>
      <c r="MK165" s="115"/>
      <c r="ML165" s="115"/>
      <c r="MM165" s="115"/>
      <c r="MN165" s="115"/>
      <c r="MO165" s="115"/>
      <c r="MP165" s="115"/>
      <c r="MQ165" s="115"/>
      <c r="MR165" s="115"/>
      <c r="MS165" s="115"/>
      <c r="MT165" s="115"/>
      <c r="MU165" s="115"/>
      <c r="MV165" s="115"/>
      <c r="MW165" s="115"/>
      <c r="MX165" s="115"/>
      <c r="MY165" s="115"/>
      <c r="MZ165" s="115"/>
      <c r="NA165" s="115"/>
      <c r="NB165" s="115"/>
      <c r="NC165" s="115"/>
      <c r="ND165" s="115"/>
      <c r="NE165" s="115"/>
      <c r="NF165" s="115"/>
      <c r="NG165" s="115"/>
      <c r="NH165" s="115"/>
      <c r="NI165" s="115"/>
      <c r="NJ165" s="115"/>
      <c r="NK165" s="115"/>
      <c r="NL165" s="115"/>
      <c r="NM165" s="115"/>
      <c r="NN165" s="115"/>
      <c r="NO165" s="115"/>
      <c r="NP165" s="115"/>
      <c r="NQ165" s="115"/>
      <c r="NR165" s="115"/>
      <c r="NS165" s="115"/>
      <c r="NT165" s="115"/>
      <c r="NU165" s="115"/>
      <c r="NV165" s="115"/>
      <c r="NW165" s="115"/>
      <c r="NX165" s="115"/>
      <c r="NY165" s="115"/>
      <c r="NZ165" s="115"/>
      <c r="OA165" s="115"/>
      <c r="OB165" s="115"/>
      <c r="OC165" s="115"/>
    </row>
    <row r="166" spans="1:393" s="116" customFormat="1">
      <c r="A166" s="110">
        <v>57129</v>
      </c>
      <c r="B166" s="111" t="s">
        <v>329</v>
      </c>
      <c r="C166" s="112">
        <v>32991554.609999999</v>
      </c>
      <c r="D166" s="113">
        <v>2.206694E-2</v>
      </c>
      <c r="E166" s="113">
        <v>2.0909290000000001E-2</v>
      </c>
      <c r="F166" s="114">
        <v>2.0999239999999999E-2</v>
      </c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  <c r="DQ166" s="115"/>
      <c r="DR166" s="115"/>
      <c r="DS166" s="115"/>
      <c r="DT166" s="115"/>
      <c r="DU166" s="115"/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/>
      <c r="EG166" s="115"/>
      <c r="EH166" s="115"/>
      <c r="EI166" s="115"/>
      <c r="EJ166" s="115"/>
      <c r="EK166" s="115"/>
      <c r="EL166" s="115"/>
      <c r="EM166" s="115"/>
      <c r="EN166" s="115"/>
      <c r="EO166" s="115"/>
      <c r="EP166" s="115"/>
      <c r="EQ166" s="115"/>
      <c r="ER166" s="115"/>
      <c r="ES166" s="115"/>
      <c r="ET166" s="115"/>
      <c r="EU166" s="115"/>
      <c r="EV166" s="115"/>
      <c r="EW166" s="115"/>
      <c r="EX166" s="115"/>
      <c r="EY166" s="115"/>
      <c r="EZ166" s="115"/>
      <c r="FA166" s="115"/>
      <c r="FB166" s="115"/>
      <c r="FC166" s="115"/>
      <c r="FD166" s="115"/>
      <c r="FE166" s="115"/>
      <c r="FF166" s="115"/>
      <c r="FG166" s="115"/>
      <c r="FH166" s="115"/>
      <c r="FI166" s="115"/>
      <c r="FJ166" s="115"/>
      <c r="FK166" s="115"/>
      <c r="FL166" s="115"/>
      <c r="FM166" s="115"/>
      <c r="FN166" s="115"/>
      <c r="FO166" s="115"/>
      <c r="FP166" s="115"/>
      <c r="FQ166" s="115"/>
      <c r="FR166" s="115"/>
      <c r="FS166" s="115"/>
      <c r="FT166" s="115"/>
      <c r="FU166" s="115"/>
      <c r="FV166" s="115"/>
      <c r="FW166" s="115"/>
      <c r="FX166" s="115"/>
      <c r="FY166" s="115"/>
      <c r="FZ166" s="115"/>
      <c r="GA166" s="115"/>
      <c r="GB166" s="115"/>
      <c r="GC166" s="115"/>
      <c r="GD166" s="115"/>
      <c r="GE166" s="115"/>
      <c r="GF166" s="115"/>
      <c r="GG166" s="115"/>
      <c r="GH166" s="115"/>
      <c r="GI166" s="115"/>
      <c r="GJ166" s="115"/>
      <c r="GK166" s="115"/>
      <c r="GL166" s="115"/>
      <c r="GM166" s="115"/>
      <c r="GN166" s="115"/>
      <c r="GO166" s="115"/>
      <c r="GP166" s="115"/>
      <c r="GQ166" s="115"/>
      <c r="GR166" s="115"/>
      <c r="GS166" s="115"/>
      <c r="GT166" s="115"/>
      <c r="GU166" s="115"/>
      <c r="GV166" s="115"/>
      <c r="GW166" s="115"/>
      <c r="GX166" s="115"/>
      <c r="GY166" s="115"/>
      <c r="GZ166" s="115"/>
      <c r="HA166" s="115"/>
      <c r="HB166" s="115"/>
      <c r="HC166" s="115"/>
      <c r="HD166" s="115"/>
      <c r="HE166" s="115"/>
      <c r="HF166" s="115"/>
      <c r="HG166" s="115"/>
      <c r="HH166" s="115"/>
      <c r="HI166" s="115"/>
      <c r="HJ166" s="115"/>
      <c r="HK166" s="115"/>
      <c r="HL166" s="115"/>
      <c r="HM166" s="115"/>
      <c r="HN166" s="115"/>
      <c r="HO166" s="115"/>
      <c r="HP166" s="115"/>
      <c r="HQ166" s="115"/>
      <c r="HR166" s="115"/>
      <c r="HS166" s="115"/>
      <c r="HT166" s="115"/>
      <c r="HU166" s="115"/>
      <c r="HV166" s="115"/>
      <c r="HW166" s="115"/>
      <c r="HX166" s="115"/>
      <c r="HY166" s="115"/>
      <c r="HZ166" s="115"/>
      <c r="IA166" s="115"/>
      <c r="IB166" s="115"/>
      <c r="IC166" s="115"/>
      <c r="ID166" s="115"/>
      <c r="IE166" s="115"/>
      <c r="IF166" s="115"/>
      <c r="IG166" s="115"/>
      <c r="IH166" s="115"/>
      <c r="II166" s="115"/>
      <c r="IJ166" s="115"/>
      <c r="IK166" s="115"/>
      <c r="IL166" s="115"/>
      <c r="IM166" s="115"/>
      <c r="IN166" s="115"/>
      <c r="IO166" s="115"/>
      <c r="IP166" s="115"/>
      <c r="IQ166" s="115"/>
      <c r="IR166" s="115"/>
      <c r="IS166" s="115"/>
      <c r="IT166" s="115"/>
      <c r="IU166" s="115"/>
      <c r="IV166" s="115"/>
      <c r="IW166" s="115"/>
      <c r="IX166" s="115"/>
      <c r="IY166" s="115"/>
      <c r="IZ166" s="115"/>
      <c r="JA166" s="115"/>
      <c r="JB166" s="115"/>
      <c r="JC166" s="115"/>
      <c r="JD166" s="115"/>
      <c r="JE166" s="115"/>
      <c r="JF166" s="115"/>
      <c r="JG166" s="115"/>
      <c r="JH166" s="115"/>
      <c r="JI166" s="115"/>
      <c r="JJ166" s="115"/>
      <c r="JK166" s="115"/>
      <c r="JL166" s="115"/>
      <c r="JM166" s="115"/>
      <c r="JN166" s="115"/>
      <c r="JO166" s="115"/>
      <c r="JP166" s="115"/>
      <c r="JQ166" s="115"/>
      <c r="JR166" s="115"/>
      <c r="JS166" s="115"/>
      <c r="JT166" s="115"/>
      <c r="JU166" s="115"/>
      <c r="JV166" s="115"/>
      <c r="JW166" s="115"/>
      <c r="JX166" s="115"/>
      <c r="JY166" s="115"/>
      <c r="JZ166" s="115"/>
      <c r="KA166" s="115"/>
      <c r="KB166" s="115"/>
      <c r="KC166" s="115"/>
      <c r="KD166" s="115"/>
      <c r="KE166" s="115"/>
      <c r="KF166" s="115"/>
      <c r="KG166" s="115"/>
      <c r="KH166" s="115"/>
      <c r="KI166" s="115"/>
      <c r="KJ166" s="115"/>
      <c r="KK166" s="115"/>
      <c r="KL166" s="115"/>
      <c r="KM166" s="115"/>
      <c r="KN166" s="115"/>
      <c r="KO166" s="115"/>
      <c r="KP166" s="115"/>
      <c r="KQ166" s="115"/>
      <c r="KR166" s="115"/>
      <c r="KS166" s="115"/>
      <c r="KT166" s="115"/>
      <c r="KU166" s="115"/>
      <c r="KV166" s="115"/>
      <c r="KW166" s="115"/>
      <c r="KX166" s="115"/>
      <c r="KY166" s="115"/>
      <c r="KZ166" s="115"/>
      <c r="LA166" s="115"/>
      <c r="LB166" s="115"/>
      <c r="LC166" s="115"/>
      <c r="LD166" s="115"/>
      <c r="LE166" s="115"/>
      <c r="LF166" s="115"/>
      <c r="LG166" s="115"/>
      <c r="LH166" s="115"/>
      <c r="LI166" s="115"/>
      <c r="LJ166" s="115"/>
      <c r="LK166" s="115"/>
      <c r="LL166" s="115"/>
      <c r="LM166" s="115"/>
      <c r="LN166" s="115"/>
      <c r="LO166" s="115"/>
      <c r="LP166" s="115"/>
      <c r="LQ166" s="115"/>
      <c r="LR166" s="115"/>
      <c r="LS166" s="115"/>
      <c r="LT166" s="115"/>
      <c r="LU166" s="115"/>
      <c r="LV166" s="115"/>
      <c r="LW166" s="115"/>
      <c r="LX166" s="115"/>
      <c r="LY166" s="115"/>
      <c r="LZ166" s="115"/>
      <c r="MA166" s="115"/>
      <c r="MB166" s="115"/>
      <c r="MC166" s="115"/>
      <c r="MD166" s="115"/>
      <c r="ME166" s="115"/>
      <c r="MF166" s="115"/>
      <c r="MG166" s="115"/>
      <c r="MH166" s="115"/>
      <c r="MI166" s="115"/>
      <c r="MJ166" s="115"/>
      <c r="MK166" s="115"/>
      <c r="ML166" s="115"/>
      <c r="MM166" s="115"/>
      <c r="MN166" s="115"/>
      <c r="MO166" s="115"/>
      <c r="MP166" s="115"/>
      <c r="MQ166" s="115"/>
      <c r="MR166" s="115"/>
      <c r="MS166" s="115"/>
      <c r="MT166" s="115"/>
      <c r="MU166" s="115"/>
      <c r="MV166" s="115"/>
      <c r="MW166" s="115"/>
      <c r="MX166" s="115"/>
      <c r="MY166" s="115"/>
      <c r="MZ166" s="115"/>
      <c r="NA166" s="115"/>
      <c r="NB166" s="115"/>
      <c r="NC166" s="115"/>
      <c r="ND166" s="115"/>
      <c r="NE166" s="115"/>
      <c r="NF166" s="115"/>
      <c r="NG166" s="115"/>
      <c r="NH166" s="115"/>
      <c r="NI166" s="115"/>
      <c r="NJ166" s="115"/>
      <c r="NK166" s="115"/>
      <c r="NL166" s="115"/>
      <c r="NM166" s="115"/>
      <c r="NN166" s="115"/>
      <c r="NO166" s="115"/>
      <c r="NP166" s="115"/>
      <c r="NQ166" s="115"/>
      <c r="NR166" s="115"/>
      <c r="NS166" s="115"/>
      <c r="NT166" s="115"/>
      <c r="NU166" s="115"/>
      <c r="NV166" s="115"/>
      <c r="NW166" s="115"/>
      <c r="NX166" s="115"/>
      <c r="NY166" s="115"/>
      <c r="NZ166" s="115"/>
      <c r="OA166" s="115"/>
      <c r="OB166" s="115"/>
      <c r="OC166" s="115"/>
    </row>
    <row r="167" spans="1:393" s="116" customFormat="1">
      <c r="A167" s="110">
        <v>57139</v>
      </c>
      <c r="B167" s="111" t="s">
        <v>330</v>
      </c>
      <c r="C167" s="112">
        <v>4460588.8099999996</v>
      </c>
      <c r="D167" s="113">
        <v>2.9835399999999998E-3</v>
      </c>
      <c r="E167" s="113">
        <v>2.82702E-3</v>
      </c>
      <c r="F167" s="114">
        <v>2.8391800000000002E-3</v>
      </c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5"/>
      <c r="DE167" s="115"/>
      <c r="DF167" s="115"/>
      <c r="DG167" s="115"/>
      <c r="DH167" s="115"/>
      <c r="DI167" s="115"/>
      <c r="DJ167" s="115"/>
      <c r="DK167" s="115"/>
      <c r="DL167" s="115"/>
      <c r="DM167" s="115"/>
      <c r="DN167" s="115"/>
      <c r="DO167" s="115"/>
      <c r="DP167" s="115"/>
      <c r="DQ167" s="115"/>
      <c r="DR167" s="115"/>
      <c r="DS167" s="115"/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5"/>
      <c r="EF167" s="115"/>
      <c r="EG167" s="115"/>
      <c r="EH167" s="115"/>
      <c r="EI167" s="115"/>
      <c r="EJ167" s="115"/>
      <c r="EK167" s="115"/>
      <c r="EL167" s="115"/>
      <c r="EM167" s="115"/>
      <c r="EN167" s="115"/>
      <c r="EO167" s="115"/>
      <c r="EP167" s="115"/>
      <c r="EQ167" s="115"/>
      <c r="ER167" s="115"/>
      <c r="ES167" s="115"/>
      <c r="ET167" s="115"/>
      <c r="EU167" s="115"/>
      <c r="EV167" s="115"/>
      <c r="EW167" s="115"/>
      <c r="EX167" s="115"/>
      <c r="EY167" s="115"/>
      <c r="EZ167" s="115"/>
      <c r="FA167" s="115"/>
      <c r="FB167" s="115"/>
      <c r="FC167" s="115"/>
      <c r="FD167" s="115"/>
      <c r="FE167" s="115"/>
      <c r="FF167" s="115"/>
      <c r="FG167" s="115"/>
      <c r="FH167" s="115"/>
      <c r="FI167" s="115"/>
      <c r="FJ167" s="115"/>
      <c r="FK167" s="115"/>
      <c r="FL167" s="115"/>
      <c r="FM167" s="115"/>
      <c r="FN167" s="115"/>
      <c r="FO167" s="115"/>
      <c r="FP167" s="115"/>
      <c r="FQ167" s="115"/>
      <c r="FR167" s="115"/>
      <c r="FS167" s="115"/>
      <c r="FT167" s="115"/>
      <c r="FU167" s="115"/>
      <c r="FV167" s="115"/>
      <c r="FW167" s="115"/>
      <c r="FX167" s="115"/>
      <c r="FY167" s="115"/>
      <c r="FZ167" s="115"/>
      <c r="GA167" s="115"/>
      <c r="GB167" s="115"/>
      <c r="GC167" s="115"/>
      <c r="GD167" s="115"/>
      <c r="GE167" s="115"/>
      <c r="GF167" s="115"/>
      <c r="GG167" s="115"/>
      <c r="GH167" s="115"/>
      <c r="GI167" s="115"/>
      <c r="GJ167" s="115"/>
      <c r="GK167" s="115"/>
      <c r="GL167" s="115"/>
      <c r="GM167" s="115"/>
      <c r="GN167" s="115"/>
      <c r="GO167" s="115"/>
      <c r="GP167" s="115"/>
      <c r="GQ167" s="115"/>
      <c r="GR167" s="115"/>
      <c r="GS167" s="115"/>
      <c r="GT167" s="115"/>
      <c r="GU167" s="115"/>
      <c r="GV167" s="115"/>
      <c r="GW167" s="115"/>
      <c r="GX167" s="115"/>
      <c r="GY167" s="115"/>
      <c r="GZ167" s="115"/>
      <c r="HA167" s="115"/>
      <c r="HB167" s="115"/>
      <c r="HC167" s="115"/>
      <c r="HD167" s="115"/>
      <c r="HE167" s="115"/>
      <c r="HF167" s="115"/>
      <c r="HG167" s="115"/>
      <c r="HH167" s="115"/>
      <c r="HI167" s="115"/>
      <c r="HJ167" s="115"/>
      <c r="HK167" s="115"/>
      <c r="HL167" s="115"/>
      <c r="HM167" s="115"/>
      <c r="HN167" s="115"/>
      <c r="HO167" s="115"/>
      <c r="HP167" s="115"/>
      <c r="HQ167" s="115"/>
      <c r="HR167" s="115"/>
      <c r="HS167" s="115"/>
      <c r="HT167" s="115"/>
      <c r="HU167" s="115"/>
      <c r="HV167" s="115"/>
      <c r="HW167" s="115"/>
      <c r="HX167" s="115"/>
      <c r="HY167" s="115"/>
      <c r="HZ167" s="115"/>
      <c r="IA167" s="115"/>
      <c r="IB167" s="115"/>
      <c r="IC167" s="115"/>
      <c r="ID167" s="115"/>
      <c r="IE167" s="115"/>
      <c r="IF167" s="115"/>
      <c r="IG167" s="115"/>
      <c r="IH167" s="115"/>
      <c r="II167" s="115"/>
      <c r="IJ167" s="115"/>
      <c r="IK167" s="115"/>
      <c r="IL167" s="115"/>
      <c r="IM167" s="115"/>
      <c r="IN167" s="115"/>
      <c r="IO167" s="115"/>
      <c r="IP167" s="115"/>
      <c r="IQ167" s="115"/>
      <c r="IR167" s="115"/>
      <c r="IS167" s="115"/>
      <c r="IT167" s="115"/>
      <c r="IU167" s="115"/>
      <c r="IV167" s="115"/>
      <c r="IW167" s="115"/>
      <c r="IX167" s="115"/>
      <c r="IY167" s="115"/>
      <c r="IZ167" s="115"/>
      <c r="JA167" s="115"/>
      <c r="JB167" s="115"/>
      <c r="JC167" s="115"/>
      <c r="JD167" s="115"/>
      <c r="JE167" s="115"/>
      <c r="JF167" s="115"/>
      <c r="JG167" s="115"/>
      <c r="JH167" s="115"/>
      <c r="JI167" s="115"/>
      <c r="JJ167" s="115"/>
      <c r="JK167" s="115"/>
      <c r="JL167" s="115"/>
      <c r="JM167" s="115"/>
      <c r="JN167" s="115"/>
      <c r="JO167" s="115"/>
      <c r="JP167" s="115"/>
      <c r="JQ167" s="115"/>
      <c r="JR167" s="115"/>
      <c r="JS167" s="115"/>
      <c r="JT167" s="115"/>
      <c r="JU167" s="115"/>
      <c r="JV167" s="115"/>
      <c r="JW167" s="115"/>
      <c r="JX167" s="115"/>
      <c r="JY167" s="115"/>
      <c r="JZ167" s="115"/>
      <c r="KA167" s="115"/>
      <c r="KB167" s="115"/>
      <c r="KC167" s="115"/>
      <c r="KD167" s="115"/>
      <c r="KE167" s="115"/>
      <c r="KF167" s="115"/>
      <c r="KG167" s="115"/>
      <c r="KH167" s="115"/>
      <c r="KI167" s="115"/>
      <c r="KJ167" s="115"/>
      <c r="KK167" s="115"/>
      <c r="KL167" s="115"/>
      <c r="KM167" s="115"/>
      <c r="KN167" s="115"/>
      <c r="KO167" s="115"/>
      <c r="KP167" s="115"/>
      <c r="KQ167" s="115"/>
      <c r="KR167" s="115"/>
      <c r="KS167" s="115"/>
      <c r="KT167" s="115"/>
      <c r="KU167" s="115"/>
      <c r="KV167" s="115"/>
      <c r="KW167" s="115"/>
      <c r="KX167" s="115"/>
      <c r="KY167" s="115"/>
      <c r="KZ167" s="115"/>
      <c r="LA167" s="115"/>
      <c r="LB167" s="115"/>
      <c r="LC167" s="115"/>
      <c r="LD167" s="115"/>
      <c r="LE167" s="115"/>
      <c r="LF167" s="115"/>
      <c r="LG167" s="115"/>
      <c r="LH167" s="115"/>
      <c r="LI167" s="115"/>
      <c r="LJ167" s="115"/>
      <c r="LK167" s="115"/>
      <c r="LL167" s="115"/>
      <c r="LM167" s="115"/>
      <c r="LN167" s="115"/>
      <c r="LO167" s="115"/>
      <c r="LP167" s="115"/>
      <c r="LQ167" s="115"/>
      <c r="LR167" s="115"/>
      <c r="LS167" s="115"/>
      <c r="LT167" s="115"/>
      <c r="LU167" s="115"/>
      <c r="LV167" s="115"/>
      <c r="LW167" s="115"/>
      <c r="LX167" s="115"/>
      <c r="LY167" s="115"/>
      <c r="LZ167" s="115"/>
      <c r="MA167" s="115"/>
      <c r="MB167" s="115"/>
      <c r="MC167" s="115"/>
      <c r="MD167" s="115"/>
      <c r="ME167" s="115"/>
      <c r="MF167" s="115"/>
      <c r="MG167" s="115"/>
      <c r="MH167" s="115"/>
      <c r="MI167" s="115"/>
      <c r="MJ167" s="115"/>
      <c r="MK167" s="115"/>
      <c r="ML167" s="115"/>
      <c r="MM167" s="115"/>
      <c r="MN167" s="115"/>
      <c r="MO167" s="115"/>
      <c r="MP167" s="115"/>
      <c r="MQ167" s="115"/>
      <c r="MR167" s="115"/>
      <c r="MS167" s="115"/>
      <c r="MT167" s="115"/>
      <c r="MU167" s="115"/>
      <c r="MV167" s="115"/>
      <c r="MW167" s="115"/>
      <c r="MX167" s="115"/>
      <c r="MY167" s="115"/>
      <c r="MZ167" s="115"/>
      <c r="NA167" s="115"/>
      <c r="NB167" s="115"/>
      <c r="NC167" s="115"/>
      <c r="ND167" s="115"/>
      <c r="NE167" s="115"/>
      <c r="NF167" s="115"/>
      <c r="NG167" s="115"/>
      <c r="NH167" s="115"/>
      <c r="NI167" s="115"/>
      <c r="NJ167" s="115"/>
      <c r="NK167" s="115"/>
      <c r="NL167" s="115"/>
      <c r="NM167" s="115"/>
      <c r="NN167" s="115"/>
      <c r="NO167" s="115"/>
      <c r="NP167" s="115"/>
      <c r="NQ167" s="115"/>
      <c r="NR167" s="115"/>
      <c r="NS167" s="115"/>
      <c r="NT167" s="115"/>
      <c r="NU167" s="115"/>
      <c r="NV167" s="115"/>
      <c r="NW167" s="115"/>
      <c r="NX167" s="115"/>
      <c r="NY167" s="115"/>
      <c r="NZ167" s="115"/>
      <c r="OA167" s="115"/>
      <c r="OB167" s="115"/>
      <c r="OC167" s="115"/>
    </row>
    <row r="168" spans="1:393" s="116" customFormat="1">
      <c r="A168" s="110">
        <v>57140</v>
      </c>
      <c r="B168" s="111" t="s">
        <v>457</v>
      </c>
      <c r="C168" s="112">
        <v>1063807.29</v>
      </c>
      <c r="D168" s="113">
        <v>7.1153999999999998E-4</v>
      </c>
      <c r="E168" s="113">
        <v>6.7422000000000001E-4</v>
      </c>
      <c r="F168" s="114">
        <v>6.7712000000000002E-4</v>
      </c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15"/>
      <c r="FG168" s="115"/>
      <c r="FH168" s="115"/>
      <c r="FI168" s="115"/>
      <c r="FJ168" s="115"/>
      <c r="FK168" s="115"/>
      <c r="FL168" s="115"/>
      <c r="FM168" s="115"/>
      <c r="FN168" s="115"/>
      <c r="FO168" s="115"/>
      <c r="FP168" s="115"/>
      <c r="FQ168" s="115"/>
      <c r="FR168" s="115"/>
      <c r="FS168" s="115"/>
      <c r="FT168" s="115"/>
      <c r="FU168" s="115"/>
      <c r="FV168" s="115"/>
      <c r="FW168" s="115"/>
      <c r="FX168" s="115"/>
      <c r="FY168" s="115"/>
      <c r="FZ168" s="115"/>
      <c r="GA168" s="115"/>
      <c r="GB168" s="115"/>
      <c r="GC168" s="115"/>
      <c r="GD168" s="115"/>
      <c r="GE168" s="115"/>
      <c r="GF168" s="115"/>
      <c r="GG168" s="115"/>
      <c r="GH168" s="115"/>
      <c r="GI168" s="115"/>
      <c r="GJ168" s="115"/>
      <c r="GK168" s="115"/>
      <c r="GL168" s="115"/>
      <c r="GM168" s="115"/>
      <c r="GN168" s="115"/>
      <c r="GO168" s="115"/>
      <c r="GP168" s="115"/>
      <c r="GQ168" s="115"/>
      <c r="GR168" s="115"/>
      <c r="GS168" s="115"/>
      <c r="GT168" s="115"/>
      <c r="GU168" s="115"/>
      <c r="GV168" s="115"/>
      <c r="GW168" s="115"/>
      <c r="GX168" s="115"/>
      <c r="GY168" s="115"/>
      <c r="GZ168" s="115"/>
      <c r="HA168" s="115"/>
      <c r="HB168" s="115"/>
      <c r="HC168" s="115"/>
      <c r="HD168" s="115"/>
      <c r="HE168" s="115"/>
      <c r="HF168" s="115"/>
      <c r="HG168" s="115"/>
      <c r="HH168" s="115"/>
      <c r="HI168" s="115"/>
      <c r="HJ168" s="115"/>
      <c r="HK168" s="115"/>
      <c r="HL168" s="115"/>
      <c r="HM168" s="115"/>
      <c r="HN168" s="115"/>
      <c r="HO168" s="115"/>
      <c r="HP168" s="115"/>
      <c r="HQ168" s="115"/>
      <c r="HR168" s="115"/>
      <c r="HS168" s="115"/>
      <c r="HT168" s="115"/>
      <c r="HU168" s="115"/>
      <c r="HV168" s="115"/>
      <c r="HW168" s="115"/>
      <c r="HX168" s="115"/>
      <c r="HY168" s="115"/>
      <c r="HZ168" s="115"/>
      <c r="IA168" s="115"/>
      <c r="IB168" s="115"/>
      <c r="IC168" s="115"/>
      <c r="ID168" s="115"/>
      <c r="IE168" s="115"/>
      <c r="IF168" s="115"/>
      <c r="IG168" s="115"/>
      <c r="IH168" s="115"/>
      <c r="II168" s="115"/>
      <c r="IJ168" s="115"/>
      <c r="IK168" s="115"/>
      <c r="IL168" s="115"/>
      <c r="IM168" s="115"/>
      <c r="IN168" s="115"/>
      <c r="IO168" s="115"/>
      <c r="IP168" s="115"/>
      <c r="IQ168" s="115"/>
      <c r="IR168" s="115"/>
      <c r="IS168" s="115"/>
      <c r="IT168" s="115"/>
      <c r="IU168" s="115"/>
      <c r="IV168" s="115"/>
      <c r="IW168" s="115"/>
      <c r="IX168" s="115"/>
      <c r="IY168" s="115"/>
      <c r="IZ168" s="115"/>
      <c r="JA168" s="115"/>
      <c r="JB168" s="115"/>
      <c r="JC168" s="115"/>
      <c r="JD168" s="115"/>
      <c r="JE168" s="115"/>
      <c r="JF168" s="115"/>
      <c r="JG168" s="115"/>
      <c r="JH168" s="115"/>
      <c r="JI168" s="115"/>
      <c r="JJ168" s="115"/>
      <c r="JK168" s="115"/>
      <c r="JL168" s="115"/>
      <c r="JM168" s="115"/>
      <c r="JN168" s="115"/>
      <c r="JO168" s="115"/>
      <c r="JP168" s="115"/>
      <c r="JQ168" s="115"/>
      <c r="JR168" s="115"/>
      <c r="JS168" s="115"/>
      <c r="JT168" s="115"/>
      <c r="JU168" s="115"/>
      <c r="JV168" s="115"/>
      <c r="JW168" s="115"/>
      <c r="JX168" s="115"/>
      <c r="JY168" s="115"/>
      <c r="JZ168" s="115"/>
      <c r="KA168" s="115"/>
      <c r="KB168" s="115"/>
      <c r="KC168" s="115"/>
      <c r="KD168" s="115"/>
      <c r="KE168" s="115"/>
      <c r="KF168" s="115"/>
      <c r="KG168" s="115"/>
      <c r="KH168" s="115"/>
      <c r="KI168" s="115"/>
      <c r="KJ168" s="115"/>
      <c r="KK168" s="115"/>
      <c r="KL168" s="115"/>
      <c r="KM168" s="115"/>
      <c r="KN168" s="115"/>
      <c r="KO168" s="115"/>
      <c r="KP168" s="115"/>
      <c r="KQ168" s="115"/>
      <c r="KR168" s="115"/>
      <c r="KS168" s="115"/>
      <c r="KT168" s="115"/>
      <c r="KU168" s="115"/>
      <c r="KV168" s="115"/>
      <c r="KW168" s="115"/>
      <c r="KX168" s="115"/>
      <c r="KY168" s="115"/>
      <c r="KZ168" s="115"/>
      <c r="LA168" s="115"/>
      <c r="LB168" s="115"/>
      <c r="LC168" s="115"/>
      <c r="LD168" s="115"/>
      <c r="LE168" s="115"/>
      <c r="LF168" s="115"/>
      <c r="LG168" s="115"/>
      <c r="LH168" s="115"/>
      <c r="LI168" s="115"/>
      <c r="LJ168" s="115"/>
      <c r="LK168" s="115"/>
      <c r="LL168" s="115"/>
      <c r="LM168" s="115"/>
      <c r="LN168" s="115"/>
      <c r="LO168" s="115"/>
      <c r="LP168" s="115"/>
      <c r="LQ168" s="115"/>
      <c r="LR168" s="115"/>
      <c r="LS168" s="115"/>
      <c r="LT168" s="115"/>
      <c r="LU168" s="115"/>
      <c r="LV168" s="115"/>
      <c r="LW168" s="115"/>
      <c r="LX168" s="115"/>
      <c r="LY168" s="115"/>
      <c r="LZ168" s="115"/>
      <c r="MA168" s="115"/>
      <c r="MB168" s="115"/>
      <c r="MC168" s="115"/>
      <c r="MD168" s="115"/>
      <c r="ME168" s="115"/>
      <c r="MF168" s="115"/>
      <c r="MG168" s="115"/>
      <c r="MH168" s="115"/>
      <c r="MI168" s="115"/>
      <c r="MJ168" s="115"/>
      <c r="MK168" s="115"/>
      <c r="ML168" s="115"/>
      <c r="MM168" s="115"/>
      <c r="MN168" s="115"/>
      <c r="MO168" s="115"/>
      <c r="MP168" s="115"/>
      <c r="MQ168" s="115"/>
      <c r="MR168" s="115"/>
      <c r="MS168" s="115"/>
      <c r="MT168" s="115"/>
      <c r="MU168" s="115"/>
      <c r="MV168" s="115"/>
      <c r="MW168" s="115"/>
      <c r="MX168" s="115"/>
      <c r="MY168" s="115"/>
      <c r="MZ168" s="115"/>
      <c r="NA168" s="115"/>
      <c r="NB168" s="115"/>
      <c r="NC168" s="115"/>
      <c r="ND168" s="115"/>
      <c r="NE168" s="115"/>
      <c r="NF168" s="115"/>
      <c r="NG168" s="115"/>
      <c r="NH168" s="115"/>
      <c r="NI168" s="115"/>
      <c r="NJ168" s="115"/>
      <c r="NK168" s="115"/>
      <c r="NL168" s="115"/>
      <c r="NM168" s="115"/>
      <c r="NN168" s="115"/>
      <c r="NO168" s="115"/>
      <c r="NP168" s="115"/>
      <c r="NQ168" s="115"/>
      <c r="NR168" s="115"/>
      <c r="NS168" s="115"/>
      <c r="NT168" s="115"/>
      <c r="NU168" s="115"/>
      <c r="NV168" s="115"/>
      <c r="NW168" s="115"/>
      <c r="NX168" s="115"/>
      <c r="NY168" s="115"/>
      <c r="NZ168" s="115"/>
      <c r="OA168" s="115"/>
      <c r="OB168" s="115"/>
      <c r="OC168" s="115"/>
    </row>
    <row r="169" spans="1:393" s="116" customFormat="1">
      <c r="A169" s="110">
        <v>57141</v>
      </c>
      <c r="B169" s="111" t="s">
        <v>458</v>
      </c>
      <c r="C169" s="112">
        <v>321537.15000000002</v>
      </c>
      <c r="D169" s="113">
        <v>2.1507000000000001E-4</v>
      </c>
      <c r="E169" s="113">
        <v>2.0378E-4</v>
      </c>
      <c r="F169" s="114">
        <v>2.0466000000000001E-4</v>
      </c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/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115"/>
      <c r="EY169" s="115"/>
      <c r="EZ169" s="115"/>
      <c r="FA169" s="115"/>
      <c r="FB169" s="115"/>
      <c r="FC169" s="115"/>
      <c r="FD169" s="115"/>
      <c r="FE169" s="115"/>
      <c r="FF169" s="115"/>
      <c r="FG169" s="115"/>
      <c r="FH169" s="115"/>
      <c r="FI169" s="115"/>
      <c r="FJ169" s="115"/>
      <c r="FK169" s="115"/>
      <c r="FL169" s="115"/>
      <c r="FM169" s="115"/>
      <c r="FN169" s="115"/>
      <c r="FO169" s="115"/>
      <c r="FP169" s="115"/>
      <c r="FQ169" s="115"/>
      <c r="FR169" s="115"/>
      <c r="FS169" s="115"/>
      <c r="FT169" s="115"/>
      <c r="FU169" s="115"/>
      <c r="FV169" s="115"/>
      <c r="FW169" s="115"/>
      <c r="FX169" s="115"/>
      <c r="FY169" s="115"/>
      <c r="FZ169" s="115"/>
      <c r="GA169" s="115"/>
      <c r="GB169" s="115"/>
      <c r="GC169" s="115"/>
      <c r="GD169" s="115"/>
      <c r="GE169" s="115"/>
      <c r="GF169" s="115"/>
      <c r="GG169" s="115"/>
      <c r="GH169" s="115"/>
      <c r="GI169" s="115"/>
      <c r="GJ169" s="115"/>
      <c r="GK169" s="115"/>
      <c r="GL169" s="115"/>
      <c r="GM169" s="115"/>
      <c r="GN169" s="115"/>
      <c r="GO169" s="115"/>
      <c r="GP169" s="115"/>
      <c r="GQ169" s="115"/>
      <c r="GR169" s="115"/>
      <c r="GS169" s="115"/>
      <c r="GT169" s="115"/>
      <c r="GU169" s="115"/>
      <c r="GV169" s="115"/>
      <c r="GW169" s="115"/>
      <c r="GX169" s="115"/>
      <c r="GY169" s="115"/>
      <c r="GZ169" s="115"/>
      <c r="HA169" s="115"/>
      <c r="HB169" s="115"/>
      <c r="HC169" s="115"/>
      <c r="HD169" s="115"/>
      <c r="HE169" s="115"/>
      <c r="HF169" s="115"/>
      <c r="HG169" s="115"/>
      <c r="HH169" s="115"/>
      <c r="HI169" s="115"/>
      <c r="HJ169" s="115"/>
      <c r="HK169" s="115"/>
      <c r="HL169" s="115"/>
      <c r="HM169" s="115"/>
      <c r="HN169" s="115"/>
      <c r="HO169" s="115"/>
      <c r="HP169" s="115"/>
      <c r="HQ169" s="115"/>
      <c r="HR169" s="115"/>
      <c r="HS169" s="115"/>
      <c r="HT169" s="115"/>
      <c r="HU169" s="115"/>
      <c r="HV169" s="115"/>
      <c r="HW169" s="115"/>
      <c r="HX169" s="115"/>
      <c r="HY169" s="115"/>
      <c r="HZ169" s="115"/>
      <c r="IA169" s="115"/>
      <c r="IB169" s="115"/>
      <c r="IC169" s="115"/>
      <c r="ID169" s="115"/>
      <c r="IE169" s="115"/>
      <c r="IF169" s="115"/>
      <c r="IG169" s="115"/>
      <c r="IH169" s="115"/>
      <c r="II169" s="115"/>
      <c r="IJ169" s="115"/>
      <c r="IK169" s="115"/>
      <c r="IL169" s="115"/>
      <c r="IM169" s="115"/>
      <c r="IN169" s="115"/>
      <c r="IO169" s="115"/>
      <c r="IP169" s="115"/>
      <c r="IQ169" s="115"/>
      <c r="IR169" s="115"/>
      <c r="IS169" s="115"/>
      <c r="IT169" s="115"/>
      <c r="IU169" s="115"/>
      <c r="IV169" s="115"/>
      <c r="IW169" s="115"/>
      <c r="IX169" s="115"/>
      <c r="IY169" s="115"/>
      <c r="IZ169" s="115"/>
      <c r="JA169" s="115"/>
      <c r="JB169" s="115"/>
      <c r="JC169" s="115"/>
      <c r="JD169" s="115"/>
      <c r="JE169" s="115"/>
      <c r="JF169" s="115"/>
      <c r="JG169" s="115"/>
      <c r="JH169" s="115"/>
      <c r="JI169" s="115"/>
      <c r="JJ169" s="115"/>
      <c r="JK169" s="115"/>
      <c r="JL169" s="115"/>
      <c r="JM169" s="115"/>
      <c r="JN169" s="115"/>
      <c r="JO169" s="115"/>
      <c r="JP169" s="115"/>
      <c r="JQ169" s="115"/>
      <c r="JR169" s="115"/>
      <c r="JS169" s="115"/>
      <c r="JT169" s="115"/>
      <c r="JU169" s="115"/>
      <c r="JV169" s="115"/>
      <c r="JW169" s="115"/>
      <c r="JX169" s="115"/>
      <c r="JY169" s="115"/>
      <c r="JZ169" s="115"/>
      <c r="KA169" s="115"/>
      <c r="KB169" s="115"/>
      <c r="KC169" s="115"/>
      <c r="KD169" s="115"/>
      <c r="KE169" s="115"/>
      <c r="KF169" s="115"/>
      <c r="KG169" s="115"/>
      <c r="KH169" s="115"/>
      <c r="KI169" s="115"/>
      <c r="KJ169" s="115"/>
      <c r="KK169" s="115"/>
      <c r="KL169" s="115"/>
      <c r="KM169" s="115"/>
      <c r="KN169" s="115"/>
      <c r="KO169" s="115"/>
      <c r="KP169" s="115"/>
      <c r="KQ169" s="115"/>
      <c r="KR169" s="115"/>
      <c r="KS169" s="115"/>
      <c r="KT169" s="115"/>
      <c r="KU169" s="115"/>
      <c r="KV169" s="115"/>
      <c r="KW169" s="115"/>
      <c r="KX169" s="115"/>
      <c r="KY169" s="115"/>
      <c r="KZ169" s="115"/>
      <c r="LA169" s="115"/>
      <c r="LB169" s="115"/>
      <c r="LC169" s="115"/>
      <c r="LD169" s="115"/>
      <c r="LE169" s="115"/>
      <c r="LF169" s="115"/>
      <c r="LG169" s="115"/>
      <c r="LH169" s="115"/>
      <c r="LI169" s="115"/>
      <c r="LJ169" s="115"/>
      <c r="LK169" s="115"/>
      <c r="LL169" s="115"/>
      <c r="LM169" s="115"/>
      <c r="LN169" s="115"/>
      <c r="LO169" s="115"/>
      <c r="LP169" s="115"/>
      <c r="LQ169" s="115"/>
      <c r="LR169" s="115"/>
      <c r="LS169" s="115"/>
      <c r="LT169" s="115"/>
      <c r="LU169" s="115"/>
      <c r="LV169" s="115"/>
      <c r="LW169" s="115"/>
      <c r="LX169" s="115"/>
      <c r="LY169" s="115"/>
      <c r="LZ169" s="115"/>
      <c r="MA169" s="115"/>
      <c r="MB169" s="115"/>
      <c r="MC169" s="115"/>
      <c r="MD169" s="115"/>
      <c r="ME169" s="115"/>
      <c r="MF169" s="115"/>
      <c r="MG169" s="115"/>
      <c r="MH169" s="115"/>
      <c r="MI169" s="115"/>
      <c r="MJ169" s="115"/>
      <c r="MK169" s="115"/>
      <c r="ML169" s="115"/>
      <c r="MM169" s="115"/>
      <c r="MN169" s="115"/>
      <c r="MO169" s="115"/>
      <c r="MP169" s="115"/>
      <c r="MQ169" s="115"/>
      <c r="MR169" s="115"/>
      <c r="MS169" s="115"/>
      <c r="MT169" s="115"/>
      <c r="MU169" s="115"/>
      <c r="MV169" s="115"/>
      <c r="MW169" s="115"/>
      <c r="MX169" s="115"/>
      <c r="MY169" s="115"/>
      <c r="MZ169" s="115"/>
      <c r="NA169" s="115"/>
      <c r="NB169" s="115"/>
      <c r="NC169" s="115"/>
      <c r="ND169" s="115"/>
      <c r="NE169" s="115"/>
      <c r="NF169" s="115"/>
      <c r="NG169" s="115"/>
      <c r="NH169" s="115"/>
      <c r="NI169" s="115"/>
      <c r="NJ169" s="115"/>
      <c r="NK169" s="115"/>
      <c r="NL169" s="115"/>
      <c r="NM169" s="115"/>
      <c r="NN169" s="115"/>
      <c r="NO169" s="115"/>
      <c r="NP169" s="115"/>
      <c r="NQ169" s="115"/>
      <c r="NR169" s="115"/>
      <c r="NS169" s="115"/>
      <c r="NT169" s="115"/>
      <c r="NU169" s="115"/>
      <c r="NV169" s="115"/>
      <c r="NW169" s="115"/>
      <c r="NX169" s="115"/>
      <c r="NY169" s="115"/>
      <c r="NZ169" s="115"/>
      <c r="OA169" s="115"/>
      <c r="OB169" s="115"/>
      <c r="OC169" s="115"/>
    </row>
    <row r="170" spans="1:393" s="116" customFormat="1">
      <c r="A170" s="110">
        <v>58374</v>
      </c>
      <c r="B170" s="111" t="s">
        <v>331</v>
      </c>
      <c r="C170" s="112">
        <v>2607246.83</v>
      </c>
      <c r="D170" s="113">
        <v>1.7439000000000001E-3</v>
      </c>
      <c r="E170" s="113">
        <v>1.65241E-3</v>
      </c>
      <c r="F170" s="114">
        <v>1.65952E-3</v>
      </c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5"/>
      <c r="DE170" s="115"/>
      <c r="DF170" s="115"/>
      <c r="DG170" s="115"/>
      <c r="DH170" s="115"/>
      <c r="DI170" s="115"/>
      <c r="DJ170" s="115"/>
      <c r="DK170" s="115"/>
      <c r="DL170" s="115"/>
      <c r="DM170" s="115"/>
      <c r="DN170" s="115"/>
      <c r="DO170" s="115"/>
      <c r="DP170" s="115"/>
      <c r="DQ170" s="115"/>
      <c r="DR170" s="115"/>
      <c r="DS170" s="115"/>
      <c r="DT170" s="115"/>
      <c r="DU170" s="115"/>
      <c r="DV170" s="115"/>
      <c r="DW170" s="115"/>
      <c r="DX170" s="115"/>
      <c r="DY170" s="115"/>
      <c r="DZ170" s="115"/>
      <c r="EA170" s="115"/>
      <c r="EB170" s="115"/>
      <c r="EC170" s="115"/>
      <c r="ED170" s="115"/>
      <c r="EE170" s="115"/>
      <c r="EF170" s="115"/>
      <c r="EG170" s="115"/>
      <c r="EH170" s="115"/>
      <c r="EI170" s="115"/>
      <c r="EJ170" s="115"/>
      <c r="EK170" s="115"/>
      <c r="EL170" s="115"/>
      <c r="EM170" s="115"/>
      <c r="EN170" s="115"/>
      <c r="EO170" s="115"/>
      <c r="EP170" s="115"/>
      <c r="EQ170" s="115"/>
      <c r="ER170" s="115"/>
      <c r="ES170" s="115"/>
      <c r="ET170" s="115"/>
      <c r="EU170" s="115"/>
      <c r="EV170" s="115"/>
      <c r="EW170" s="115"/>
      <c r="EX170" s="115"/>
      <c r="EY170" s="115"/>
      <c r="EZ170" s="115"/>
      <c r="FA170" s="115"/>
      <c r="FB170" s="115"/>
      <c r="FC170" s="115"/>
      <c r="FD170" s="115"/>
      <c r="FE170" s="115"/>
      <c r="FF170" s="115"/>
      <c r="FG170" s="115"/>
      <c r="FH170" s="115"/>
      <c r="FI170" s="115"/>
      <c r="FJ170" s="115"/>
      <c r="FK170" s="115"/>
      <c r="FL170" s="115"/>
      <c r="FM170" s="115"/>
      <c r="FN170" s="115"/>
      <c r="FO170" s="115"/>
      <c r="FP170" s="115"/>
      <c r="FQ170" s="115"/>
      <c r="FR170" s="115"/>
      <c r="FS170" s="115"/>
      <c r="FT170" s="115"/>
      <c r="FU170" s="115"/>
      <c r="FV170" s="115"/>
      <c r="FW170" s="115"/>
      <c r="FX170" s="115"/>
      <c r="FY170" s="115"/>
      <c r="FZ170" s="115"/>
      <c r="GA170" s="115"/>
      <c r="GB170" s="115"/>
      <c r="GC170" s="115"/>
      <c r="GD170" s="115"/>
      <c r="GE170" s="115"/>
      <c r="GF170" s="115"/>
      <c r="GG170" s="115"/>
      <c r="GH170" s="115"/>
      <c r="GI170" s="115"/>
      <c r="GJ170" s="115"/>
      <c r="GK170" s="115"/>
      <c r="GL170" s="115"/>
      <c r="GM170" s="115"/>
      <c r="GN170" s="115"/>
      <c r="GO170" s="115"/>
      <c r="GP170" s="115"/>
      <c r="GQ170" s="115"/>
      <c r="GR170" s="115"/>
      <c r="GS170" s="115"/>
      <c r="GT170" s="115"/>
      <c r="GU170" s="115"/>
      <c r="GV170" s="115"/>
      <c r="GW170" s="115"/>
      <c r="GX170" s="115"/>
      <c r="GY170" s="115"/>
      <c r="GZ170" s="115"/>
      <c r="HA170" s="115"/>
      <c r="HB170" s="115"/>
      <c r="HC170" s="115"/>
      <c r="HD170" s="115"/>
      <c r="HE170" s="115"/>
      <c r="HF170" s="115"/>
      <c r="HG170" s="115"/>
      <c r="HH170" s="115"/>
      <c r="HI170" s="115"/>
      <c r="HJ170" s="115"/>
      <c r="HK170" s="115"/>
      <c r="HL170" s="115"/>
      <c r="HM170" s="115"/>
      <c r="HN170" s="115"/>
      <c r="HO170" s="115"/>
      <c r="HP170" s="115"/>
      <c r="HQ170" s="115"/>
      <c r="HR170" s="115"/>
      <c r="HS170" s="115"/>
      <c r="HT170" s="115"/>
      <c r="HU170" s="115"/>
      <c r="HV170" s="115"/>
      <c r="HW170" s="115"/>
      <c r="HX170" s="115"/>
      <c r="HY170" s="115"/>
      <c r="HZ170" s="115"/>
      <c r="IA170" s="115"/>
      <c r="IB170" s="115"/>
      <c r="IC170" s="115"/>
      <c r="ID170" s="115"/>
      <c r="IE170" s="115"/>
      <c r="IF170" s="115"/>
      <c r="IG170" s="115"/>
      <c r="IH170" s="115"/>
      <c r="II170" s="115"/>
      <c r="IJ170" s="115"/>
      <c r="IK170" s="115"/>
      <c r="IL170" s="115"/>
      <c r="IM170" s="115"/>
      <c r="IN170" s="115"/>
      <c r="IO170" s="115"/>
      <c r="IP170" s="115"/>
      <c r="IQ170" s="115"/>
      <c r="IR170" s="115"/>
      <c r="IS170" s="115"/>
      <c r="IT170" s="115"/>
      <c r="IU170" s="115"/>
      <c r="IV170" s="115"/>
      <c r="IW170" s="115"/>
      <c r="IX170" s="115"/>
      <c r="IY170" s="115"/>
      <c r="IZ170" s="115"/>
      <c r="JA170" s="115"/>
      <c r="JB170" s="115"/>
      <c r="JC170" s="115"/>
      <c r="JD170" s="115"/>
      <c r="JE170" s="115"/>
      <c r="JF170" s="115"/>
      <c r="JG170" s="115"/>
      <c r="JH170" s="115"/>
      <c r="JI170" s="115"/>
      <c r="JJ170" s="115"/>
      <c r="JK170" s="115"/>
      <c r="JL170" s="115"/>
      <c r="JM170" s="115"/>
      <c r="JN170" s="115"/>
      <c r="JO170" s="115"/>
      <c r="JP170" s="115"/>
      <c r="JQ170" s="115"/>
      <c r="JR170" s="115"/>
      <c r="JS170" s="115"/>
      <c r="JT170" s="115"/>
      <c r="JU170" s="115"/>
      <c r="JV170" s="115"/>
      <c r="JW170" s="115"/>
      <c r="JX170" s="115"/>
      <c r="JY170" s="115"/>
      <c r="JZ170" s="115"/>
      <c r="KA170" s="115"/>
      <c r="KB170" s="115"/>
      <c r="KC170" s="115"/>
      <c r="KD170" s="115"/>
      <c r="KE170" s="115"/>
      <c r="KF170" s="115"/>
      <c r="KG170" s="115"/>
      <c r="KH170" s="115"/>
      <c r="KI170" s="115"/>
      <c r="KJ170" s="115"/>
      <c r="KK170" s="115"/>
      <c r="KL170" s="115"/>
      <c r="KM170" s="115"/>
      <c r="KN170" s="115"/>
      <c r="KO170" s="115"/>
      <c r="KP170" s="115"/>
      <c r="KQ170" s="115"/>
      <c r="KR170" s="115"/>
      <c r="KS170" s="115"/>
      <c r="KT170" s="115"/>
      <c r="KU170" s="115"/>
      <c r="KV170" s="115"/>
      <c r="KW170" s="115"/>
      <c r="KX170" s="115"/>
      <c r="KY170" s="115"/>
      <c r="KZ170" s="115"/>
      <c r="LA170" s="115"/>
      <c r="LB170" s="115"/>
      <c r="LC170" s="115"/>
      <c r="LD170" s="115"/>
      <c r="LE170" s="115"/>
      <c r="LF170" s="115"/>
      <c r="LG170" s="115"/>
      <c r="LH170" s="115"/>
      <c r="LI170" s="115"/>
      <c r="LJ170" s="115"/>
      <c r="LK170" s="115"/>
      <c r="LL170" s="115"/>
      <c r="LM170" s="115"/>
      <c r="LN170" s="115"/>
      <c r="LO170" s="115"/>
      <c r="LP170" s="115"/>
      <c r="LQ170" s="115"/>
      <c r="LR170" s="115"/>
      <c r="LS170" s="115"/>
      <c r="LT170" s="115"/>
      <c r="LU170" s="115"/>
      <c r="LV170" s="115"/>
      <c r="LW170" s="115"/>
      <c r="LX170" s="115"/>
      <c r="LY170" s="115"/>
      <c r="LZ170" s="115"/>
      <c r="MA170" s="115"/>
      <c r="MB170" s="115"/>
      <c r="MC170" s="115"/>
      <c r="MD170" s="115"/>
      <c r="ME170" s="115"/>
      <c r="MF170" s="115"/>
      <c r="MG170" s="115"/>
      <c r="MH170" s="115"/>
      <c r="MI170" s="115"/>
      <c r="MJ170" s="115"/>
      <c r="MK170" s="115"/>
      <c r="ML170" s="115"/>
      <c r="MM170" s="115"/>
      <c r="MN170" s="115"/>
      <c r="MO170" s="115"/>
      <c r="MP170" s="115"/>
      <c r="MQ170" s="115"/>
      <c r="MR170" s="115"/>
      <c r="MS170" s="115"/>
      <c r="MT170" s="115"/>
      <c r="MU170" s="115"/>
      <c r="MV170" s="115"/>
      <c r="MW170" s="115"/>
      <c r="MX170" s="115"/>
      <c r="MY170" s="115"/>
      <c r="MZ170" s="115"/>
      <c r="NA170" s="115"/>
      <c r="NB170" s="115"/>
      <c r="NC170" s="115"/>
      <c r="ND170" s="115"/>
      <c r="NE170" s="115"/>
      <c r="NF170" s="115"/>
      <c r="NG170" s="115"/>
      <c r="NH170" s="115"/>
      <c r="NI170" s="115"/>
      <c r="NJ170" s="115"/>
      <c r="NK170" s="115"/>
      <c r="NL170" s="115"/>
      <c r="NM170" s="115"/>
      <c r="NN170" s="115"/>
      <c r="NO170" s="115"/>
      <c r="NP170" s="115"/>
      <c r="NQ170" s="115"/>
      <c r="NR170" s="115"/>
      <c r="NS170" s="115"/>
      <c r="NT170" s="115"/>
      <c r="NU170" s="115"/>
      <c r="NV170" s="115"/>
      <c r="NW170" s="115"/>
      <c r="NX170" s="115"/>
      <c r="NY170" s="115"/>
      <c r="NZ170" s="115"/>
      <c r="OA170" s="115"/>
      <c r="OB170" s="115"/>
      <c r="OC170" s="115"/>
    </row>
    <row r="171" spans="1:393" s="116" customFormat="1">
      <c r="A171" s="110">
        <v>58672</v>
      </c>
      <c r="B171" s="111" t="s">
        <v>468</v>
      </c>
      <c r="C171" s="112">
        <v>519247.35999999999</v>
      </c>
      <c r="D171" s="113">
        <v>3.4730999999999998E-4</v>
      </c>
      <c r="E171" s="113">
        <v>3.2908999999999998E-4</v>
      </c>
      <c r="F171" s="114">
        <v>3.3051000000000001E-4</v>
      </c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5"/>
      <c r="DE171" s="115"/>
      <c r="DF171" s="115"/>
      <c r="DG171" s="115"/>
      <c r="DH171" s="115"/>
      <c r="DI171" s="115"/>
      <c r="DJ171" s="115"/>
      <c r="DK171" s="115"/>
      <c r="DL171" s="115"/>
      <c r="DM171" s="115"/>
      <c r="DN171" s="115"/>
      <c r="DO171" s="115"/>
      <c r="DP171" s="115"/>
      <c r="DQ171" s="115"/>
      <c r="DR171" s="115"/>
      <c r="DS171" s="115"/>
      <c r="DT171" s="115"/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/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5"/>
      <c r="EQ171" s="115"/>
      <c r="ER171" s="115"/>
      <c r="ES171" s="115"/>
      <c r="ET171" s="115"/>
      <c r="EU171" s="115"/>
      <c r="EV171" s="115"/>
      <c r="EW171" s="115"/>
      <c r="EX171" s="115"/>
      <c r="EY171" s="115"/>
      <c r="EZ171" s="115"/>
      <c r="FA171" s="115"/>
      <c r="FB171" s="115"/>
      <c r="FC171" s="115"/>
      <c r="FD171" s="115"/>
      <c r="FE171" s="115"/>
      <c r="FF171" s="115"/>
      <c r="FG171" s="115"/>
      <c r="FH171" s="115"/>
      <c r="FI171" s="115"/>
      <c r="FJ171" s="115"/>
      <c r="FK171" s="115"/>
      <c r="FL171" s="115"/>
      <c r="FM171" s="115"/>
      <c r="FN171" s="115"/>
      <c r="FO171" s="115"/>
      <c r="FP171" s="115"/>
      <c r="FQ171" s="115"/>
      <c r="FR171" s="115"/>
      <c r="FS171" s="115"/>
      <c r="FT171" s="115"/>
      <c r="FU171" s="115"/>
      <c r="FV171" s="115"/>
      <c r="FW171" s="115"/>
      <c r="FX171" s="115"/>
      <c r="FY171" s="115"/>
      <c r="FZ171" s="115"/>
      <c r="GA171" s="115"/>
      <c r="GB171" s="115"/>
      <c r="GC171" s="115"/>
      <c r="GD171" s="115"/>
      <c r="GE171" s="115"/>
      <c r="GF171" s="115"/>
      <c r="GG171" s="115"/>
      <c r="GH171" s="115"/>
      <c r="GI171" s="115"/>
      <c r="GJ171" s="115"/>
      <c r="GK171" s="115"/>
      <c r="GL171" s="115"/>
      <c r="GM171" s="115"/>
      <c r="GN171" s="115"/>
      <c r="GO171" s="115"/>
      <c r="GP171" s="115"/>
      <c r="GQ171" s="115"/>
      <c r="GR171" s="115"/>
      <c r="GS171" s="115"/>
      <c r="GT171" s="115"/>
      <c r="GU171" s="115"/>
      <c r="GV171" s="115"/>
      <c r="GW171" s="115"/>
      <c r="GX171" s="115"/>
      <c r="GY171" s="115"/>
      <c r="GZ171" s="115"/>
      <c r="HA171" s="115"/>
      <c r="HB171" s="115"/>
      <c r="HC171" s="115"/>
      <c r="HD171" s="115"/>
      <c r="HE171" s="115"/>
      <c r="HF171" s="115"/>
      <c r="HG171" s="115"/>
      <c r="HH171" s="115"/>
      <c r="HI171" s="115"/>
      <c r="HJ171" s="115"/>
      <c r="HK171" s="115"/>
      <c r="HL171" s="115"/>
      <c r="HM171" s="115"/>
      <c r="HN171" s="115"/>
      <c r="HO171" s="115"/>
      <c r="HP171" s="115"/>
      <c r="HQ171" s="115"/>
      <c r="HR171" s="115"/>
      <c r="HS171" s="115"/>
      <c r="HT171" s="115"/>
      <c r="HU171" s="115"/>
      <c r="HV171" s="115"/>
      <c r="HW171" s="115"/>
      <c r="HX171" s="115"/>
      <c r="HY171" s="115"/>
      <c r="HZ171" s="115"/>
      <c r="IA171" s="115"/>
      <c r="IB171" s="115"/>
      <c r="IC171" s="115"/>
      <c r="ID171" s="115"/>
      <c r="IE171" s="115"/>
      <c r="IF171" s="115"/>
      <c r="IG171" s="115"/>
      <c r="IH171" s="115"/>
      <c r="II171" s="115"/>
      <c r="IJ171" s="115"/>
      <c r="IK171" s="115"/>
      <c r="IL171" s="115"/>
      <c r="IM171" s="115"/>
      <c r="IN171" s="115"/>
      <c r="IO171" s="115"/>
      <c r="IP171" s="115"/>
      <c r="IQ171" s="115"/>
      <c r="IR171" s="115"/>
      <c r="IS171" s="115"/>
      <c r="IT171" s="115"/>
      <c r="IU171" s="115"/>
      <c r="IV171" s="115"/>
      <c r="IW171" s="115"/>
      <c r="IX171" s="115"/>
      <c r="IY171" s="115"/>
      <c r="IZ171" s="115"/>
      <c r="JA171" s="115"/>
      <c r="JB171" s="115"/>
      <c r="JC171" s="115"/>
      <c r="JD171" s="115"/>
      <c r="JE171" s="115"/>
      <c r="JF171" s="115"/>
      <c r="JG171" s="115"/>
      <c r="JH171" s="115"/>
      <c r="JI171" s="115"/>
      <c r="JJ171" s="115"/>
      <c r="JK171" s="115"/>
      <c r="JL171" s="115"/>
      <c r="JM171" s="115"/>
      <c r="JN171" s="115"/>
      <c r="JO171" s="115"/>
      <c r="JP171" s="115"/>
      <c r="JQ171" s="115"/>
      <c r="JR171" s="115"/>
      <c r="JS171" s="115"/>
      <c r="JT171" s="115"/>
      <c r="JU171" s="115"/>
      <c r="JV171" s="115"/>
      <c r="JW171" s="115"/>
      <c r="JX171" s="115"/>
      <c r="JY171" s="115"/>
      <c r="JZ171" s="115"/>
      <c r="KA171" s="115"/>
      <c r="KB171" s="115"/>
      <c r="KC171" s="115"/>
      <c r="KD171" s="115"/>
      <c r="KE171" s="115"/>
      <c r="KF171" s="115"/>
      <c r="KG171" s="115"/>
      <c r="KH171" s="115"/>
      <c r="KI171" s="115"/>
      <c r="KJ171" s="115"/>
      <c r="KK171" s="115"/>
      <c r="KL171" s="115"/>
      <c r="KM171" s="115"/>
      <c r="KN171" s="115"/>
      <c r="KO171" s="115"/>
      <c r="KP171" s="115"/>
      <c r="KQ171" s="115"/>
      <c r="KR171" s="115"/>
      <c r="KS171" s="115"/>
      <c r="KT171" s="115"/>
      <c r="KU171" s="115"/>
      <c r="KV171" s="115"/>
      <c r="KW171" s="115"/>
      <c r="KX171" s="115"/>
      <c r="KY171" s="115"/>
      <c r="KZ171" s="115"/>
      <c r="LA171" s="115"/>
      <c r="LB171" s="115"/>
      <c r="LC171" s="115"/>
      <c r="LD171" s="115"/>
      <c r="LE171" s="115"/>
      <c r="LF171" s="115"/>
      <c r="LG171" s="115"/>
      <c r="LH171" s="115"/>
      <c r="LI171" s="115"/>
      <c r="LJ171" s="115"/>
      <c r="LK171" s="115"/>
      <c r="LL171" s="115"/>
      <c r="LM171" s="115"/>
      <c r="LN171" s="115"/>
      <c r="LO171" s="115"/>
      <c r="LP171" s="115"/>
      <c r="LQ171" s="115"/>
      <c r="LR171" s="115"/>
      <c r="LS171" s="115"/>
      <c r="LT171" s="115"/>
      <c r="LU171" s="115"/>
      <c r="LV171" s="115"/>
      <c r="LW171" s="115"/>
      <c r="LX171" s="115"/>
      <c r="LY171" s="115"/>
      <c r="LZ171" s="115"/>
      <c r="MA171" s="115"/>
      <c r="MB171" s="115"/>
      <c r="MC171" s="115"/>
      <c r="MD171" s="115"/>
      <c r="ME171" s="115"/>
      <c r="MF171" s="115"/>
      <c r="MG171" s="115"/>
      <c r="MH171" s="115"/>
      <c r="MI171" s="115"/>
      <c r="MJ171" s="115"/>
      <c r="MK171" s="115"/>
      <c r="ML171" s="115"/>
      <c r="MM171" s="115"/>
      <c r="MN171" s="115"/>
      <c r="MO171" s="115"/>
      <c r="MP171" s="115"/>
      <c r="MQ171" s="115"/>
      <c r="MR171" s="115"/>
      <c r="MS171" s="115"/>
      <c r="MT171" s="115"/>
      <c r="MU171" s="115"/>
      <c r="MV171" s="115"/>
      <c r="MW171" s="115"/>
      <c r="MX171" s="115"/>
      <c r="MY171" s="115"/>
      <c r="MZ171" s="115"/>
      <c r="NA171" s="115"/>
      <c r="NB171" s="115"/>
      <c r="NC171" s="115"/>
      <c r="ND171" s="115"/>
      <c r="NE171" s="115"/>
      <c r="NF171" s="115"/>
      <c r="NG171" s="115"/>
      <c r="NH171" s="115"/>
      <c r="NI171" s="115"/>
      <c r="NJ171" s="115"/>
      <c r="NK171" s="115"/>
      <c r="NL171" s="115"/>
      <c r="NM171" s="115"/>
      <c r="NN171" s="115"/>
      <c r="NO171" s="115"/>
      <c r="NP171" s="115"/>
      <c r="NQ171" s="115"/>
      <c r="NR171" s="115"/>
      <c r="NS171" s="115"/>
      <c r="NT171" s="115"/>
      <c r="NU171" s="115"/>
      <c r="NV171" s="115"/>
      <c r="NW171" s="115"/>
      <c r="NX171" s="115"/>
      <c r="NY171" s="115"/>
      <c r="NZ171" s="115"/>
      <c r="OA171" s="115"/>
      <c r="OB171" s="115"/>
      <c r="OC171" s="115"/>
    </row>
    <row r="172" spans="1:393" s="116" customFormat="1">
      <c r="A172" s="110">
        <v>58675</v>
      </c>
      <c r="B172" s="111" t="s">
        <v>320</v>
      </c>
      <c r="C172" s="112">
        <v>3666528.93</v>
      </c>
      <c r="D172" s="113">
        <v>2.4524199999999999E-3</v>
      </c>
      <c r="E172" s="113">
        <v>2.3237599999999998E-3</v>
      </c>
      <c r="F172" s="114">
        <v>2.3337599999999998E-3</v>
      </c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5"/>
      <c r="DE172" s="115"/>
      <c r="DF172" s="115"/>
      <c r="DG172" s="115"/>
      <c r="DH172" s="115"/>
      <c r="DI172" s="115"/>
      <c r="DJ172" s="115"/>
      <c r="DK172" s="115"/>
      <c r="DL172" s="115"/>
      <c r="DM172" s="115"/>
      <c r="DN172" s="115"/>
      <c r="DO172" s="115"/>
      <c r="DP172" s="115"/>
      <c r="DQ172" s="115"/>
      <c r="DR172" s="115"/>
      <c r="DS172" s="115"/>
      <c r="DT172" s="115"/>
      <c r="DU172" s="115"/>
      <c r="DV172" s="115"/>
      <c r="DW172" s="115"/>
      <c r="DX172" s="115"/>
      <c r="DY172" s="115"/>
      <c r="DZ172" s="115"/>
      <c r="EA172" s="115"/>
      <c r="EB172" s="115"/>
      <c r="EC172" s="115"/>
      <c r="ED172" s="115"/>
      <c r="EE172" s="115"/>
      <c r="EF172" s="115"/>
      <c r="EG172" s="115"/>
      <c r="EH172" s="115"/>
      <c r="EI172" s="115"/>
      <c r="EJ172" s="115"/>
      <c r="EK172" s="115"/>
      <c r="EL172" s="115"/>
      <c r="EM172" s="115"/>
      <c r="EN172" s="115"/>
      <c r="EO172" s="115"/>
      <c r="EP172" s="115"/>
      <c r="EQ172" s="115"/>
      <c r="ER172" s="115"/>
      <c r="ES172" s="115"/>
      <c r="ET172" s="115"/>
      <c r="EU172" s="115"/>
      <c r="EV172" s="115"/>
      <c r="EW172" s="115"/>
      <c r="EX172" s="115"/>
      <c r="EY172" s="115"/>
      <c r="EZ172" s="115"/>
      <c r="FA172" s="115"/>
      <c r="FB172" s="115"/>
      <c r="FC172" s="115"/>
      <c r="FD172" s="115"/>
      <c r="FE172" s="115"/>
      <c r="FF172" s="115"/>
      <c r="FG172" s="115"/>
      <c r="FH172" s="115"/>
      <c r="FI172" s="115"/>
      <c r="FJ172" s="115"/>
      <c r="FK172" s="115"/>
      <c r="FL172" s="115"/>
      <c r="FM172" s="115"/>
      <c r="FN172" s="115"/>
      <c r="FO172" s="115"/>
      <c r="FP172" s="115"/>
      <c r="FQ172" s="115"/>
      <c r="FR172" s="115"/>
      <c r="FS172" s="115"/>
      <c r="FT172" s="115"/>
      <c r="FU172" s="115"/>
      <c r="FV172" s="115"/>
      <c r="FW172" s="115"/>
      <c r="FX172" s="115"/>
      <c r="FY172" s="115"/>
      <c r="FZ172" s="115"/>
      <c r="GA172" s="115"/>
      <c r="GB172" s="115"/>
      <c r="GC172" s="115"/>
      <c r="GD172" s="115"/>
      <c r="GE172" s="115"/>
      <c r="GF172" s="115"/>
      <c r="GG172" s="115"/>
      <c r="GH172" s="115"/>
      <c r="GI172" s="115"/>
      <c r="GJ172" s="115"/>
      <c r="GK172" s="115"/>
      <c r="GL172" s="115"/>
      <c r="GM172" s="115"/>
      <c r="GN172" s="115"/>
      <c r="GO172" s="115"/>
      <c r="GP172" s="115"/>
      <c r="GQ172" s="115"/>
      <c r="GR172" s="115"/>
      <c r="GS172" s="115"/>
      <c r="GT172" s="115"/>
      <c r="GU172" s="115"/>
      <c r="GV172" s="115"/>
      <c r="GW172" s="115"/>
      <c r="GX172" s="115"/>
      <c r="GY172" s="115"/>
      <c r="GZ172" s="115"/>
      <c r="HA172" s="115"/>
      <c r="HB172" s="115"/>
      <c r="HC172" s="115"/>
      <c r="HD172" s="115"/>
      <c r="HE172" s="115"/>
      <c r="HF172" s="115"/>
      <c r="HG172" s="115"/>
      <c r="HH172" s="115"/>
      <c r="HI172" s="115"/>
      <c r="HJ172" s="115"/>
      <c r="HK172" s="115"/>
      <c r="HL172" s="115"/>
      <c r="HM172" s="115"/>
      <c r="HN172" s="115"/>
      <c r="HO172" s="115"/>
      <c r="HP172" s="115"/>
      <c r="HQ172" s="115"/>
      <c r="HR172" s="115"/>
      <c r="HS172" s="115"/>
      <c r="HT172" s="115"/>
      <c r="HU172" s="115"/>
      <c r="HV172" s="115"/>
      <c r="HW172" s="115"/>
      <c r="HX172" s="115"/>
      <c r="HY172" s="115"/>
      <c r="HZ172" s="115"/>
      <c r="IA172" s="115"/>
      <c r="IB172" s="115"/>
      <c r="IC172" s="115"/>
      <c r="ID172" s="115"/>
      <c r="IE172" s="115"/>
      <c r="IF172" s="115"/>
      <c r="IG172" s="115"/>
      <c r="IH172" s="115"/>
      <c r="II172" s="115"/>
      <c r="IJ172" s="115"/>
      <c r="IK172" s="115"/>
      <c r="IL172" s="115"/>
      <c r="IM172" s="115"/>
      <c r="IN172" s="115"/>
      <c r="IO172" s="115"/>
      <c r="IP172" s="115"/>
      <c r="IQ172" s="115"/>
      <c r="IR172" s="115"/>
      <c r="IS172" s="115"/>
      <c r="IT172" s="115"/>
      <c r="IU172" s="115"/>
      <c r="IV172" s="115"/>
      <c r="IW172" s="115"/>
      <c r="IX172" s="115"/>
      <c r="IY172" s="115"/>
      <c r="IZ172" s="115"/>
      <c r="JA172" s="115"/>
      <c r="JB172" s="115"/>
      <c r="JC172" s="115"/>
      <c r="JD172" s="115"/>
      <c r="JE172" s="115"/>
      <c r="JF172" s="115"/>
      <c r="JG172" s="115"/>
      <c r="JH172" s="115"/>
      <c r="JI172" s="115"/>
      <c r="JJ172" s="115"/>
      <c r="JK172" s="115"/>
      <c r="JL172" s="115"/>
      <c r="JM172" s="115"/>
      <c r="JN172" s="115"/>
      <c r="JO172" s="115"/>
      <c r="JP172" s="115"/>
      <c r="JQ172" s="115"/>
      <c r="JR172" s="115"/>
      <c r="JS172" s="115"/>
      <c r="JT172" s="115"/>
      <c r="JU172" s="115"/>
      <c r="JV172" s="115"/>
      <c r="JW172" s="115"/>
      <c r="JX172" s="115"/>
      <c r="JY172" s="115"/>
      <c r="JZ172" s="115"/>
      <c r="KA172" s="115"/>
      <c r="KB172" s="115"/>
      <c r="KC172" s="115"/>
      <c r="KD172" s="115"/>
      <c r="KE172" s="115"/>
      <c r="KF172" s="115"/>
      <c r="KG172" s="115"/>
      <c r="KH172" s="115"/>
      <c r="KI172" s="115"/>
      <c r="KJ172" s="115"/>
      <c r="KK172" s="115"/>
      <c r="KL172" s="115"/>
      <c r="KM172" s="115"/>
      <c r="KN172" s="115"/>
      <c r="KO172" s="115"/>
      <c r="KP172" s="115"/>
      <c r="KQ172" s="115"/>
      <c r="KR172" s="115"/>
      <c r="KS172" s="115"/>
      <c r="KT172" s="115"/>
      <c r="KU172" s="115"/>
      <c r="KV172" s="115"/>
      <c r="KW172" s="115"/>
      <c r="KX172" s="115"/>
      <c r="KY172" s="115"/>
      <c r="KZ172" s="115"/>
      <c r="LA172" s="115"/>
      <c r="LB172" s="115"/>
      <c r="LC172" s="115"/>
      <c r="LD172" s="115"/>
      <c r="LE172" s="115"/>
      <c r="LF172" s="115"/>
      <c r="LG172" s="115"/>
      <c r="LH172" s="115"/>
      <c r="LI172" s="115"/>
      <c r="LJ172" s="115"/>
      <c r="LK172" s="115"/>
      <c r="LL172" s="115"/>
      <c r="LM172" s="115"/>
      <c r="LN172" s="115"/>
      <c r="LO172" s="115"/>
      <c r="LP172" s="115"/>
      <c r="LQ172" s="115"/>
      <c r="LR172" s="115"/>
      <c r="LS172" s="115"/>
      <c r="LT172" s="115"/>
      <c r="LU172" s="115"/>
      <c r="LV172" s="115"/>
      <c r="LW172" s="115"/>
      <c r="LX172" s="115"/>
      <c r="LY172" s="115"/>
      <c r="LZ172" s="115"/>
      <c r="MA172" s="115"/>
      <c r="MB172" s="115"/>
      <c r="MC172" s="115"/>
      <c r="MD172" s="115"/>
      <c r="ME172" s="115"/>
      <c r="MF172" s="115"/>
      <c r="MG172" s="115"/>
      <c r="MH172" s="115"/>
      <c r="MI172" s="115"/>
      <c r="MJ172" s="115"/>
      <c r="MK172" s="115"/>
      <c r="ML172" s="115"/>
      <c r="MM172" s="115"/>
      <c r="MN172" s="115"/>
      <c r="MO172" s="115"/>
      <c r="MP172" s="115"/>
      <c r="MQ172" s="115"/>
      <c r="MR172" s="115"/>
      <c r="MS172" s="115"/>
      <c r="MT172" s="115"/>
      <c r="MU172" s="115"/>
      <c r="MV172" s="115"/>
      <c r="MW172" s="115"/>
      <c r="MX172" s="115"/>
      <c r="MY172" s="115"/>
      <c r="MZ172" s="115"/>
      <c r="NA172" s="115"/>
      <c r="NB172" s="115"/>
      <c r="NC172" s="115"/>
      <c r="ND172" s="115"/>
      <c r="NE172" s="115"/>
      <c r="NF172" s="115"/>
      <c r="NG172" s="115"/>
      <c r="NH172" s="115"/>
      <c r="NI172" s="115"/>
      <c r="NJ172" s="115"/>
      <c r="NK172" s="115"/>
      <c r="NL172" s="115"/>
      <c r="NM172" s="115"/>
      <c r="NN172" s="115"/>
      <c r="NO172" s="115"/>
      <c r="NP172" s="115"/>
      <c r="NQ172" s="115"/>
      <c r="NR172" s="115"/>
      <c r="NS172" s="115"/>
      <c r="NT172" s="115"/>
      <c r="NU172" s="115"/>
      <c r="NV172" s="115"/>
      <c r="NW172" s="115"/>
      <c r="NX172" s="115"/>
      <c r="NY172" s="115"/>
      <c r="NZ172" s="115"/>
      <c r="OA172" s="115"/>
      <c r="OB172" s="115"/>
      <c r="OC172" s="115"/>
    </row>
    <row r="173" spans="1:393" s="116" customFormat="1">
      <c r="A173" s="110">
        <v>58676</v>
      </c>
      <c r="B173" s="111" t="s">
        <v>332</v>
      </c>
      <c r="C173" s="112">
        <v>3632294</v>
      </c>
      <c r="D173" s="113">
        <v>2.4295200000000001E-3</v>
      </c>
      <c r="E173" s="113">
        <v>2.3020599999999999E-3</v>
      </c>
      <c r="F173" s="114">
        <v>2.3119600000000001E-3</v>
      </c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5"/>
      <c r="DE173" s="115"/>
      <c r="DF173" s="115"/>
      <c r="DG173" s="115"/>
      <c r="DH173" s="115"/>
      <c r="DI173" s="115"/>
      <c r="DJ173" s="115"/>
      <c r="DK173" s="115"/>
      <c r="DL173" s="115"/>
      <c r="DM173" s="115"/>
      <c r="DN173" s="115"/>
      <c r="DO173" s="115"/>
      <c r="DP173" s="115"/>
      <c r="DQ173" s="115"/>
      <c r="DR173" s="115"/>
      <c r="DS173" s="115"/>
      <c r="DT173" s="115"/>
      <c r="DU173" s="115"/>
      <c r="DV173" s="115"/>
      <c r="DW173" s="115"/>
      <c r="DX173" s="115"/>
      <c r="DY173" s="115"/>
      <c r="DZ173" s="115"/>
      <c r="EA173" s="115"/>
      <c r="EB173" s="115"/>
      <c r="EC173" s="115"/>
      <c r="ED173" s="115"/>
      <c r="EE173" s="115"/>
      <c r="EF173" s="115"/>
      <c r="EG173" s="115"/>
      <c r="EH173" s="115"/>
      <c r="EI173" s="115"/>
      <c r="EJ173" s="115"/>
      <c r="EK173" s="115"/>
      <c r="EL173" s="115"/>
      <c r="EM173" s="115"/>
      <c r="EN173" s="115"/>
      <c r="EO173" s="115"/>
      <c r="EP173" s="115"/>
      <c r="EQ173" s="115"/>
      <c r="ER173" s="115"/>
      <c r="ES173" s="115"/>
      <c r="ET173" s="115"/>
      <c r="EU173" s="115"/>
      <c r="EV173" s="115"/>
      <c r="EW173" s="115"/>
      <c r="EX173" s="115"/>
      <c r="EY173" s="115"/>
      <c r="EZ173" s="115"/>
      <c r="FA173" s="115"/>
      <c r="FB173" s="115"/>
      <c r="FC173" s="115"/>
      <c r="FD173" s="115"/>
      <c r="FE173" s="115"/>
      <c r="FF173" s="115"/>
      <c r="FG173" s="115"/>
      <c r="FH173" s="115"/>
      <c r="FI173" s="115"/>
      <c r="FJ173" s="115"/>
      <c r="FK173" s="115"/>
      <c r="FL173" s="115"/>
      <c r="FM173" s="115"/>
      <c r="FN173" s="115"/>
      <c r="FO173" s="115"/>
      <c r="FP173" s="115"/>
      <c r="FQ173" s="115"/>
      <c r="FR173" s="115"/>
      <c r="FS173" s="115"/>
      <c r="FT173" s="115"/>
      <c r="FU173" s="115"/>
      <c r="FV173" s="115"/>
      <c r="FW173" s="115"/>
      <c r="FX173" s="115"/>
      <c r="FY173" s="115"/>
      <c r="FZ173" s="115"/>
      <c r="GA173" s="115"/>
      <c r="GB173" s="115"/>
      <c r="GC173" s="115"/>
      <c r="GD173" s="115"/>
      <c r="GE173" s="115"/>
      <c r="GF173" s="115"/>
      <c r="GG173" s="115"/>
      <c r="GH173" s="115"/>
      <c r="GI173" s="115"/>
      <c r="GJ173" s="115"/>
      <c r="GK173" s="115"/>
      <c r="GL173" s="115"/>
      <c r="GM173" s="115"/>
      <c r="GN173" s="115"/>
      <c r="GO173" s="115"/>
      <c r="GP173" s="115"/>
      <c r="GQ173" s="115"/>
      <c r="GR173" s="115"/>
      <c r="GS173" s="115"/>
      <c r="GT173" s="115"/>
      <c r="GU173" s="115"/>
      <c r="GV173" s="115"/>
      <c r="GW173" s="115"/>
      <c r="GX173" s="115"/>
      <c r="GY173" s="115"/>
      <c r="GZ173" s="115"/>
      <c r="HA173" s="115"/>
      <c r="HB173" s="115"/>
      <c r="HC173" s="115"/>
      <c r="HD173" s="115"/>
      <c r="HE173" s="115"/>
      <c r="HF173" s="115"/>
      <c r="HG173" s="115"/>
      <c r="HH173" s="115"/>
      <c r="HI173" s="115"/>
      <c r="HJ173" s="115"/>
      <c r="HK173" s="115"/>
      <c r="HL173" s="115"/>
      <c r="HM173" s="115"/>
      <c r="HN173" s="115"/>
      <c r="HO173" s="115"/>
      <c r="HP173" s="115"/>
      <c r="HQ173" s="115"/>
      <c r="HR173" s="115"/>
      <c r="HS173" s="115"/>
      <c r="HT173" s="115"/>
      <c r="HU173" s="115"/>
      <c r="HV173" s="115"/>
      <c r="HW173" s="115"/>
      <c r="HX173" s="115"/>
      <c r="HY173" s="115"/>
      <c r="HZ173" s="115"/>
      <c r="IA173" s="115"/>
      <c r="IB173" s="115"/>
      <c r="IC173" s="115"/>
      <c r="ID173" s="115"/>
      <c r="IE173" s="115"/>
      <c r="IF173" s="115"/>
      <c r="IG173" s="115"/>
      <c r="IH173" s="115"/>
      <c r="II173" s="115"/>
      <c r="IJ173" s="115"/>
      <c r="IK173" s="115"/>
      <c r="IL173" s="115"/>
      <c r="IM173" s="115"/>
      <c r="IN173" s="115"/>
      <c r="IO173" s="115"/>
      <c r="IP173" s="115"/>
      <c r="IQ173" s="115"/>
      <c r="IR173" s="115"/>
      <c r="IS173" s="115"/>
      <c r="IT173" s="115"/>
      <c r="IU173" s="115"/>
      <c r="IV173" s="115"/>
      <c r="IW173" s="115"/>
      <c r="IX173" s="115"/>
      <c r="IY173" s="115"/>
      <c r="IZ173" s="115"/>
      <c r="JA173" s="115"/>
      <c r="JB173" s="115"/>
      <c r="JC173" s="115"/>
      <c r="JD173" s="115"/>
      <c r="JE173" s="115"/>
      <c r="JF173" s="115"/>
      <c r="JG173" s="115"/>
      <c r="JH173" s="115"/>
      <c r="JI173" s="115"/>
      <c r="JJ173" s="115"/>
      <c r="JK173" s="115"/>
      <c r="JL173" s="115"/>
      <c r="JM173" s="115"/>
      <c r="JN173" s="115"/>
      <c r="JO173" s="115"/>
      <c r="JP173" s="115"/>
      <c r="JQ173" s="115"/>
      <c r="JR173" s="115"/>
      <c r="JS173" s="115"/>
      <c r="JT173" s="115"/>
      <c r="JU173" s="115"/>
      <c r="JV173" s="115"/>
      <c r="JW173" s="115"/>
      <c r="JX173" s="115"/>
      <c r="JY173" s="115"/>
      <c r="JZ173" s="115"/>
      <c r="KA173" s="115"/>
      <c r="KB173" s="115"/>
      <c r="KC173" s="115"/>
      <c r="KD173" s="115"/>
      <c r="KE173" s="115"/>
      <c r="KF173" s="115"/>
      <c r="KG173" s="115"/>
      <c r="KH173" s="115"/>
      <c r="KI173" s="115"/>
      <c r="KJ173" s="115"/>
      <c r="KK173" s="115"/>
      <c r="KL173" s="115"/>
      <c r="KM173" s="115"/>
      <c r="KN173" s="115"/>
      <c r="KO173" s="115"/>
      <c r="KP173" s="115"/>
      <c r="KQ173" s="115"/>
      <c r="KR173" s="115"/>
      <c r="KS173" s="115"/>
      <c r="KT173" s="115"/>
      <c r="KU173" s="115"/>
      <c r="KV173" s="115"/>
      <c r="KW173" s="115"/>
      <c r="KX173" s="115"/>
      <c r="KY173" s="115"/>
      <c r="KZ173" s="115"/>
      <c r="LA173" s="115"/>
      <c r="LB173" s="115"/>
      <c r="LC173" s="115"/>
      <c r="LD173" s="115"/>
      <c r="LE173" s="115"/>
      <c r="LF173" s="115"/>
      <c r="LG173" s="115"/>
      <c r="LH173" s="115"/>
      <c r="LI173" s="115"/>
      <c r="LJ173" s="115"/>
      <c r="LK173" s="115"/>
      <c r="LL173" s="115"/>
      <c r="LM173" s="115"/>
      <c r="LN173" s="115"/>
      <c r="LO173" s="115"/>
      <c r="LP173" s="115"/>
      <c r="LQ173" s="115"/>
      <c r="LR173" s="115"/>
      <c r="LS173" s="115"/>
      <c r="LT173" s="115"/>
      <c r="LU173" s="115"/>
      <c r="LV173" s="115"/>
      <c r="LW173" s="115"/>
      <c r="LX173" s="115"/>
      <c r="LY173" s="115"/>
      <c r="LZ173" s="115"/>
      <c r="MA173" s="115"/>
      <c r="MB173" s="115"/>
      <c r="MC173" s="115"/>
      <c r="MD173" s="115"/>
      <c r="ME173" s="115"/>
      <c r="MF173" s="115"/>
      <c r="MG173" s="115"/>
      <c r="MH173" s="115"/>
      <c r="MI173" s="115"/>
      <c r="MJ173" s="115"/>
      <c r="MK173" s="115"/>
      <c r="ML173" s="115"/>
      <c r="MM173" s="115"/>
      <c r="MN173" s="115"/>
      <c r="MO173" s="115"/>
      <c r="MP173" s="115"/>
      <c r="MQ173" s="115"/>
      <c r="MR173" s="115"/>
      <c r="MS173" s="115"/>
      <c r="MT173" s="115"/>
      <c r="MU173" s="115"/>
      <c r="MV173" s="115"/>
      <c r="MW173" s="115"/>
      <c r="MX173" s="115"/>
      <c r="MY173" s="115"/>
      <c r="MZ173" s="115"/>
      <c r="NA173" s="115"/>
      <c r="NB173" s="115"/>
      <c r="NC173" s="115"/>
      <c r="ND173" s="115"/>
      <c r="NE173" s="115"/>
      <c r="NF173" s="115"/>
      <c r="NG173" s="115"/>
      <c r="NH173" s="115"/>
      <c r="NI173" s="115"/>
      <c r="NJ173" s="115"/>
      <c r="NK173" s="115"/>
      <c r="NL173" s="115"/>
      <c r="NM173" s="115"/>
      <c r="NN173" s="115"/>
      <c r="NO173" s="115"/>
      <c r="NP173" s="115"/>
      <c r="NQ173" s="115"/>
      <c r="NR173" s="115"/>
      <c r="NS173" s="115"/>
      <c r="NT173" s="115"/>
      <c r="NU173" s="115"/>
      <c r="NV173" s="115"/>
      <c r="NW173" s="115"/>
      <c r="NX173" s="115"/>
      <c r="NY173" s="115"/>
      <c r="NZ173" s="115"/>
      <c r="OA173" s="115"/>
      <c r="OB173" s="115"/>
      <c r="OC173" s="115"/>
    </row>
    <row r="174" spans="1:393" s="116" customFormat="1">
      <c r="A174" s="110">
        <v>58677</v>
      </c>
      <c r="B174" s="111" t="s">
        <v>333</v>
      </c>
      <c r="C174" s="112">
        <v>1563708.1</v>
      </c>
      <c r="D174" s="113">
        <v>1.0459099999999999E-3</v>
      </c>
      <c r="E174" s="113">
        <v>9.9104000000000011E-4</v>
      </c>
      <c r="F174" s="114">
        <v>9.9529999999999996E-4</v>
      </c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5"/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5"/>
      <c r="DU174" s="115"/>
      <c r="DV174" s="115"/>
      <c r="DW174" s="115"/>
      <c r="DX174" s="115"/>
      <c r="DY174" s="115"/>
      <c r="DZ174" s="115"/>
      <c r="EA174" s="115"/>
      <c r="EB174" s="115"/>
      <c r="EC174" s="115"/>
      <c r="ED174" s="115"/>
      <c r="EE174" s="115"/>
      <c r="EF174" s="115"/>
      <c r="EG174" s="115"/>
      <c r="EH174" s="115"/>
      <c r="EI174" s="115"/>
      <c r="EJ174" s="115"/>
      <c r="EK174" s="115"/>
      <c r="EL174" s="115"/>
      <c r="EM174" s="115"/>
      <c r="EN174" s="115"/>
      <c r="EO174" s="115"/>
      <c r="EP174" s="115"/>
      <c r="EQ174" s="115"/>
      <c r="ER174" s="115"/>
      <c r="ES174" s="115"/>
      <c r="ET174" s="115"/>
      <c r="EU174" s="115"/>
      <c r="EV174" s="115"/>
      <c r="EW174" s="115"/>
      <c r="EX174" s="115"/>
      <c r="EY174" s="115"/>
      <c r="EZ174" s="115"/>
      <c r="FA174" s="115"/>
      <c r="FB174" s="115"/>
      <c r="FC174" s="115"/>
      <c r="FD174" s="115"/>
      <c r="FE174" s="115"/>
      <c r="FF174" s="115"/>
      <c r="FG174" s="115"/>
      <c r="FH174" s="115"/>
      <c r="FI174" s="115"/>
      <c r="FJ174" s="115"/>
      <c r="FK174" s="115"/>
      <c r="FL174" s="115"/>
      <c r="FM174" s="115"/>
      <c r="FN174" s="115"/>
      <c r="FO174" s="115"/>
      <c r="FP174" s="115"/>
      <c r="FQ174" s="115"/>
      <c r="FR174" s="115"/>
      <c r="FS174" s="115"/>
      <c r="FT174" s="115"/>
      <c r="FU174" s="115"/>
      <c r="FV174" s="115"/>
      <c r="FW174" s="115"/>
      <c r="FX174" s="115"/>
      <c r="FY174" s="115"/>
      <c r="FZ174" s="115"/>
      <c r="GA174" s="115"/>
      <c r="GB174" s="115"/>
      <c r="GC174" s="115"/>
      <c r="GD174" s="115"/>
      <c r="GE174" s="115"/>
      <c r="GF174" s="115"/>
      <c r="GG174" s="115"/>
      <c r="GH174" s="115"/>
      <c r="GI174" s="115"/>
      <c r="GJ174" s="115"/>
      <c r="GK174" s="115"/>
      <c r="GL174" s="115"/>
      <c r="GM174" s="115"/>
      <c r="GN174" s="115"/>
      <c r="GO174" s="115"/>
      <c r="GP174" s="115"/>
      <c r="GQ174" s="115"/>
      <c r="GR174" s="115"/>
      <c r="GS174" s="115"/>
      <c r="GT174" s="115"/>
      <c r="GU174" s="115"/>
      <c r="GV174" s="115"/>
      <c r="GW174" s="115"/>
      <c r="GX174" s="115"/>
      <c r="GY174" s="115"/>
      <c r="GZ174" s="115"/>
      <c r="HA174" s="115"/>
      <c r="HB174" s="115"/>
      <c r="HC174" s="115"/>
      <c r="HD174" s="115"/>
      <c r="HE174" s="115"/>
      <c r="HF174" s="115"/>
      <c r="HG174" s="115"/>
      <c r="HH174" s="115"/>
      <c r="HI174" s="115"/>
      <c r="HJ174" s="115"/>
      <c r="HK174" s="115"/>
      <c r="HL174" s="115"/>
      <c r="HM174" s="115"/>
      <c r="HN174" s="115"/>
      <c r="HO174" s="115"/>
      <c r="HP174" s="115"/>
      <c r="HQ174" s="115"/>
      <c r="HR174" s="115"/>
      <c r="HS174" s="115"/>
      <c r="HT174" s="115"/>
      <c r="HU174" s="115"/>
      <c r="HV174" s="115"/>
      <c r="HW174" s="115"/>
      <c r="HX174" s="115"/>
      <c r="HY174" s="115"/>
      <c r="HZ174" s="115"/>
      <c r="IA174" s="115"/>
      <c r="IB174" s="115"/>
      <c r="IC174" s="115"/>
      <c r="ID174" s="115"/>
      <c r="IE174" s="115"/>
      <c r="IF174" s="115"/>
      <c r="IG174" s="115"/>
      <c r="IH174" s="115"/>
      <c r="II174" s="115"/>
      <c r="IJ174" s="115"/>
      <c r="IK174" s="115"/>
      <c r="IL174" s="115"/>
      <c r="IM174" s="115"/>
      <c r="IN174" s="115"/>
      <c r="IO174" s="115"/>
      <c r="IP174" s="115"/>
      <c r="IQ174" s="115"/>
      <c r="IR174" s="115"/>
      <c r="IS174" s="115"/>
      <c r="IT174" s="115"/>
      <c r="IU174" s="115"/>
      <c r="IV174" s="115"/>
      <c r="IW174" s="115"/>
      <c r="IX174" s="115"/>
      <c r="IY174" s="115"/>
      <c r="IZ174" s="115"/>
      <c r="JA174" s="115"/>
      <c r="JB174" s="115"/>
      <c r="JC174" s="115"/>
      <c r="JD174" s="115"/>
      <c r="JE174" s="115"/>
      <c r="JF174" s="115"/>
      <c r="JG174" s="115"/>
      <c r="JH174" s="115"/>
      <c r="JI174" s="115"/>
      <c r="JJ174" s="115"/>
      <c r="JK174" s="115"/>
      <c r="JL174" s="115"/>
      <c r="JM174" s="115"/>
      <c r="JN174" s="115"/>
      <c r="JO174" s="115"/>
      <c r="JP174" s="115"/>
      <c r="JQ174" s="115"/>
      <c r="JR174" s="115"/>
      <c r="JS174" s="115"/>
      <c r="JT174" s="115"/>
      <c r="JU174" s="115"/>
      <c r="JV174" s="115"/>
      <c r="JW174" s="115"/>
      <c r="JX174" s="115"/>
      <c r="JY174" s="115"/>
      <c r="JZ174" s="115"/>
      <c r="KA174" s="115"/>
      <c r="KB174" s="115"/>
      <c r="KC174" s="115"/>
      <c r="KD174" s="115"/>
      <c r="KE174" s="115"/>
      <c r="KF174" s="115"/>
      <c r="KG174" s="115"/>
      <c r="KH174" s="115"/>
      <c r="KI174" s="115"/>
      <c r="KJ174" s="115"/>
      <c r="KK174" s="115"/>
      <c r="KL174" s="115"/>
      <c r="KM174" s="115"/>
      <c r="KN174" s="115"/>
      <c r="KO174" s="115"/>
      <c r="KP174" s="115"/>
      <c r="KQ174" s="115"/>
      <c r="KR174" s="115"/>
      <c r="KS174" s="115"/>
      <c r="KT174" s="115"/>
      <c r="KU174" s="115"/>
      <c r="KV174" s="115"/>
      <c r="KW174" s="115"/>
      <c r="KX174" s="115"/>
      <c r="KY174" s="115"/>
      <c r="KZ174" s="115"/>
      <c r="LA174" s="115"/>
      <c r="LB174" s="115"/>
      <c r="LC174" s="115"/>
      <c r="LD174" s="115"/>
      <c r="LE174" s="115"/>
      <c r="LF174" s="115"/>
      <c r="LG174" s="115"/>
      <c r="LH174" s="115"/>
      <c r="LI174" s="115"/>
      <c r="LJ174" s="115"/>
      <c r="LK174" s="115"/>
      <c r="LL174" s="115"/>
      <c r="LM174" s="115"/>
      <c r="LN174" s="115"/>
      <c r="LO174" s="115"/>
      <c r="LP174" s="115"/>
      <c r="LQ174" s="115"/>
      <c r="LR174" s="115"/>
      <c r="LS174" s="115"/>
      <c r="LT174" s="115"/>
      <c r="LU174" s="115"/>
      <c r="LV174" s="115"/>
      <c r="LW174" s="115"/>
      <c r="LX174" s="115"/>
      <c r="LY174" s="115"/>
      <c r="LZ174" s="115"/>
      <c r="MA174" s="115"/>
      <c r="MB174" s="115"/>
      <c r="MC174" s="115"/>
      <c r="MD174" s="115"/>
      <c r="ME174" s="115"/>
      <c r="MF174" s="115"/>
      <c r="MG174" s="115"/>
      <c r="MH174" s="115"/>
      <c r="MI174" s="115"/>
      <c r="MJ174" s="115"/>
      <c r="MK174" s="115"/>
      <c r="ML174" s="115"/>
      <c r="MM174" s="115"/>
      <c r="MN174" s="115"/>
      <c r="MO174" s="115"/>
      <c r="MP174" s="115"/>
      <c r="MQ174" s="115"/>
      <c r="MR174" s="115"/>
      <c r="MS174" s="115"/>
      <c r="MT174" s="115"/>
      <c r="MU174" s="115"/>
      <c r="MV174" s="115"/>
      <c r="MW174" s="115"/>
      <c r="MX174" s="115"/>
      <c r="MY174" s="115"/>
      <c r="MZ174" s="115"/>
      <c r="NA174" s="115"/>
      <c r="NB174" s="115"/>
      <c r="NC174" s="115"/>
      <c r="ND174" s="115"/>
      <c r="NE174" s="115"/>
      <c r="NF174" s="115"/>
      <c r="NG174" s="115"/>
      <c r="NH174" s="115"/>
      <c r="NI174" s="115"/>
      <c r="NJ174" s="115"/>
      <c r="NK174" s="115"/>
      <c r="NL174" s="115"/>
      <c r="NM174" s="115"/>
      <c r="NN174" s="115"/>
      <c r="NO174" s="115"/>
      <c r="NP174" s="115"/>
      <c r="NQ174" s="115"/>
      <c r="NR174" s="115"/>
      <c r="NS174" s="115"/>
      <c r="NT174" s="115"/>
      <c r="NU174" s="115"/>
      <c r="NV174" s="115"/>
      <c r="NW174" s="115"/>
      <c r="NX174" s="115"/>
      <c r="NY174" s="115"/>
      <c r="NZ174" s="115"/>
      <c r="OA174" s="115"/>
      <c r="OB174" s="115"/>
      <c r="OC174" s="115"/>
    </row>
    <row r="175" spans="1:393" s="116" customFormat="1">
      <c r="A175" s="110">
        <v>58678</v>
      </c>
      <c r="B175" s="111" t="s">
        <v>334</v>
      </c>
      <c r="C175" s="112">
        <v>56525.47</v>
      </c>
      <c r="D175" s="113">
        <v>3.7809999999999999E-5</v>
      </c>
      <c r="E175" s="113">
        <v>3.5819999999999999E-5</v>
      </c>
      <c r="F175" s="114">
        <v>3.5970000000000003E-5</v>
      </c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15"/>
      <c r="DD175" s="115"/>
      <c r="DE175" s="115"/>
      <c r="DF175" s="115"/>
      <c r="DG175" s="115"/>
      <c r="DH175" s="115"/>
      <c r="DI175" s="115"/>
      <c r="DJ175" s="115"/>
      <c r="DK175" s="115"/>
      <c r="DL175" s="115"/>
      <c r="DM175" s="115"/>
      <c r="DN175" s="115"/>
      <c r="DO175" s="115"/>
      <c r="DP175" s="115"/>
      <c r="DQ175" s="115"/>
      <c r="DR175" s="115"/>
      <c r="DS175" s="115"/>
      <c r="DT175" s="115"/>
      <c r="DU175" s="115"/>
      <c r="DV175" s="115"/>
      <c r="DW175" s="115"/>
      <c r="DX175" s="115"/>
      <c r="DY175" s="115"/>
      <c r="DZ175" s="115"/>
      <c r="EA175" s="115"/>
      <c r="EB175" s="115"/>
      <c r="EC175" s="115"/>
      <c r="ED175" s="115"/>
      <c r="EE175" s="115"/>
      <c r="EF175" s="115"/>
      <c r="EG175" s="115"/>
      <c r="EH175" s="115"/>
      <c r="EI175" s="115"/>
      <c r="EJ175" s="115"/>
      <c r="EK175" s="115"/>
      <c r="EL175" s="115"/>
      <c r="EM175" s="115"/>
      <c r="EN175" s="115"/>
      <c r="EO175" s="115"/>
      <c r="EP175" s="115"/>
      <c r="EQ175" s="115"/>
      <c r="ER175" s="115"/>
      <c r="ES175" s="115"/>
      <c r="ET175" s="115"/>
      <c r="EU175" s="115"/>
      <c r="EV175" s="115"/>
      <c r="EW175" s="115"/>
      <c r="EX175" s="115"/>
      <c r="EY175" s="115"/>
      <c r="EZ175" s="115"/>
      <c r="FA175" s="115"/>
      <c r="FB175" s="115"/>
      <c r="FC175" s="115"/>
      <c r="FD175" s="115"/>
      <c r="FE175" s="115"/>
      <c r="FF175" s="115"/>
      <c r="FG175" s="115"/>
      <c r="FH175" s="115"/>
      <c r="FI175" s="115"/>
      <c r="FJ175" s="115"/>
      <c r="FK175" s="115"/>
      <c r="FL175" s="115"/>
      <c r="FM175" s="115"/>
      <c r="FN175" s="115"/>
      <c r="FO175" s="115"/>
      <c r="FP175" s="115"/>
      <c r="FQ175" s="115"/>
      <c r="FR175" s="115"/>
      <c r="FS175" s="115"/>
      <c r="FT175" s="115"/>
      <c r="FU175" s="115"/>
      <c r="FV175" s="115"/>
      <c r="FW175" s="115"/>
      <c r="FX175" s="115"/>
      <c r="FY175" s="115"/>
      <c r="FZ175" s="115"/>
      <c r="GA175" s="115"/>
      <c r="GB175" s="115"/>
      <c r="GC175" s="115"/>
      <c r="GD175" s="115"/>
      <c r="GE175" s="115"/>
      <c r="GF175" s="115"/>
      <c r="GG175" s="115"/>
      <c r="GH175" s="115"/>
      <c r="GI175" s="115"/>
      <c r="GJ175" s="115"/>
      <c r="GK175" s="115"/>
      <c r="GL175" s="115"/>
      <c r="GM175" s="115"/>
      <c r="GN175" s="115"/>
      <c r="GO175" s="115"/>
      <c r="GP175" s="115"/>
      <c r="GQ175" s="115"/>
      <c r="GR175" s="115"/>
      <c r="GS175" s="115"/>
      <c r="GT175" s="115"/>
      <c r="GU175" s="115"/>
      <c r="GV175" s="115"/>
      <c r="GW175" s="115"/>
      <c r="GX175" s="115"/>
      <c r="GY175" s="115"/>
      <c r="GZ175" s="115"/>
      <c r="HA175" s="115"/>
      <c r="HB175" s="115"/>
      <c r="HC175" s="115"/>
      <c r="HD175" s="115"/>
      <c r="HE175" s="115"/>
      <c r="HF175" s="115"/>
      <c r="HG175" s="115"/>
      <c r="HH175" s="115"/>
      <c r="HI175" s="115"/>
      <c r="HJ175" s="115"/>
      <c r="HK175" s="115"/>
      <c r="HL175" s="115"/>
      <c r="HM175" s="115"/>
      <c r="HN175" s="115"/>
      <c r="HO175" s="115"/>
      <c r="HP175" s="115"/>
      <c r="HQ175" s="115"/>
      <c r="HR175" s="115"/>
      <c r="HS175" s="115"/>
      <c r="HT175" s="115"/>
      <c r="HU175" s="115"/>
      <c r="HV175" s="115"/>
      <c r="HW175" s="115"/>
      <c r="HX175" s="115"/>
      <c r="HY175" s="115"/>
      <c r="HZ175" s="115"/>
      <c r="IA175" s="115"/>
      <c r="IB175" s="115"/>
      <c r="IC175" s="115"/>
      <c r="ID175" s="115"/>
      <c r="IE175" s="115"/>
      <c r="IF175" s="115"/>
      <c r="IG175" s="115"/>
      <c r="IH175" s="115"/>
      <c r="II175" s="115"/>
      <c r="IJ175" s="115"/>
      <c r="IK175" s="115"/>
      <c r="IL175" s="115"/>
      <c r="IM175" s="115"/>
      <c r="IN175" s="115"/>
      <c r="IO175" s="115"/>
      <c r="IP175" s="115"/>
      <c r="IQ175" s="115"/>
      <c r="IR175" s="115"/>
      <c r="IS175" s="115"/>
      <c r="IT175" s="115"/>
      <c r="IU175" s="115"/>
      <c r="IV175" s="115"/>
      <c r="IW175" s="115"/>
      <c r="IX175" s="115"/>
      <c r="IY175" s="115"/>
      <c r="IZ175" s="115"/>
      <c r="JA175" s="115"/>
      <c r="JB175" s="115"/>
      <c r="JC175" s="115"/>
      <c r="JD175" s="115"/>
      <c r="JE175" s="115"/>
      <c r="JF175" s="115"/>
      <c r="JG175" s="115"/>
      <c r="JH175" s="115"/>
      <c r="JI175" s="115"/>
      <c r="JJ175" s="115"/>
      <c r="JK175" s="115"/>
      <c r="JL175" s="115"/>
      <c r="JM175" s="115"/>
      <c r="JN175" s="115"/>
      <c r="JO175" s="115"/>
      <c r="JP175" s="115"/>
      <c r="JQ175" s="115"/>
      <c r="JR175" s="115"/>
      <c r="JS175" s="115"/>
      <c r="JT175" s="115"/>
      <c r="JU175" s="115"/>
      <c r="JV175" s="115"/>
      <c r="JW175" s="115"/>
      <c r="JX175" s="115"/>
      <c r="JY175" s="115"/>
      <c r="JZ175" s="115"/>
      <c r="KA175" s="115"/>
      <c r="KB175" s="115"/>
      <c r="KC175" s="115"/>
      <c r="KD175" s="115"/>
      <c r="KE175" s="115"/>
      <c r="KF175" s="115"/>
      <c r="KG175" s="115"/>
      <c r="KH175" s="115"/>
      <c r="KI175" s="115"/>
      <c r="KJ175" s="115"/>
      <c r="KK175" s="115"/>
      <c r="KL175" s="115"/>
      <c r="KM175" s="115"/>
      <c r="KN175" s="115"/>
      <c r="KO175" s="115"/>
      <c r="KP175" s="115"/>
      <c r="KQ175" s="115"/>
      <c r="KR175" s="115"/>
      <c r="KS175" s="115"/>
      <c r="KT175" s="115"/>
      <c r="KU175" s="115"/>
      <c r="KV175" s="115"/>
      <c r="KW175" s="115"/>
      <c r="KX175" s="115"/>
      <c r="KY175" s="115"/>
      <c r="KZ175" s="115"/>
      <c r="LA175" s="115"/>
      <c r="LB175" s="115"/>
      <c r="LC175" s="115"/>
      <c r="LD175" s="115"/>
      <c r="LE175" s="115"/>
      <c r="LF175" s="115"/>
      <c r="LG175" s="115"/>
      <c r="LH175" s="115"/>
      <c r="LI175" s="115"/>
      <c r="LJ175" s="115"/>
      <c r="LK175" s="115"/>
      <c r="LL175" s="115"/>
      <c r="LM175" s="115"/>
      <c r="LN175" s="115"/>
      <c r="LO175" s="115"/>
      <c r="LP175" s="115"/>
      <c r="LQ175" s="115"/>
      <c r="LR175" s="115"/>
      <c r="LS175" s="115"/>
      <c r="LT175" s="115"/>
      <c r="LU175" s="115"/>
      <c r="LV175" s="115"/>
      <c r="LW175" s="115"/>
      <c r="LX175" s="115"/>
      <c r="LY175" s="115"/>
      <c r="LZ175" s="115"/>
      <c r="MA175" s="115"/>
      <c r="MB175" s="115"/>
      <c r="MC175" s="115"/>
      <c r="MD175" s="115"/>
      <c r="ME175" s="115"/>
      <c r="MF175" s="115"/>
      <c r="MG175" s="115"/>
      <c r="MH175" s="115"/>
      <c r="MI175" s="115"/>
      <c r="MJ175" s="115"/>
      <c r="MK175" s="115"/>
      <c r="ML175" s="115"/>
      <c r="MM175" s="115"/>
      <c r="MN175" s="115"/>
      <c r="MO175" s="115"/>
      <c r="MP175" s="115"/>
      <c r="MQ175" s="115"/>
      <c r="MR175" s="115"/>
      <c r="MS175" s="115"/>
      <c r="MT175" s="115"/>
      <c r="MU175" s="115"/>
      <c r="MV175" s="115"/>
      <c r="MW175" s="115"/>
      <c r="MX175" s="115"/>
      <c r="MY175" s="115"/>
      <c r="MZ175" s="115"/>
      <c r="NA175" s="115"/>
      <c r="NB175" s="115"/>
      <c r="NC175" s="115"/>
      <c r="ND175" s="115"/>
      <c r="NE175" s="115"/>
      <c r="NF175" s="115"/>
      <c r="NG175" s="115"/>
      <c r="NH175" s="115"/>
      <c r="NI175" s="115"/>
      <c r="NJ175" s="115"/>
      <c r="NK175" s="115"/>
      <c r="NL175" s="115"/>
      <c r="NM175" s="115"/>
      <c r="NN175" s="115"/>
      <c r="NO175" s="115"/>
      <c r="NP175" s="115"/>
      <c r="NQ175" s="115"/>
      <c r="NR175" s="115"/>
      <c r="NS175" s="115"/>
      <c r="NT175" s="115"/>
      <c r="NU175" s="115"/>
      <c r="NV175" s="115"/>
      <c r="NW175" s="115"/>
      <c r="NX175" s="115"/>
      <c r="NY175" s="115"/>
      <c r="NZ175" s="115"/>
      <c r="OA175" s="115"/>
      <c r="OB175" s="115"/>
      <c r="OC175" s="115"/>
    </row>
    <row r="176" spans="1:393" s="116" customFormat="1">
      <c r="A176" s="110">
        <v>58680</v>
      </c>
      <c r="B176" s="111" t="s">
        <v>335</v>
      </c>
      <c r="C176" s="112">
        <v>647404.25</v>
      </c>
      <c r="D176" s="113">
        <v>4.3302999999999999E-4</v>
      </c>
      <c r="E176" s="113">
        <v>4.1030999999999999E-4</v>
      </c>
      <c r="F176" s="114">
        <v>4.1208E-4</v>
      </c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15"/>
      <c r="DD176" s="115"/>
      <c r="DE176" s="115"/>
      <c r="DF176" s="115"/>
      <c r="DG176" s="115"/>
      <c r="DH176" s="115"/>
      <c r="DI176" s="115"/>
      <c r="DJ176" s="115"/>
      <c r="DK176" s="115"/>
      <c r="DL176" s="115"/>
      <c r="DM176" s="115"/>
      <c r="DN176" s="115"/>
      <c r="DO176" s="115"/>
      <c r="DP176" s="115"/>
      <c r="DQ176" s="115"/>
      <c r="DR176" s="115"/>
      <c r="DS176" s="115"/>
      <c r="DT176" s="115"/>
      <c r="DU176" s="115"/>
      <c r="DV176" s="115"/>
      <c r="DW176" s="115"/>
      <c r="DX176" s="115"/>
      <c r="DY176" s="115"/>
      <c r="DZ176" s="115"/>
      <c r="EA176" s="115"/>
      <c r="EB176" s="115"/>
      <c r="EC176" s="115"/>
      <c r="ED176" s="115"/>
      <c r="EE176" s="115"/>
      <c r="EF176" s="115"/>
      <c r="EG176" s="115"/>
      <c r="EH176" s="115"/>
      <c r="EI176" s="115"/>
      <c r="EJ176" s="115"/>
      <c r="EK176" s="115"/>
      <c r="EL176" s="115"/>
      <c r="EM176" s="115"/>
      <c r="EN176" s="115"/>
      <c r="EO176" s="115"/>
      <c r="EP176" s="115"/>
      <c r="EQ176" s="115"/>
      <c r="ER176" s="115"/>
      <c r="ES176" s="115"/>
      <c r="ET176" s="115"/>
      <c r="EU176" s="115"/>
      <c r="EV176" s="115"/>
      <c r="EW176" s="115"/>
      <c r="EX176" s="115"/>
      <c r="EY176" s="115"/>
      <c r="EZ176" s="115"/>
      <c r="FA176" s="115"/>
      <c r="FB176" s="115"/>
      <c r="FC176" s="115"/>
      <c r="FD176" s="115"/>
      <c r="FE176" s="115"/>
      <c r="FF176" s="115"/>
      <c r="FG176" s="115"/>
      <c r="FH176" s="115"/>
      <c r="FI176" s="115"/>
      <c r="FJ176" s="115"/>
      <c r="FK176" s="115"/>
      <c r="FL176" s="115"/>
      <c r="FM176" s="115"/>
      <c r="FN176" s="115"/>
      <c r="FO176" s="115"/>
      <c r="FP176" s="115"/>
      <c r="FQ176" s="115"/>
      <c r="FR176" s="115"/>
      <c r="FS176" s="115"/>
      <c r="FT176" s="115"/>
      <c r="FU176" s="115"/>
      <c r="FV176" s="115"/>
      <c r="FW176" s="115"/>
      <c r="FX176" s="115"/>
      <c r="FY176" s="115"/>
      <c r="FZ176" s="115"/>
      <c r="GA176" s="115"/>
      <c r="GB176" s="115"/>
      <c r="GC176" s="115"/>
      <c r="GD176" s="115"/>
      <c r="GE176" s="115"/>
      <c r="GF176" s="115"/>
      <c r="GG176" s="115"/>
      <c r="GH176" s="115"/>
      <c r="GI176" s="115"/>
      <c r="GJ176" s="115"/>
      <c r="GK176" s="115"/>
      <c r="GL176" s="115"/>
      <c r="GM176" s="115"/>
      <c r="GN176" s="115"/>
      <c r="GO176" s="115"/>
      <c r="GP176" s="115"/>
      <c r="GQ176" s="115"/>
      <c r="GR176" s="115"/>
      <c r="GS176" s="115"/>
      <c r="GT176" s="115"/>
      <c r="GU176" s="115"/>
      <c r="GV176" s="115"/>
      <c r="GW176" s="115"/>
      <c r="GX176" s="115"/>
      <c r="GY176" s="115"/>
      <c r="GZ176" s="115"/>
      <c r="HA176" s="115"/>
      <c r="HB176" s="115"/>
      <c r="HC176" s="115"/>
      <c r="HD176" s="115"/>
      <c r="HE176" s="115"/>
      <c r="HF176" s="115"/>
      <c r="HG176" s="115"/>
      <c r="HH176" s="115"/>
      <c r="HI176" s="115"/>
      <c r="HJ176" s="115"/>
      <c r="HK176" s="115"/>
      <c r="HL176" s="115"/>
      <c r="HM176" s="115"/>
      <c r="HN176" s="115"/>
      <c r="HO176" s="115"/>
      <c r="HP176" s="115"/>
      <c r="HQ176" s="115"/>
      <c r="HR176" s="115"/>
      <c r="HS176" s="115"/>
      <c r="HT176" s="115"/>
      <c r="HU176" s="115"/>
      <c r="HV176" s="115"/>
      <c r="HW176" s="115"/>
      <c r="HX176" s="115"/>
      <c r="HY176" s="115"/>
      <c r="HZ176" s="115"/>
      <c r="IA176" s="115"/>
      <c r="IB176" s="115"/>
      <c r="IC176" s="115"/>
      <c r="ID176" s="115"/>
      <c r="IE176" s="115"/>
      <c r="IF176" s="115"/>
      <c r="IG176" s="115"/>
      <c r="IH176" s="115"/>
      <c r="II176" s="115"/>
      <c r="IJ176" s="115"/>
      <c r="IK176" s="115"/>
      <c r="IL176" s="115"/>
      <c r="IM176" s="115"/>
      <c r="IN176" s="115"/>
      <c r="IO176" s="115"/>
      <c r="IP176" s="115"/>
      <c r="IQ176" s="115"/>
      <c r="IR176" s="115"/>
      <c r="IS176" s="115"/>
      <c r="IT176" s="115"/>
      <c r="IU176" s="115"/>
      <c r="IV176" s="115"/>
      <c r="IW176" s="115"/>
      <c r="IX176" s="115"/>
      <c r="IY176" s="115"/>
      <c r="IZ176" s="115"/>
      <c r="JA176" s="115"/>
      <c r="JB176" s="115"/>
      <c r="JC176" s="115"/>
      <c r="JD176" s="115"/>
      <c r="JE176" s="115"/>
      <c r="JF176" s="115"/>
      <c r="JG176" s="115"/>
      <c r="JH176" s="115"/>
      <c r="JI176" s="115"/>
      <c r="JJ176" s="115"/>
      <c r="JK176" s="115"/>
      <c r="JL176" s="115"/>
      <c r="JM176" s="115"/>
      <c r="JN176" s="115"/>
      <c r="JO176" s="115"/>
      <c r="JP176" s="115"/>
      <c r="JQ176" s="115"/>
      <c r="JR176" s="115"/>
      <c r="JS176" s="115"/>
      <c r="JT176" s="115"/>
      <c r="JU176" s="115"/>
      <c r="JV176" s="115"/>
      <c r="JW176" s="115"/>
      <c r="JX176" s="115"/>
      <c r="JY176" s="115"/>
      <c r="JZ176" s="115"/>
      <c r="KA176" s="115"/>
      <c r="KB176" s="115"/>
      <c r="KC176" s="115"/>
      <c r="KD176" s="115"/>
      <c r="KE176" s="115"/>
      <c r="KF176" s="115"/>
      <c r="KG176" s="115"/>
      <c r="KH176" s="115"/>
      <c r="KI176" s="115"/>
      <c r="KJ176" s="115"/>
      <c r="KK176" s="115"/>
      <c r="KL176" s="115"/>
      <c r="KM176" s="115"/>
      <c r="KN176" s="115"/>
      <c r="KO176" s="115"/>
      <c r="KP176" s="115"/>
      <c r="KQ176" s="115"/>
      <c r="KR176" s="115"/>
      <c r="KS176" s="115"/>
      <c r="KT176" s="115"/>
      <c r="KU176" s="115"/>
      <c r="KV176" s="115"/>
      <c r="KW176" s="115"/>
      <c r="KX176" s="115"/>
      <c r="KY176" s="115"/>
      <c r="KZ176" s="115"/>
      <c r="LA176" s="115"/>
      <c r="LB176" s="115"/>
      <c r="LC176" s="115"/>
      <c r="LD176" s="115"/>
      <c r="LE176" s="115"/>
      <c r="LF176" s="115"/>
      <c r="LG176" s="115"/>
      <c r="LH176" s="115"/>
      <c r="LI176" s="115"/>
      <c r="LJ176" s="115"/>
      <c r="LK176" s="115"/>
      <c r="LL176" s="115"/>
      <c r="LM176" s="115"/>
      <c r="LN176" s="115"/>
      <c r="LO176" s="115"/>
      <c r="LP176" s="115"/>
      <c r="LQ176" s="115"/>
      <c r="LR176" s="115"/>
      <c r="LS176" s="115"/>
      <c r="LT176" s="115"/>
      <c r="LU176" s="115"/>
      <c r="LV176" s="115"/>
      <c r="LW176" s="115"/>
      <c r="LX176" s="115"/>
      <c r="LY176" s="115"/>
      <c r="LZ176" s="115"/>
      <c r="MA176" s="115"/>
      <c r="MB176" s="115"/>
      <c r="MC176" s="115"/>
      <c r="MD176" s="115"/>
      <c r="ME176" s="115"/>
      <c r="MF176" s="115"/>
      <c r="MG176" s="115"/>
      <c r="MH176" s="115"/>
      <c r="MI176" s="115"/>
      <c r="MJ176" s="115"/>
      <c r="MK176" s="115"/>
      <c r="ML176" s="115"/>
      <c r="MM176" s="115"/>
      <c r="MN176" s="115"/>
      <c r="MO176" s="115"/>
      <c r="MP176" s="115"/>
      <c r="MQ176" s="115"/>
      <c r="MR176" s="115"/>
      <c r="MS176" s="115"/>
      <c r="MT176" s="115"/>
      <c r="MU176" s="115"/>
      <c r="MV176" s="115"/>
      <c r="MW176" s="115"/>
      <c r="MX176" s="115"/>
      <c r="MY176" s="115"/>
      <c r="MZ176" s="115"/>
      <c r="NA176" s="115"/>
      <c r="NB176" s="115"/>
      <c r="NC176" s="115"/>
      <c r="ND176" s="115"/>
      <c r="NE176" s="115"/>
      <c r="NF176" s="115"/>
      <c r="NG176" s="115"/>
      <c r="NH176" s="115"/>
      <c r="NI176" s="115"/>
      <c r="NJ176" s="115"/>
      <c r="NK176" s="115"/>
      <c r="NL176" s="115"/>
      <c r="NM176" s="115"/>
      <c r="NN176" s="115"/>
      <c r="NO176" s="115"/>
      <c r="NP176" s="115"/>
      <c r="NQ176" s="115"/>
      <c r="NR176" s="115"/>
      <c r="NS176" s="115"/>
      <c r="NT176" s="115"/>
      <c r="NU176" s="115"/>
      <c r="NV176" s="115"/>
      <c r="NW176" s="115"/>
      <c r="NX176" s="115"/>
      <c r="NY176" s="115"/>
      <c r="NZ176" s="115"/>
      <c r="OA176" s="115"/>
      <c r="OB176" s="115"/>
      <c r="OC176" s="115"/>
    </row>
    <row r="177" spans="1:438" s="116" customFormat="1">
      <c r="A177" s="110">
        <v>58681</v>
      </c>
      <c r="B177" s="111" t="s">
        <v>336</v>
      </c>
      <c r="C177" s="112">
        <v>1269594.46</v>
      </c>
      <c r="D177" s="113">
        <v>8.4918999999999999E-4</v>
      </c>
      <c r="E177" s="113">
        <v>8.0464000000000002E-4</v>
      </c>
      <c r="F177" s="114">
        <v>8.0809999999999996E-4</v>
      </c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  <c r="DG177" s="115"/>
      <c r="DH177" s="115"/>
      <c r="DI177" s="115"/>
      <c r="DJ177" s="115"/>
      <c r="DK177" s="115"/>
      <c r="DL177" s="115"/>
      <c r="DM177" s="115"/>
      <c r="DN177" s="115"/>
      <c r="DO177" s="115"/>
      <c r="DP177" s="115"/>
      <c r="DQ177" s="115"/>
      <c r="DR177" s="115"/>
      <c r="DS177" s="115"/>
      <c r="DT177" s="115"/>
      <c r="DU177" s="115"/>
      <c r="DV177" s="115"/>
      <c r="DW177" s="115"/>
      <c r="DX177" s="115"/>
      <c r="DY177" s="115"/>
      <c r="DZ177" s="115"/>
      <c r="EA177" s="115"/>
      <c r="EB177" s="115"/>
      <c r="EC177" s="115"/>
      <c r="ED177" s="115"/>
      <c r="EE177" s="115"/>
      <c r="EF177" s="115"/>
      <c r="EG177" s="115"/>
      <c r="EH177" s="115"/>
      <c r="EI177" s="115"/>
      <c r="EJ177" s="115"/>
      <c r="EK177" s="115"/>
      <c r="EL177" s="115"/>
      <c r="EM177" s="115"/>
      <c r="EN177" s="115"/>
      <c r="EO177" s="115"/>
      <c r="EP177" s="115"/>
      <c r="EQ177" s="115"/>
      <c r="ER177" s="115"/>
      <c r="ES177" s="115"/>
      <c r="ET177" s="115"/>
      <c r="EU177" s="115"/>
      <c r="EV177" s="115"/>
      <c r="EW177" s="115"/>
      <c r="EX177" s="115"/>
      <c r="EY177" s="115"/>
      <c r="EZ177" s="115"/>
      <c r="FA177" s="115"/>
      <c r="FB177" s="115"/>
      <c r="FC177" s="115"/>
      <c r="FD177" s="115"/>
      <c r="FE177" s="115"/>
      <c r="FF177" s="115"/>
      <c r="FG177" s="115"/>
      <c r="FH177" s="115"/>
      <c r="FI177" s="115"/>
      <c r="FJ177" s="115"/>
      <c r="FK177" s="115"/>
      <c r="FL177" s="115"/>
      <c r="FM177" s="115"/>
      <c r="FN177" s="115"/>
      <c r="FO177" s="115"/>
      <c r="FP177" s="115"/>
      <c r="FQ177" s="115"/>
      <c r="FR177" s="115"/>
      <c r="FS177" s="115"/>
      <c r="FT177" s="115"/>
      <c r="FU177" s="115"/>
      <c r="FV177" s="115"/>
      <c r="FW177" s="115"/>
      <c r="FX177" s="115"/>
      <c r="FY177" s="115"/>
      <c r="FZ177" s="115"/>
      <c r="GA177" s="115"/>
      <c r="GB177" s="115"/>
      <c r="GC177" s="115"/>
      <c r="GD177" s="115"/>
      <c r="GE177" s="115"/>
      <c r="GF177" s="115"/>
      <c r="GG177" s="115"/>
      <c r="GH177" s="115"/>
      <c r="GI177" s="115"/>
      <c r="GJ177" s="115"/>
      <c r="GK177" s="115"/>
      <c r="GL177" s="115"/>
      <c r="GM177" s="115"/>
      <c r="GN177" s="115"/>
      <c r="GO177" s="115"/>
      <c r="GP177" s="115"/>
      <c r="GQ177" s="115"/>
      <c r="GR177" s="115"/>
      <c r="GS177" s="115"/>
      <c r="GT177" s="115"/>
      <c r="GU177" s="115"/>
      <c r="GV177" s="115"/>
      <c r="GW177" s="115"/>
      <c r="GX177" s="115"/>
      <c r="GY177" s="115"/>
      <c r="GZ177" s="115"/>
      <c r="HA177" s="115"/>
      <c r="HB177" s="115"/>
      <c r="HC177" s="115"/>
      <c r="HD177" s="115"/>
      <c r="HE177" s="115"/>
      <c r="HF177" s="115"/>
      <c r="HG177" s="115"/>
      <c r="HH177" s="115"/>
      <c r="HI177" s="115"/>
      <c r="HJ177" s="115"/>
      <c r="HK177" s="115"/>
      <c r="HL177" s="115"/>
      <c r="HM177" s="115"/>
      <c r="HN177" s="115"/>
      <c r="HO177" s="115"/>
      <c r="HP177" s="115"/>
      <c r="HQ177" s="115"/>
      <c r="HR177" s="115"/>
      <c r="HS177" s="115"/>
      <c r="HT177" s="115"/>
      <c r="HU177" s="115"/>
      <c r="HV177" s="115"/>
      <c r="HW177" s="115"/>
      <c r="HX177" s="115"/>
      <c r="HY177" s="115"/>
      <c r="HZ177" s="115"/>
      <c r="IA177" s="115"/>
      <c r="IB177" s="115"/>
      <c r="IC177" s="115"/>
      <c r="ID177" s="115"/>
      <c r="IE177" s="115"/>
      <c r="IF177" s="115"/>
      <c r="IG177" s="115"/>
      <c r="IH177" s="115"/>
      <c r="II177" s="115"/>
      <c r="IJ177" s="115"/>
      <c r="IK177" s="115"/>
      <c r="IL177" s="115"/>
      <c r="IM177" s="115"/>
      <c r="IN177" s="115"/>
      <c r="IO177" s="115"/>
      <c r="IP177" s="115"/>
      <c r="IQ177" s="115"/>
      <c r="IR177" s="115"/>
      <c r="IS177" s="115"/>
      <c r="IT177" s="115"/>
      <c r="IU177" s="115"/>
      <c r="IV177" s="115"/>
      <c r="IW177" s="115"/>
      <c r="IX177" s="115"/>
      <c r="IY177" s="115"/>
      <c r="IZ177" s="115"/>
      <c r="JA177" s="115"/>
      <c r="JB177" s="115"/>
      <c r="JC177" s="115"/>
      <c r="JD177" s="115"/>
      <c r="JE177" s="115"/>
      <c r="JF177" s="115"/>
      <c r="JG177" s="115"/>
      <c r="JH177" s="115"/>
      <c r="JI177" s="115"/>
      <c r="JJ177" s="115"/>
      <c r="JK177" s="115"/>
      <c r="JL177" s="115"/>
      <c r="JM177" s="115"/>
      <c r="JN177" s="115"/>
      <c r="JO177" s="115"/>
      <c r="JP177" s="115"/>
      <c r="JQ177" s="115"/>
      <c r="JR177" s="115"/>
      <c r="JS177" s="115"/>
      <c r="JT177" s="115"/>
      <c r="JU177" s="115"/>
      <c r="JV177" s="115"/>
      <c r="JW177" s="115"/>
      <c r="JX177" s="115"/>
      <c r="JY177" s="115"/>
      <c r="JZ177" s="115"/>
      <c r="KA177" s="115"/>
      <c r="KB177" s="115"/>
      <c r="KC177" s="115"/>
      <c r="KD177" s="115"/>
      <c r="KE177" s="115"/>
      <c r="KF177" s="115"/>
      <c r="KG177" s="115"/>
      <c r="KH177" s="115"/>
      <c r="KI177" s="115"/>
      <c r="KJ177" s="115"/>
      <c r="KK177" s="115"/>
      <c r="KL177" s="115"/>
      <c r="KM177" s="115"/>
      <c r="KN177" s="115"/>
      <c r="KO177" s="115"/>
      <c r="KP177" s="115"/>
      <c r="KQ177" s="115"/>
      <c r="KR177" s="115"/>
      <c r="KS177" s="115"/>
      <c r="KT177" s="115"/>
      <c r="KU177" s="115"/>
      <c r="KV177" s="115"/>
      <c r="KW177" s="115"/>
      <c r="KX177" s="115"/>
      <c r="KY177" s="115"/>
      <c r="KZ177" s="115"/>
      <c r="LA177" s="115"/>
      <c r="LB177" s="115"/>
      <c r="LC177" s="115"/>
      <c r="LD177" s="115"/>
      <c r="LE177" s="115"/>
      <c r="LF177" s="115"/>
      <c r="LG177" s="115"/>
      <c r="LH177" s="115"/>
      <c r="LI177" s="115"/>
      <c r="LJ177" s="115"/>
      <c r="LK177" s="115"/>
      <c r="LL177" s="115"/>
      <c r="LM177" s="115"/>
      <c r="LN177" s="115"/>
      <c r="LO177" s="115"/>
      <c r="LP177" s="115"/>
      <c r="LQ177" s="115"/>
      <c r="LR177" s="115"/>
      <c r="LS177" s="115"/>
      <c r="LT177" s="115"/>
      <c r="LU177" s="115"/>
      <c r="LV177" s="115"/>
      <c r="LW177" s="115"/>
      <c r="LX177" s="115"/>
      <c r="LY177" s="115"/>
      <c r="LZ177" s="115"/>
      <c r="MA177" s="115"/>
      <c r="MB177" s="115"/>
      <c r="MC177" s="115"/>
      <c r="MD177" s="115"/>
      <c r="ME177" s="115"/>
      <c r="MF177" s="115"/>
      <c r="MG177" s="115"/>
      <c r="MH177" s="115"/>
      <c r="MI177" s="115"/>
      <c r="MJ177" s="115"/>
      <c r="MK177" s="115"/>
      <c r="ML177" s="115"/>
      <c r="MM177" s="115"/>
      <c r="MN177" s="115"/>
      <c r="MO177" s="115"/>
      <c r="MP177" s="115"/>
      <c r="MQ177" s="115"/>
      <c r="MR177" s="115"/>
      <c r="MS177" s="115"/>
      <c r="MT177" s="115"/>
      <c r="MU177" s="115"/>
      <c r="MV177" s="115"/>
      <c r="MW177" s="115"/>
      <c r="MX177" s="115"/>
      <c r="MY177" s="115"/>
      <c r="MZ177" s="115"/>
      <c r="NA177" s="115"/>
      <c r="NB177" s="115"/>
      <c r="NC177" s="115"/>
      <c r="ND177" s="115"/>
      <c r="NE177" s="115"/>
      <c r="NF177" s="115"/>
      <c r="NG177" s="115"/>
      <c r="NH177" s="115"/>
      <c r="NI177" s="115"/>
      <c r="NJ177" s="115"/>
      <c r="NK177" s="115"/>
      <c r="NL177" s="115"/>
      <c r="NM177" s="115"/>
      <c r="NN177" s="115"/>
      <c r="NO177" s="115"/>
      <c r="NP177" s="115"/>
      <c r="NQ177" s="115"/>
      <c r="NR177" s="115"/>
      <c r="NS177" s="115"/>
      <c r="NT177" s="115"/>
      <c r="NU177" s="115"/>
      <c r="NV177" s="115"/>
      <c r="NW177" s="115"/>
      <c r="NX177" s="115"/>
      <c r="NY177" s="115"/>
      <c r="NZ177" s="115"/>
      <c r="OA177" s="115"/>
      <c r="OB177" s="115"/>
      <c r="OC177" s="115"/>
    </row>
    <row r="178" spans="1:438" s="116" customFormat="1">
      <c r="A178" s="110">
        <v>58685</v>
      </c>
      <c r="B178" s="111" t="s">
        <v>337</v>
      </c>
      <c r="C178" s="112">
        <v>5805389.0700000003</v>
      </c>
      <c r="D178" s="113">
        <v>3.88303E-3</v>
      </c>
      <c r="E178" s="113">
        <v>3.6793199999999998E-3</v>
      </c>
      <c r="F178" s="114">
        <v>3.6951499999999999E-3</v>
      </c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  <c r="CO178" s="115"/>
      <c r="CP178" s="115"/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5"/>
      <c r="DB178" s="115"/>
      <c r="DC178" s="115"/>
      <c r="DD178" s="115"/>
      <c r="DE178" s="115"/>
      <c r="DF178" s="115"/>
      <c r="DG178" s="115"/>
      <c r="DH178" s="115"/>
      <c r="DI178" s="115"/>
      <c r="DJ178" s="115"/>
      <c r="DK178" s="115"/>
      <c r="DL178" s="115"/>
      <c r="DM178" s="115"/>
      <c r="DN178" s="115"/>
      <c r="DO178" s="115"/>
      <c r="DP178" s="115"/>
      <c r="DQ178" s="115"/>
      <c r="DR178" s="115"/>
      <c r="DS178" s="115"/>
      <c r="DT178" s="115"/>
      <c r="DU178" s="115"/>
      <c r="DV178" s="115"/>
      <c r="DW178" s="115"/>
      <c r="DX178" s="115"/>
      <c r="DY178" s="115"/>
      <c r="DZ178" s="115"/>
      <c r="EA178" s="115"/>
      <c r="EB178" s="115"/>
      <c r="EC178" s="115"/>
      <c r="ED178" s="115"/>
      <c r="EE178" s="115"/>
      <c r="EF178" s="115"/>
      <c r="EG178" s="115"/>
      <c r="EH178" s="115"/>
      <c r="EI178" s="115"/>
      <c r="EJ178" s="115"/>
      <c r="EK178" s="115"/>
      <c r="EL178" s="115"/>
      <c r="EM178" s="115"/>
      <c r="EN178" s="115"/>
      <c r="EO178" s="115"/>
      <c r="EP178" s="115"/>
      <c r="EQ178" s="115"/>
      <c r="ER178" s="115"/>
      <c r="ES178" s="115"/>
      <c r="ET178" s="115"/>
      <c r="EU178" s="115"/>
      <c r="EV178" s="115"/>
      <c r="EW178" s="115"/>
      <c r="EX178" s="115"/>
      <c r="EY178" s="115"/>
      <c r="EZ178" s="115"/>
      <c r="FA178" s="115"/>
      <c r="FB178" s="115"/>
      <c r="FC178" s="115"/>
      <c r="FD178" s="115"/>
      <c r="FE178" s="115"/>
      <c r="FF178" s="115"/>
      <c r="FG178" s="115"/>
      <c r="FH178" s="115"/>
      <c r="FI178" s="115"/>
      <c r="FJ178" s="115"/>
      <c r="FK178" s="115"/>
      <c r="FL178" s="115"/>
      <c r="FM178" s="115"/>
      <c r="FN178" s="115"/>
      <c r="FO178" s="115"/>
      <c r="FP178" s="115"/>
      <c r="FQ178" s="115"/>
      <c r="FR178" s="115"/>
      <c r="FS178" s="115"/>
      <c r="FT178" s="115"/>
      <c r="FU178" s="115"/>
      <c r="FV178" s="115"/>
      <c r="FW178" s="115"/>
      <c r="FX178" s="115"/>
      <c r="FY178" s="115"/>
      <c r="FZ178" s="115"/>
      <c r="GA178" s="115"/>
      <c r="GB178" s="115"/>
      <c r="GC178" s="115"/>
      <c r="GD178" s="115"/>
      <c r="GE178" s="115"/>
      <c r="GF178" s="115"/>
      <c r="GG178" s="115"/>
      <c r="GH178" s="115"/>
      <c r="GI178" s="115"/>
      <c r="GJ178" s="115"/>
      <c r="GK178" s="115"/>
      <c r="GL178" s="115"/>
      <c r="GM178" s="115"/>
      <c r="GN178" s="115"/>
      <c r="GO178" s="115"/>
      <c r="GP178" s="115"/>
      <c r="GQ178" s="115"/>
      <c r="GR178" s="115"/>
      <c r="GS178" s="115"/>
      <c r="GT178" s="115"/>
      <c r="GU178" s="115"/>
      <c r="GV178" s="115"/>
      <c r="GW178" s="115"/>
      <c r="GX178" s="115"/>
      <c r="GY178" s="115"/>
      <c r="GZ178" s="115"/>
      <c r="HA178" s="115"/>
      <c r="HB178" s="115"/>
      <c r="HC178" s="115"/>
      <c r="HD178" s="115"/>
      <c r="HE178" s="115"/>
      <c r="HF178" s="115"/>
      <c r="HG178" s="115"/>
      <c r="HH178" s="115"/>
      <c r="HI178" s="115"/>
      <c r="HJ178" s="115"/>
      <c r="HK178" s="115"/>
      <c r="HL178" s="115"/>
      <c r="HM178" s="115"/>
      <c r="HN178" s="115"/>
      <c r="HO178" s="115"/>
      <c r="HP178" s="115"/>
      <c r="HQ178" s="115"/>
      <c r="HR178" s="115"/>
      <c r="HS178" s="115"/>
      <c r="HT178" s="115"/>
      <c r="HU178" s="115"/>
      <c r="HV178" s="115"/>
      <c r="HW178" s="115"/>
      <c r="HX178" s="115"/>
      <c r="HY178" s="115"/>
      <c r="HZ178" s="115"/>
      <c r="IA178" s="115"/>
      <c r="IB178" s="115"/>
      <c r="IC178" s="115"/>
      <c r="ID178" s="115"/>
      <c r="IE178" s="115"/>
      <c r="IF178" s="115"/>
      <c r="IG178" s="115"/>
      <c r="IH178" s="115"/>
      <c r="II178" s="115"/>
      <c r="IJ178" s="115"/>
      <c r="IK178" s="115"/>
      <c r="IL178" s="115"/>
      <c r="IM178" s="115"/>
      <c r="IN178" s="115"/>
      <c r="IO178" s="115"/>
      <c r="IP178" s="115"/>
      <c r="IQ178" s="115"/>
      <c r="IR178" s="115"/>
      <c r="IS178" s="115"/>
      <c r="IT178" s="115"/>
      <c r="IU178" s="115"/>
      <c r="IV178" s="115"/>
      <c r="IW178" s="115"/>
      <c r="IX178" s="115"/>
      <c r="IY178" s="115"/>
      <c r="IZ178" s="115"/>
      <c r="JA178" s="115"/>
      <c r="JB178" s="115"/>
      <c r="JC178" s="115"/>
      <c r="JD178" s="115"/>
      <c r="JE178" s="115"/>
      <c r="JF178" s="115"/>
      <c r="JG178" s="115"/>
      <c r="JH178" s="115"/>
      <c r="JI178" s="115"/>
      <c r="JJ178" s="115"/>
      <c r="JK178" s="115"/>
      <c r="JL178" s="115"/>
      <c r="JM178" s="115"/>
      <c r="JN178" s="115"/>
      <c r="JO178" s="115"/>
      <c r="JP178" s="115"/>
      <c r="JQ178" s="115"/>
      <c r="JR178" s="115"/>
      <c r="JS178" s="115"/>
      <c r="JT178" s="115"/>
      <c r="JU178" s="115"/>
      <c r="JV178" s="115"/>
      <c r="JW178" s="115"/>
      <c r="JX178" s="115"/>
      <c r="JY178" s="115"/>
      <c r="JZ178" s="115"/>
      <c r="KA178" s="115"/>
      <c r="KB178" s="115"/>
      <c r="KC178" s="115"/>
      <c r="KD178" s="115"/>
      <c r="KE178" s="115"/>
      <c r="KF178" s="115"/>
      <c r="KG178" s="115"/>
      <c r="KH178" s="115"/>
      <c r="KI178" s="115"/>
      <c r="KJ178" s="115"/>
      <c r="KK178" s="115"/>
      <c r="KL178" s="115"/>
      <c r="KM178" s="115"/>
      <c r="KN178" s="115"/>
      <c r="KO178" s="115"/>
      <c r="KP178" s="115"/>
      <c r="KQ178" s="115"/>
      <c r="KR178" s="115"/>
      <c r="KS178" s="115"/>
      <c r="KT178" s="115"/>
      <c r="KU178" s="115"/>
      <c r="KV178" s="115"/>
      <c r="KW178" s="115"/>
      <c r="KX178" s="115"/>
      <c r="KY178" s="115"/>
      <c r="KZ178" s="115"/>
      <c r="LA178" s="115"/>
      <c r="LB178" s="115"/>
      <c r="LC178" s="115"/>
      <c r="LD178" s="115"/>
      <c r="LE178" s="115"/>
      <c r="LF178" s="115"/>
      <c r="LG178" s="115"/>
      <c r="LH178" s="115"/>
      <c r="LI178" s="115"/>
      <c r="LJ178" s="115"/>
      <c r="LK178" s="115"/>
      <c r="LL178" s="115"/>
      <c r="LM178" s="115"/>
      <c r="LN178" s="115"/>
      <c r="LO178" s="115"/>
      <c r="LP178" s="115"/>
      <c r="LQ178" s="115"/>
      <c r="LR178" s="115"/>
      <c r="LS178" s="115"/>
      <c r="LT178" s="115"/>
      <c r="LU178" s="115"/>
      <c r="LV178" s="115"/>
      <c r="LW178" s="115"/>
      <c r="LX178" s="115"/>
      <c r="LY178" s="115"/>
      <c r="LZ178" s="115"/>
      <c r="MA178" s="115"/>
      <c r="MB178" s="115"/>
      <c r="MC178" s="115"/>
      <c r="MD178" s="115"/>
      <c r="ME178" s="115"/>
      <c r="MF178" s="115"/>
      <c r="MG178" s="115"/>
      <c r="MH178" s="115"/>
      <c r="MI178" s="115"/>
      <c r="MJ178" s="115"/>
      <c r="MK178" s="115"/>
      <c r="ML178" s="115"/>
      <c r="MM178" s="115"/>
      <c r="MN178" s="115"/>
      <c r="MO178" s="115"/>
      <c r="MP178" s="115"/>
      <c r="MQ178" s="115"/>
      <c r="MR178" s="115"/>
      <c r="MS178" s="115"/>
      <c r="MT178" s="115"/>
      <c r="MU178" s="115"/>
      <c r="MV178" s="115"/>
      <c r="MW178" s="115"/>
      <c r="MX178" s="115"/>
      <c r="MY178" s="115"/>
      <c r="MZ178" s="115"/>
      <c r="NA178" s="115"/>
      <c r="NB178" s="115"/>
      <c r="NC178" s="115"/>
      <c r="ND178" s="115"/>
      <c r="NE178" s="115"/>
      <c r="NF178" s="115"/>
      <c r="NG178" s="115"/>
      <c r="NH178" s="115"/>
      <c r="NI178" s="115"/>
      <c r="NJ178" s="115"/>
      <c r="NK178" s="115"/>
      <c r="NL178" s="115"/>
      <c r="NM178" s="115"/>
      <c r="NN178" s="115"/>
      <c r="NO178" s="115"/>
      <c r="NP178" s="115"/>
      <c r="NQ178" s="115"/>
      <c r="NR178" s="115"/>
      <c r="NS178" s="115"/>
      <c r="NT178" s="115"/>
      <c r="NU178" s="115"/>
      <c r="NV178" s="115"/>
      <c r="NW178" s="115"/>
      <c r="NX178" s="115"/>
      <c r="NY178" s="115"/>
      <c r="NZ178" s="115"/>
      <c r="OA178" s="115"/>
      <c r="OB178" s="115"/>
      <c r="OC178" s="115"/>
    </row>
    <row r="179" spans="1:438" s="116" customFormat="1">
      <c r="A179" s="110">
        <v>58690</v>
      </c>
      <c r="B179" s="111" t="s">
        <v>338</v>
      </c>
      <c r="C179" s="112">
        <v>9966640.9100000001</v>
      </c>
      <c r="D179" s="113">
        <v>6.6663499999999997E-3</v>
      </c>
      <c r="E179" s="113">
        <v>6.3166300000000002E-3</v>
      </c>
      <c r="F179" s="114">
        <v>6.3438000000000001E-3</v>
      </c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5"/>
      <c r="DF179" s="115"/>
      <c r="DG179" s="115"/>
      <c r="DH179" s="115"/>
      <c r="DI179" s="115"/>
      <c r="DJ179" s="115"/>
      <c r="DK179" s="115"/>
      <c r="DL179" s="115"/>
      <c r="DM179" s="115"/>
      <c r="DN179" s="115"/>
      <c r="DO179" s="115"/>
      <c r="DP179" s="115"/>
      <c r="DQ179" s="115"/>
      <c r="DR179" s="115"/>
      <c r="DS179" s="115"/>
      <c r="DT179" s="115"/>
      <c r="DU179" s="115"/>
      <c r="DV179" s="115"/>
      <c r="DW179" s="115"/>
      <c r="DX179" s="115"/>
      <c r="DY179" s="115"/>
      <c r="DZ179" s="115"/>
      <c r="EA179" s="115"/>
      <c r="EB179" s="115"/>
      <c r="EC179" s="115"/>
      <c r="ED179" s="115"/>
      <c r="EE179" s="115"/>
      <c r="EF179" s="115"/>
      <c r="EG179" s="115"/>
      <c r="EH179" s="115"/>
      <c r="EI179" s="115"/>
      <c r="EJ179" s="115"/>
      <c r="EK179" s="115"/>
      <c r="EL179" s="115"/>
      <c r="EM179" s="115"/>
      <c r="EN179" s="115"/>
      <c r="EO179" s="115"/>
      <c r="EP179" s="115"/>
      <c r="EQ179" s="115"/>
      <c r="ER179" s="115"/>
      <c r="ES179" s="115"/>
      <c r="ET179" s="115"/>
      <c r="EU179" s="115"/>
      <c r="EV179" s="115"/>
      <c r="EW179" s="115"/>
      <c r="EX179" s="115"/>
      <c r="EY179" s="115"/>
      <c r="EZ179" s="115"/>
      <c r="FA179" s="115"/>
      <c r="FB179" s="115"/>
      <c r="FC179" s="115"/>
      <c r="FD179" s="115"/>
      <c r="FE179" s="115"/>
      <c r="FF179" s="115"/>
      <c r="FG179" s="115"/>
      <c r="FH179" s="115"/>
      <c r="FI179" s="115"/>
      <c r="FJ179" s="115"/>
      <c r="FK179" s="115"/>
      <c r="FL179" s="115"/>
      <c r="FM179" s="115"/>
      <c r="FN179" s="115"/>
      <c r="FO179" s="115"/>
      <c r="FP179" s="115"/>
      <c r="FQ179" s="115"/>
      <c r="FR179" s="115"/>
      <c r="FS179" s="115"/>
      <c r="FT179" s="115"/>
      <c r="FU179" s="115"/>
      <c r="FV179" s="115"/>
      <c r="FW179" s="115"/>
      <c r="FX179" s="115"/>
      <c r="FY179" s="115"/>
      <c r="FZ179" s="115"/>
      <c r="GA179" s="115"/>
      <c r="GB179" s="115"/>
      <c r="GC179" s="115"/>
      <c r="GD179" s="115"/>
      <c r="GE179" s="115"/>
      <c r="GF179" s="115"/>
      <c r="GG179" s="115"/>
      <c r="GH179" s="115"/>
      <c r="GI179" s="115"/>
      <c r="GJ179" s="115"/>
      <c r="GK179" s="115"/>
      <c r="GL179" s="115"/>
      <c r="GM179" s="115"/>
      <c r="GN179" s="115"/>
      <c r="GO179" s="115"/>
      <c r="GP179" s="115"/>
      <c r="GQ179" s="115"/>
      <c r="GR179" s="115"/>
      <c r="GS179" s="115"/>
      <c r="GT179" s="115"/>
      <c r="GU179" s="115"/>
      <c r="GV179" s="115"/>
      <c r="GW179" s="115"/>
      <c r="GX179" s="115"/>
      <c r="GY179" s="115"/>
      <c r="GZ179" s="115"/>
      <c r="HA179" s="115"/>
      <c r="HB179" s="115"/>
      <c r="HC179" s="115"/>
      <c r="HD179" s="115"/>
      <c r="HE179" s="115"/>
      <c r="HF179" s="115"/>
      <c r="HG179" s="115"/>
      <c r="HH179" s="115"/>
      <c r="HI179" s="115"/>
      <c r="HJ179" s="115"/>
      <c r="HK179" s="115"/>
      <c r="HL179" s="115"/>
      <c r="HM179" s="115"/>
      <c r="HN179" s="115"/>
      <c r="HO179" s="115"/>
      <c r="HP179" s="115"/>
      <c r="HQ179" s="115"/>
      <c r="HR179" s="115"/>
      <c r="HS179" s="115"/>
      <c r="HT179" s="115"/>
      <c r="HU179" s="115"/>
      <c r="HV179" s="115"/>
      <c r="HW179" s="115"/>
      <c r="HX179" s="115"/>
      <c r="HY179" s="115"/>
      <c r="HZ179" s="115"/>
      <c r="IA179" s="115"/>
      <c r="IB179" s="115"/>
      <c r="IC179" s="115"/>
      <c r="ID179" s="115"/>
      <c r="IE179" s="115"/>
      <c r="IF179" s="115"/>
      <c r="IG179" s="115"/>
      <c r="IH179" s="115"/>
      <c r="II179" s="115"/>
      <c r="IJ179" s="115"/>
      <c r="IK179" s="115"/>
      <c r="IL179" s="115"/>
      <c r="IM179" s="115"/>
      <c r="IN179" s="115"/>
      <c r="IO179" s="115"/>
      <c r="IP179" s="115"/>
      <c r="IQ179" s="115"/>
      <c r="IR179" s="115"/>
      <c r="IS179" s="115"/>
      <c r="IT179" s="115"/>
      <c r="IU179" s="115"/>
      <c r="IV179" s="115"/>
      <c r="IW179" s="115"/>
      <c r="IX179" s="115"/>
      <c r="IY179" s="115"/>
      <c r="IZ179" s="115"/>
      <c r="JA179" s="115"/>
      <c r="JB179" s="115"/>
      <c r="JC179" s="115"/>
      <c r="JD179" s="115"/>
      <c r="JE179" s="115"/>
      <c r="JF179" s="115"/>
      <c r="JG179" s="115"/>
      <c r="JH179" s="115"/>
      <c r="JI179" s="115"/>
      <c r="JJ179" s="115"/>
      <c r="JK179" s="115"/>
      <c r="JL179" s="115"/>
      <c r="JM179" s="115"/>
      <c r="JN179" s="115"/>
      <c r="JO179" s="115"/>
      <c r="JP179" s="115"/>
      <c r="JQ179" s="115"/>
      <c r="JR179" s="115"/>
      <c r="JS179" s="115"/>
      <c r="JT179" s="115"/>
      <c r="JU179" s="115"/>
      <c r="JV179" s="115"/>
      <c r="JW179" s="115"/>
      <c r="JX179" s="115"/>
      <c r="JY179" s="115"/>
      <c r="JZ179" s="115"/>
      <c r="KA179" s="115"/>
      <c r="KB179" s="115"/>
      <c r="KC179" s="115"/>
      <c r="KD179" s="115"/>
      <c r="KE179" s="115"/>
      <c r="KF179" s="115"/>
      <c r="KG179" s="115"/>
      <c r="KH179" s="115"/>
      <c r="KI179" s="115"/>
      <c r="KJ179" s="115"/>
      <c r="KK179" s="115"/>
      <c r="KL179" s="115"/>
      <c r="KM179" s="115"/>
      <c r="KN179" s="115"/>
      <c r="KO179" s="115"/>
      <c r="KP179" s="115"/>
      <c r="KQ179" s="115"/>
      <c r="KR179" s="115"/>
      <c r="KS179" s="115"/>
      <c r="KT179" s="115"/>
      <c r="KU179" s="115"/>
      <c r="KV179" s="115"/>
      <c r="KW179" s="115"/>
      <c r="KX179" s="115"/>
      <c r="KY179" s="115"/>
      <c r="KZ179" s="115"/>
      <c r="LA179" s="115"/>
      <c r="LB179" s="115"/>
      <c r="LC179" s="115"/>
      <c r="LD179" s="115"/>
      <c r="LE179" s="115"/>
      <c r="LF179" s="115"/>
      <c r="LG179" s="115"/>
      <c r="LH179" s="115"/>
      <c r="LI179" s="115"/>
      <c r="LJ179" s="115"/>
      <c r="LK179" s="115"/>
      <c r="LL179" s="115"/>
      <c r="LM179" s="115"/>
      <c r="LN179" s="115"/>
      <c r="LO179" s="115"/>
      <c r="LP179" s="115"/>
      <c r="LQ179" s="115"/>
      <c r="LR179" s="115"/>
      <c r="LS179" s="115"/>
      <c r="LT179" s="115"/>
      <c r="LU179" s="115"/>
      <c r="LV179" s="115"/>
      <c r="LW179" s="115"/>
      <c r="LX179" s="115"/>
      <c r="LY179" s="115"/>
      <c r="LZ179" s="115"/>
      <c r="MA179" s="115"/>
      <c r="MB179" s="115"/>
      <c r="MC179" s="115"/>
      <c r="MD179" s="115"/>
      <c r="ME179" s="115"/>
      <c r="MF179" s="115"/>
      <c r="MG179" s="115"/>
      <c r="MH179" s="115"/>
      <c r="MI179" s="115"/>
      <c r="MJ179" s="115"/>
      <c r="MK179" s="115"/>
      <c r="ML179" s="115"/>
      <c r="MM179" s="115"/>
      <c r="MN179" s="115"/>
      <c r="MO179" s="115"/>
      <c r="MP179" s="115"/>
      <c r="MQ179" s="115"/>
      <c r="MR179" s="115"/>
      <c r="MS179" s="115"/>
      <c r="MT179" s="115"/>
      <c r="MU179" s="115"/>
      <c r="MV179" s="115"/>
      <c r="MW179" s="115"/>
      <c r="MX179" s="115"/>
      <c r="MY179" s="115"/>
      <c r="MZ179" s="115"/>
      <c r="NA179" s="115"/>
      <c r="NB179" s="115"/>
      <c r="NC179" s="115"/>
      <c r="ND179" s="115"/>
      <c r="NE179" s="115"/>
      <c r="NF179" s="115"/>
      <c r="NG179" s="115"/>
      <c r="NH179" s="115"/>
      <c r="NI179" s="115"/>
      <c r="NJ179" s="115"/>
      <c r="NK179" s="115"/>
      <c r="NL179" s="115"/>
      <c r="NM179" s="115"/>
      <c r="NN179" s="115"/>
      <c r="NO179" s="115"/>
      <c r="NP179" s="115"/>
      <c r="NQ179" s="115"/>
      <c r="NR179" s="115"/>
      <c r="NS179" s="115"/>
      <c r="NT179" s="115"/>
      <c r="NU179" s="115"/>
      <c r="NV179" s="115"/>
      <c r="NW179" s="115"/>
      <c r="NX179" s="115"/>
      <c r="NY179" s="115"/>
      <c r="NZ179" s="115"/>
      <c r="OA179" s="115"/>
      <c r="OB179" s="115"/>
      <c r="OC179" s="115"/>
    </row>
    <row r="180" spans="1:438" s="116" customFormat="1" ht="13.5" thickBot="1">
      <c r="A180" s="117"/>
      <c r="B180" s="117"/>
      <c r="C180" s="117"/>
      <c r="D180" s="117"/>
      <c r="E180" s="117"/>
      <c r="F180" s="118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5"/>
      <c r="CM180" s="115"/>
      <c r="CN180" s="115"/>
      <c r="CO180" s="115"/>
      <c r="CP180" s="115"/>
      <c r="CQ180" s="115"/>
      <c r="CR180" s="115"/>
      <c r="CS180" s="115"/>
      <c r="CT180" s="115"/>
      <c r="CU180" s="115"/>
      <c r="CV180" s="115"/>
      <c r="CW180" s="115"/>
      <c r="CX180" s="115"/>
      <c r="CY180" s="115"/>
      <c r="CZ180" s="115"/>
      <c r="DA180" s="115"/>
      <c r="DB180" s="115"/>
      <c r="DC180" s="115"/>
      <c r="DD180" s="115"/>
      <c r="DE180" s="115"/>
      <c r="DF180" s="115"/>
      <c r="DG180" s="115"/>
      <c r="DH180" s="115"/>
      <c r="DI180" s="115"/>
      <c r="DJ180" s="115"/>
      <c r="DK180" s="115"/>
      <c r="DL180" s="115"/>
      <c r="DM180" s="115"/>
      <c r="DN180" s="115"/>
      <c r="DO180" s="115"/>
      <c r="DP180" s="115"/>
      <c r="DQ180" s="115"/>
      <c r="DR180" s="115"/>
      <c r="DS180" s="115"/>
      <c r="DT180" s="115"/>
      <c r="DU180" s="115"/>
      <c r="DV180" s="115"/>
      <c r="DW180" s="115"/>
      <c r="DX180" s="115"/>
      <c r="DY180" s="115"/>
      <c r="DZ180" s="115"/>
      <c r="EA180" s="115"/>
      <c r="EB180" s="115"/>
      <c r="EC180" s="115"/>
      <c r="ED180" s="115"/>
      <c r="EE180" s="115"/>
      <c r="EF180" s="115"/>
      <c r="EG180" s="115"/>
      <c r="EH180" s="115"/>
      <c r="EI180" s="115"/>
      <c r="EJ180" s="115"/>
      <c r="EK180" s="115"/>
      <c r="EL180" s="115"/>
      <c r="EM180" s="115"/>
      <c r="EN180" s="115"/>
      <c r="EO180" s="115"/>
      <c r="EP180" s="115"/>
      <c r="EQ180" s="115"/>
      <c r="ER180" s="115"/>
      <c r="ES180" s="115"/>
      <c r="ET180" s="115"/>
      <c r="EU180" s="115"/>
      <c r="EV180" s="115"/>
      <c r="EW180" s="115"/>
      <c r="EX180" s="115"/>
      <c r="EY180" s="115"/>
      <c r="EZ180" s="115"/>
      <c r="FA180" s="115"/>
      <c r="FB180" s="115"/>
      <c r="FC180" s="115"/>
      <c r="FD180" s="115"/>
      <c r="FE180" s="115"/>
      <c r="FF180" s="115"/>
      <c r="FG180" s="115"/>
      <c r="FH180" s="115"/>
      <c r="FI180" s="115"/>
      <c r="FJ180" s="115"/>
      <c r="FK180" s="115"/>
      <c r="FL180" s="115"/>
      <c r="FM180" s="115"/>
      <c r="FN180" s="115"/>
      <c r="FO180" s="115"/>
      <c r="FP180" s="115"/>
      <c r="FQ180" s="115"/>
      <c r="FR180" s="115"/>
      <c r="FS180" s="115"/>
      <c r="FT180" s="115"/>
      <c r="FU180" s="115"/>
      <c r="FV180" s="115"/>
      <c r="FW180" s="115"/>
      <c r="FX180" s="115"/>
      <c r="FY180" s="115"/>
      <c r="FZ180" s="115"/>
      <c r="GA180" s="115"/>
      <c r="GB180" s="115"/>
      <c r="GC180" s="115"/>
      <c r="GD180" s="115"/>
      <c r="GE180" s="115"/>
      <c r="GF180" s="115"/>
      <c r="GG180" s="115"/>
      <c r="GH180" s="115"/>
      <c r="GI180" s="115"/>
      <c r="GJ180" s="115"/>
      <c r="GK180" s="115"/>
      <c r="GL180" s="115"/>
      <c r="GM180" s="115"/>
      <c r="GN180" s="115"/>
      <c r="GO180" s="115"/>
      <c r="GP180" s="115"/>
      <c r="GQ180" s="115"/>
      <c r="GR180" s="115"/>
      <c r="GS180" s="115"/>
      <c r="GT180" s="115"/>
      <c r="GU180" s="115"/>
      <c r="GV180" s="115"/>
      <c r="GW180" s="115"/>
      <c r="GX180" s="115"/>
      <c r="GY180" s="115"/>
      <c r="GZ180" s="115"/>
      <c r="HA180" s="115"/>
      <c r="HB180" s="115"/>
      <c r="HC180" s="115"/>
      <c r="HD180" s="115"/>
      <c r="HE180" s="115"/>
      <c r="HF180" s="115"/>
      <c r="HG180" s="115"/>
      <c r="HH180" s="115"/>
      <c r="HI180" s="115"/>
      <c r="HJ180" s="115"/>
      <c r="HK180" s="115"/>
      <c r="HL180" s="115"/>
      <c r="HM180" s="115"/>
      <c r="HN180" s="115"/>
      <c r="HO180" s="115"/>
      <c r="HP180" s="115"/>
      <c r="HQ180" s="115"/>
      <c r="HR180" s="115"/>
      <c r="HS180" s="115"/>
      <c r="HT180" s="115"/>
      <c r="HU180" s="115"/>
      <c r="HV180" s="115"/>
      <c r="HW180" s="115"/>
      <c r="HX180" s="115"/>
      <c r="HY180" s="115"/>
      <c r="HZ180" s="115"/>
      <c r="IA180" s="115"/>
      <c r="IB180" s="115"/>
      <c r="IC180" s="115"/>
      <c r="ID180" s="115"/>
      <c r="IE180" s="115"/>
      <c r="IF180" s="115"/>
      <c r="IG180" s="115"/>
      <c r="IH180" s="115"/>
      <c r="II180" s="115"/>
      <c r="IJ180" s="115"/>
      <c r="IK180" s="115"/>
      <c r="IL180" s="115"/>
      <c r="IM180" s="115"/>
      <c r="IN180" s="115"/>
      <c r="IO180" s="115"/>
      <c r="IP180" s="115"/>
      <c r="IQ180" s="115"/>
      <c r="IR180" s="115"/>
      <c r="IS180" s="115"/>
      <c r="IT180" s="115"/>
      <c r="IU180" s="115"/>
      <c r="IV180" s="115"/>
      <c r="IW180" s="115"/>
      <c r="IX180" s="115"/>
      <c r="IY180" s="115"/>
      <c r="IZ180" s="115"/>
      <c r="JA180" s="115"/>
      <c r="JB180" s="115"/>
      <c r="JC180" s="115"/>
      <c r="JD180" s="115"/>
      <c r="JE180" s="115"/>
      <c r="JF180" s="115"/>
      <c r="JG180" s="115"/>
      <c r="JH180" s="115"/>
      <c r="JI180" s="115"/>
      <c r="JJ180" s="115"/>
      <c r="JK180" s="115"/>
      <c r="JL180" s="115"/>
      <c r="JM180" s="115"/>
      <c r="JN180" s="115"/>
      <c r="JO180" s="115"/>
      <c r="JP180" s="115"/>
      <c r="JQ180" s="115"/>
      <c r="JR180" s="115"/>
      <c r="JS180" s="115"/>
      <c r="JT180" s="115"/>
      <c r="JU180" s="115"/>
      <c r="JV180" s="115"/>
      <c r="JW180" s="115"/>
      <c r="JX180" s="115"/>
      <c r="JY180" s="115"/>
      <c r="JZ180" s="115"/>
      <c r="KA180" s="115"/>
      <c r="KB180" s="115"/>
      <c r="KC180" s="115"/>
      <c r="KD180" s="115"/>
      <c r="KE180" s="115"/>
      <c r="KF180" s="115"/>
      <c r="KG180" s="115"/>
      <c r="KH180" s="115"/>
      <c r="KI180" s="115"/>
      <c r="KJ180" s="115"/>
      <c r="KK180" s="115"/>
      <c r="KL180" s="115"/>
      <c r="KM180" s="115"/>
      <c r="KN180" s="115"/>
      <c r="KO180" s="115"/>
      <c r="KP180" s="115"/>
      <c r="KQ180" s="115"/>
      <c r="KR180" s="115"/>
      <c r="KS180" s="115"/>
      <c r="KT180" s="115"/>
      <c r="KU180" s="115"/>
      <c r="KV180" s="115"/>
      <c r="KW180" s="115"/>
      <c r="KX180" s="115"/>
      <c r="KY180" s="115"/>
      <c r="KZ180" s="115"/>
      <c r="LA180" s="115"/>
      <c r="LB180" s="115"/>
      <c r="LC180" s="115"/>
      <c r="LD180" s="115"/>
      <c r="LE180" s="115"/>
      <c r="LF180" s="115"/>
      <c r="LG180" s="115"/>
      <c r="LH180" s="115"/>
      <c r="LI180" s="115"/>
      <c r="LJ180" s="115"/>
      <c r="LK180" s="115"/>
      <c r="LL180" s="115"/>
      <c r="LM180" s="115"/>
      <c r="LN180" s="115"/>
      <c r="LO180" s="115"/>
      <c r="LP180" s="115"/>
      <c r="LQ180" s="115"/>
      <c r="LR180" s="115"/>
      <c r="LS180" s="115"/>
      <c r="LT180" s="115"/>
      <c r="LU180" s="115"/>
      <c r="LV180" s="115"/>
      <c r="LW180" s="115"/>
      <c r="LX180" s="115"/>
      <c r="LY180" s="115"/>
      <c r="LZ180" s="115"/>
      <c r="MA180" s="115"/>
      <c r="MB180" s="115"/>
      <c r="MC180" s="115"/>
      <c r="MD180" s="115"/>
      <c r="ME180" s="115"/>
      <c r="MF180" s="115"/>
      <c r="MG180" s="115"/>
      <c r="MH180" s="115"/>
      <c r="MI180" s="115"/>
      <c r="MJ180" s="115"/>
      <c r="MK180" s="115"/>
      <c r="ML180" s="115"/>
      <c r="MM180" s="115"/>
      <c r="MN180" s="115"/>
      <c r="MO180" s="115"/>
      <c r="MP180" s="115"/>
      <c r="MQ180" s="115"/>
      <c r="MR180" s="115"/>
      <c r="MS180" s="115"/>
      <c r="MT180" s="115"/>
      <c r="MU180" s="115"/>
      <c r="MV180" s="115"/>
      <c r="MW180" s="115"/>
      <c r="MX180" s="115"/>
      <c r="MY180" s="115"/>
      <c r="MZ180" s="115"/>
      <c r="NA180" s="115"/>
      <c r="NB180" s="115"/>
      <c r="NC180" s="115"/>
      <c r="ND180" s="115"/>
      <c r="NE180" s="115"/>
      <c r="NF180" s="115"/>
      <c r="NG180" s="115"/>
      <c r="NH180" s="115"/>
      <c r="NI180" s="115"/>
      <c r="NJ180" s="115"/>
      <c r="NK180" s="115"/>
      <c r="NL180" s="115"/>
      <c r="NM180" s="115"/>
      <c r="NN180" s="115"/>
      <c r="NO180" s="115"/>
      <c r="NP180" s="115"/>
      <c r="NQ180" s="115"/>
      <c r="NR180" s="115"/>
      <c r="NS180" s="115"/>
      <c r="NT180" s="115"/>
      <c r="NU180" s="115"/>
      <c r="NV180" s="115"/>
      <c r="NW180" s="115"/>
      <c r="NX180" s="115"/>
      <c r="NY180" s="115"/>
      <c r="NZ180" s="115"/>
      <c r="OA180" s="115"/>
      <c r="OB180" s="115"/>
      <c r="OC180" s="115"/>
    </row>
    <row r="181" spans="1:438" s="102" customFormat="1" ht="13.5" thickBot="1">
      <c r="A181" s="107" t="s">
        <v>481</v>
      </c>
      <c r="B181" s="119" t="s">
        <v>484</v>
      </c>
      <c r="C181" s="120">
        <f>SUM(C49:C180)</f>
        <v>1165151092.2699997</v>
      </c>
      <c r="D181" s="121">
        <f t="shared" ref="D181:F181" si="3">SUM(D49:D180)</f>
        <v>0.77933030000000003</v>
      </c>
      <c r="E181" s="121">
        <f t="shared" si="3"/>
        <v>0.7384460300000002</v>
      </c>
      <c r="F181" s="121">
        <f t="shared" si="3"/>
        <v>0.74162264</v>
      </c>
      <c r="OD181" s="100"/>
      <c r="OE181" s="100"/>
      <c r="OF181" s="100"/>
      <c r="OG181" s="100"/>
      <c r="OH181" s="100"/>
      <c r="OI181" s="100"/>
      <c r="OJ181" s="100"/>
      <c r="OK181" s="100"/>
      <c r="OL181" s="100"/>
      <c r="OM181" s="100"/>
      <c r="ON181" s="100"/>
      <c r="OO181" s="100"/>
      <c r="OP181" s="100"/>
      <c r="OQ181" s="100"/>
      <c r="OR181" s="100"/>
      <c r="OS181" s="100"/>
      <c r="OT181" s="100"/>
      <c r="OU181" s="100"/>
      <c r="OV181" s="100"/>
      <c r="OW181" s="100"/>
      <c r="OX181" s="100"/>
      <c r="OY181" s="100"/>
      <c r="OZ181" s="100"/>
      <c r="PA181" s="100"/>
      <c r="PB181" s="100"/>
      <c r="PC181" s="100"/>
      <c r="PD181" s="100"/>
      <c r="PE181" s="100"/>
      <c r="PF181" s="100"/>
      <c r="PG181" s="100"/>
      <c r="PH181" s="100"/>
      <c r="PI181" s="100"/>
      <c r="PJ181" s="100"/>
      <c r="PK181" s="100"/>
      <c r="PL181" s="100"/>
      <c r="PM181" s="100"/>
      <c r="PN181" s="100"/>
      <c r="PO181" s="100"/>
      <c r="PP181" s="100"/>
      <c r="PQ181" s="100"/>
      <c r="PR181" s="100"/>
      <c r="PS181" s="100"/>
      <c r="PT181" s="100"/>
      <c r="PU181" s="100"/>
      <c r="PV181" s="100"/>
    </row>
    <row r="182" spans="1:438" s="102" customFormat="1" ht="15">
      <c r="A182" s="109"/>
      <c r="B182" s="109"/>
      <c r="C182" s="100"/>
      <c r="D182" s="100"/>
      <c r="E182" s="100"/>
      <c r="F182" s="101"/>
      <c r="OD182" s="100"/>
      <c r="OE182" s="100"/>
      <c r="OF182" s="100"/>
      <c r="OG182" s="100"/>
      <c r="OH182" s="100"/>
      <c r="OI182" s="100"/>
      <c r="OJ182" s="100"/>
      <c r="OK182" s="100"/>
      <c r="OL182" s="100"/>
      <c r="OM182" s="100"/>
      <c r="ON182" s="100"/>
      <c r="OO182" s="100"/>
      <c r="OP182" s="100"/>
      <c r="OQ182" s="100"/>
      <c r="OR182" s="100"/>
      <c r="OS182" s="100"/>
      <c r="OT182" s="100"/>
      <c r="OU182" s="100"/>
      <c r="OV182" s="100"/>
      <c r="OW182" s="100"/>
      <c r="OX182" s="100"/>
      <c r="OY182" s="100"/>
      <c r="OZ182" s="100"/>
      <c r="PA182" s="100"/>
      <c r="PB182" s="100"/>
      <c r="PC182" s="100"/>
      <c r="PD182" s="100"/>
      <c r="PE182" s="100"/>
      <c r="PF182" s="100"/>
      <c r="PG182" s="100"/>
      <c r="PH182" s="100"/>
      <c r="PI182" s="100"/>
      <c r="PJ182" s="100"/>
      <c r="PK182" s="100"/>
      <c r="PL182" s="100"/>
      <c r="PM182" s="100"/>
      <c r="PN182" s="100"/>
      <c r="PO182" s="100"/>
      <c r="PP182" s="100"/>
      <c r="PQ182" s="100"/>
      <c r="PR182" s="100"/>
      <c r="PS182" s="100"/>
      <c r="PT182" s="100"/>
      <c r="PU182" s="100"/>
      <c r="PV182" s="100"/>
    </row>
    <row r="183" spans="1:438">
      <c r="A183" s="110">
        <v>1430</v>
      </c>
      <c r="B183" s="111" t="s">
        <v>124</v>
      </c>
      <c r="C183" s="112">
        <v>5209746.03</v>
      </c>
      <c r="D183" s="113">
        <v>1.2706E-2</v>
      </c>
      <c r="E183" s="113">
        <v>3.30182E-3</v>
      </c>
      <c r="F183" s="114">
        <v>4.0325200000000004E-3</v>
      </c>
    </row>
    <row r="184" spans="1:438" s="116" customFormat="1">
      <c r="A184" s="110">
        <v>1433</v>
      </c>
      <c r="B184" s="111" t="s">
        <v>125</v>
      </c>
      <c r="C184" s="112">
        <v>3126776.77</v>
      </c>
      <c r="D184" s="113">
        <v>8.0090000000000001E-4</v>
      </c>
      <c r="E184" s="113">
        <v>1.98168E-3</v>
      </c>
      <c r="F184" s="114">
        <v>1.88993E-3</v>
      </c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5"/>
      <c r="BV184" s="115"/>
      <c r="BW184" s="115"/>
      <c r="BX184" s="115"/>
      <c r="BY184" s="115"/>
      <c r="BZ184" s="115"/>
      <c r="CA184" s="115"/>
      <c r="CB184" s="115"/>
      <c r="CC184" s="115"/>
      <c r="CD184" s="115"/>
      <c r="CE184" s="115"/>
      <c r="CF184" s="115"/>
      <c r="CG184" s="115"/>
      <c r="CH184" s="115"/>
      <c r="CI184" s="115"/>
      <c r="CJ184" s="115"/>
      <c r="CK184" s="115"/>
      <c r="CL184" s="115"/>
      <c r="CM184" s="115"/>
      <c r="CN184" s="115"/>
      <c r="CO184" s="115"/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5"/>
      <c r="DE184" s="115"/>
      <c r="DF184" s="115"/>
      <c r="DG184" s="115"/>
      <c r="DH184" s="115"/>
      <c r="DI184" s="115"/>
      <c r="DJ184" s="115"/>
      <c r="DK184" s="115"/>
      <c r="DL184" s="115"/>
      <c r="DM184" s="115"/>
      <c r="DN184" s="115"/>
      <c r="DO184" s="115"/>
      <c r="DP184" s="115"/>
      <c r="DQ184" s="115"/>
      <c r="DR184" s="115"/>
      <c r="DS184" s="115"/>
      <c r="DT184" s="115"/>
      <c r="DU184" s="115"/>
      <c r="DV184" s="115"/>
      <c r="DW184" s="115"/>
      <c r="DX184" s="115"/>
      <c r="DY184" s="115"/>
      <c r="DZ184" s="115"/>
      <c r="EA184" s="115"/>
      <c r="EB184" s="115"/>
      <c r="EC184" s="115"/>
      <c r="ED184" s="115"/>
      <c r="EE184" s="115"/>
      <c r="EF184" s="115"/>
      <c r="EG184" s="115"/>
      <c r="EH184" s="115"/>
      <c r="EI184" s="115"/>
      <c r="EJ184" s="115"/>
      <c r="EK184" s="115"/>
      <c r="EL184" s="115"/>
      <c r="EM184" s="115"/>
      <c r="EN184" s="115"/>
      <c r="EO184" s="115"/>
      <c r="EP184" s="115"/>
      <c r="EQ184" s="115"/>
      <c r="ER184" s="115"/>
      <c r="ES184" s="115"/>
      <c r="ET184" s="115"/>
      <c r="EU184" s="115"/>
      <c r="EV184" s="115"/>
      <c r="EW184" s="115"/>
      <c r="EX184" s="115"/>
      <c r="EY184" s="115"/>
      <c r="EZ184" s="115"/>
      <c r="FA184" s="115"/>
      <c r="FB184" s="115"/>
      <c r="FC184" s="115"/>
      <c r="FD184" s="115"/>
      <c r="FE184" s="115"/>
      <c r="FF184" s="115"/>
      <c r="FG184" s="115"/>
      <c r="FH184" s="115"/>
      <c r="FI184" s="115"/>
      <c r="FJ184" s="115"/>
      <c r="FK184" s="115"/>
      <c r="FL184" s="115"/>
      <c r="FM184" s="115"/>
      <c r="FN184" s="115"/>
      <c r="FO184" s="115"/>
      <c r="FP184" s="115"/>
      <c r="FQ184" s="115"/>
      <c r="FR184" s="115"/>
      <c r="FS184" s="115"/>
      <c r="FT184" s="115"/>
      <c r="FU184" s="115"/>
      <c r="FV184" s="115"/>
      <c r="FW184" s="115"/>
      <c r="FX184" s="115"/>
      <c r="FY184" s="115"/>
      <c r="FZ184" s="115"/>
      <c r="GA184" s="115"/>
      <c r="GB184" s="115"/>
      <c r="GC184" s="115"/>
      <c r="GD184" s="115"/>
      <c r="GE184" s="115"/>
      <c r="GF184" s="115"/>
      <c r="GG184" s="115"/>
      <c r="GH184" s="115"/>
      <c r="GI184" s="115"/>
      <c r="GJ184" s="115"/>
      <c r="GK184" s="115"/>
      <c r="GL184" s="115"/>
      <c r="GM184" s="115"/>
      <c r="GN184" s="115"/>
      <c r="GO184" s="115"/>
      <c r="GP184" s="115"/>
      <c r="GQ184" s="115"/>
      <c r="GR184" s="115"/>
      <c r="GS184" s="115"/>
      <c r="GT184" s="115"/>
      <c r="GU184" s="115"/>
      <c r="GV184" s="115"/>
      <c r="GW184" s="115"/>
      <c r="GX184" s="115"/>
      <c r="GY184" s="115"/>
      <c r="GZ184" s="115"/>
      <c r="HA184" s="115"/>
      <c r="HB184" s="115"/>
      <c r="HC184" s="115"/>
      <c r="HD184" s="115"/>
      <c r="HE184" s="115"/>
      <c r="HF184" s="115"/>
      <c r="HG184" s="115"/>
      <c r="HH184" s="115"/>
      <c r="HI184" s="115"/>
      <c r="HJ184" s="115"/>
      <c r="HK184" s="115"/>
      <c r="HL184" s="115"/>
      <c r="HM184" s="115"/>
      <c r="HN184" s="115"/>
      <c r="HO184" s="115"/>
      <c r="HP184" s="115"/>
      <c r="HQ184" s="115"/>
      <c r="HR184" s="115"/>
      <c r="HS184" s="115"/>
      <c r="HT184" s="115"/>
      <c r="HU184" s="115"/>
      <c r="HV184" s="115"/>
      <c r="HW184" s="115"/>
      <c r="HX184" s="115"/>
      <c r="HY184" s="115"/>
      <c r="HZ184" s="115"/>
      <c r="IA184" s="115"/>
      <c r="IB184" s="115"/>
      <c r="IC184" s="115"/>
      <c r="ID184" s="115"/>
      <c r="IE184" s="115"/>
      <c r="IF184" s="115"/>
      <c r="IG184" s="115"/>
      <c r="IH184" s="115"/>
      <c r="II184" s="115"/>
      <c r="IJ184" s="115"/>
      <c r="IK184" s="115"/>
      <c r="IL184" s="115"/>
      <c r="IM184" s="115"/>
      <c r="IN184" s="115"/>
      <c r="IO184" s="115"/>
      <c r="IP184" s="115"/>
      <c r="IQ184" s="115"/>
      <c r="IR184" s="115"/>
      <c r="IS184" s="115"/>
      <c r="IT184" s="115"/>
      <c r="IU184" s="115"/>
      <c r="IV184" s="115"/>
      <c r="IW184" s="115"/>
      <c r="IX184" s="115"/>
      <c r="IY184" s="115"/>
      <c r="IZ184" s="115"/>
      <c r="JA184" s="115"/>
      <c r="JB184" s="115"/>
      <c r="JC184" s="115"/>
      <c r="JD184" s="115"/>
      <c r="JE184" s="115"/>
      <c r="JF184" s="115"/>
      <c r="JG184" s="115"/>
      <c r="JH184" s="115"/>
      <c r="JI184" s="115"/>
      <c r="JJ184" s="115"/>
      <c r="JK184" s="115"/>
      <c r="JL184" s="115"/>
      <c r="JM184" s="115"/>
      <c r="JN184" s="115"/>
      <c r="JO184" s="115"/>
      <c r="JP184" s="115"/>
      <c r="JQ184" s="115"/>
      <c r="JR184" s="115"/>
      <c r="JS184" s="115"/>
      <c r="JT184" s="115"/>
      <c r="JU184" s="115"/>
      <c r="JV184" s="115"/>
      <c r="JW184" s="115"/>
      <c r="JX184" s="115"/>
      <c r="JY184" s="115"/>
      <c r="JZ184" s="115"/>
      <c r="KA184" s="115"/>
      <c r="KB184" s="115"/>
      <c r="KC184" s="115"/>
      <c r="KD184" s="115"/>
      <c r="KE184" s="115"/>
      <c r="KF184" s="115"/>
      <c r="KG184" s="115"/>
      <c r="KH184" s="115"/>
      <c r="KI184" s="115"/>
      <c r="KJ184" s="115"/>
      <c r="KK184" s="115"/>
      <c r="KL184" s="115"/>
      <c r="KM184" s="115"/>
      <c r="KN184" s="115"/>
      <c r="KO184" s="115"/>
      <c r="KP184" s="115"/>
      <c r="KQ184" s="115"/>
      <c r="KR184" s="115"/>
      <c r="KS184" s="115"/>
      <c r="KT184" s="115"/>
      <c r="KU184" s="115"/>
      <c r="KV184" s="115"/>
      <c r="KW184" s="115"/>
      <c r="KX184" s="115"/>
      <c r="KY184" s="115"/>
      <c r="KZ184" s="115"/>
      <c r="LA184" s="115"/>
      <c r="LB184" s="115"/>
      <c r="LC184" s="115"/>
      <c r="LD184" s="115"/>
      <c r="LE184" s="115"/>
      <c r="LF184" s="115"/>
      <c r="LG184" s="115"/>
      <c r="LH184" s="115"/>
      <c r="LI184" s="115"/>
      <c r="LJ184" s="115"/>
      <c r="LK184" s="115"/>
      <c r="LL184" s="115"/>
      <c r="LM184" s="115"/>
      <c r="LN184" s="115"/>
      <c r="LO184" s="115"/>
      <c r="LP184" s="115"/>
      <c r="LQ184" s="115"/>
      <c r="LR184" s="115"/>
      <c r="LS184" s="115"/>
      <c r="LT184" s="115"/>
      <c r="LU184" s="115"/>
      <c r="LV184" s="115"/>
      <c r="LW184" s="115"/>
      <c r="LX184" s="115"/>
      <c r="LY184" s="115"/>
      <c r="LZ184" s="115"/>
      <c r="MA184" s="115"/>
      <c r="MB184" s="115"/>
      <c r="MC184" s="115"/>
      <c r="MD184" s="115"/>
      <c r="ME184" s="115"/>
      <c r="MF184" s="115"/>
      <c r="MG184" s="115"/>
      <c r="MH184" s="115"/>
      <c r="MI184" s="115"/>
      <c r="MJ184" s="115"/>
      <c r="MK184" s="115"/>
      <c r="ML184" s="115"/>
      <c r="MM184" s="115"/>
      <c r="MN184" s="115"/>
      <c r="MO184" s="115"/>
      <c r="MP184" s="115"/>
      <c r="MQ184" s="115"/>
      <c r="MR184" s="115"/>
      <c r="MS184" s="115"/>
      <c r="MT184" s="115"/>
      <c r="MU184" s="115"/>
      <c r="MV184" s="115"/>
      <c r="MW184" s="115"/>
      <c r="MX184" s="115"/>
      <c r="MY184" s="115"/>
      <c r="MZ184" s="115"/>
      <c r="NA184" s="115"/>
      <c r="NB184" s="115"/>
      <c r="NC184" s="115"/>
      <c r="ND184" s="115"/>
      <c r="NE184" s="115"/>
      <c r="NF184" s="115"/>
      <c r="NG184" s="115"/>
      <c r="NH184" s="115"/>
      <c r="NI184" s="115"/>
      <c r="NJ184" s="115"/>
      <c r="NK184" s="115"/>
      <c r="NL184" s="115"/>
      <c r="NM184" s="115"/>
      <c r="NN184" s="115"/>
      <c r="NO184" s="115"/>
      <c r="NP184" s="115"/>
      <c r="NQ184" s="115"/>
      <c r="NR184" s="115"/>
      <c r="NS184" s="115"/>
      <c r="NT184" s="115"/>
      <c r="NU184" s="115"/>
      <c r="NV184" s="115"/>
      <c r="NW184" s="115"/>
      <c r="NX184" s="115"/>
      <c r="NY184" s="115"/>
      <c r="NZ184" s="115"/>
      <c r="OA184" s="115"/>
      <c r="OB184" s="115"/>
      <c r="OC184" s="115"/>
    </row>
    <row r="185" spans="1:438" s="116" customFormat="1">
      <c r="A185" s="110">
        <v>1435</v>
      </c>
      <c r="B185" s="111" t="s">
        <v>127</v>
      </c>
      <c r="C185" s="112">
        <v>328505.48</v>
      </c>
      <c r="D185" s="113">
        <v>3.82E-5</v>
      </c>
      <c r="E185" s="113">
        <v>2.0819999999999999E-4</v>
      </c>
      <c r="F185" s="114">
        <v>1.9499E-4</v>
      </c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5"/>
      <c r="BW185" s="115"/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5"/>
      <c r="CH185" s="115"/>
      <c r="CI185" s="115"/>
      <c r="CJ185" s="115"/>
      <c r="CK185" s="115"/>
      <c r="CL185" s="115"/>
      <c r="CM185" s="115"/>
      <c r="CN185" s="115"/>
      <c r="CO185" s="115"/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5"/>
      <c r="DE185" s="115"/>
      <c r="DF185" s="115"/>
      <c r="DG185" s="115"/>
      <c r="DH185" s="115"/>
      <c r="DI185" s="115"/>
      <c r="DJ185" s="115"/>
      <c r="DK185" s="115"/>
      <c r="DL185" s="115"/>
      <c r="DM185" s="115"/>
      <c r="DN185" s="115"/>
      <c r="DO185" s="115"/>
      <c r="DP185" s="115"/>
      <c r="DQ185" s="115"/>
      <c r="DR185" s="115"/>
      <c r="DS185" s="115"/>
      <c r="DT185" s="115"/>
      <c r="DU185" s="115"/>
      <c r="DV185" s="115"/>
      <c r="DW185" s="115"/>
      <c r="DX185" s="115"/>
      <c r="DY185" s="115"/>
      <c r="DZ185" s="115"/>
      <c r="EA185" s="115"/>
      <c r="EB185" s="115"/>
      <c r="EC185" s="115"/>
      <c r="ED185" s="115"/>
      <c r="EE185" s="115"/>
      <c r="EF185" s="115"/>
      <c r="EG185" s="115"/>
      <c r="EH185" s="115"/>
      <c r="EI185" s="115"/>
      <c r="EJ185" s="115"/>
      <c r="EK185" s="115"/>
      <c r="EL185" s="115"/>
      <c r="EM185" s="115"/>
      <c r="EN185" s="115"/>
      <c r="EO185" s="115"/>
      <c r="EP185" s="115"/>
      <c r="EQ185" s="115"/>
      <c r="ER185" s="115"/>
      <c r="ES185" s="115"/>
      <c r="ET185" s="115"/>
      <c r="EU185" s="115"/>
      <c r="EV185" s="115"/>
      <c r="EW185" s="115"/>
      <c r="EX185" s="115"/>
      <c r="EY185" s="115"/>
      <c r="EZ185" s="115"/>
      <c r="FA185" s="115"/>
      <c r="FB185" s="115"/>
      <c r="FC185" s="115"/>
      <c r="FD185" s="115"/>
      <c r="FE185" s="115"/>
      <c r="FF185" s="115"/>
      <c r="FG185" s="115"/>
      <c r="FH185" s="115"/>
      <c r="FI185" s="115"/>
      <c r="FJ185" s="115"/>
      <c r="FK185" s="115"/>
      <c r="FL185" s="115"/>
      <c r="FM185" s="115"/>
      <c r="FN185" s="115"/>
      <c r="FO185" s="115"/>
      <c r="FP185" s="115"/>
      <c r="FQ185" s="115"/>
      <c r="FR185" s="115"/>
      <c r="FS185" s="115"/>
      <c r="FT185" s="115"/>
      <c r="FU185" s="115"/>
      <c r="FV185" s="115"/>
      <c r="FW185" s="115"/>
      <c r="FX185" s="115"/>
      <c r="FY185" s="115"/>
      <c r="FZ185" s="115"/>
      <c r="GA185" s="115"/>
      <c r="GB185" s="115"/>
      <c r="GC185" s="115"/>
      <c r="GD185" s="115"/>
      <c r="GE185" s="115"/>
      <c r="GF185" s="115"/>
      <c r="GG185" s="115"/>
      <c r="GH185" s="115"/>
      <c r="GI185" s="115"/>
      <c r="GJ185" s="115"/>
      <c r="GK185" s="115"/>
      <c r="GL185" s="115"/>
      <c r="GM185" s="115"/>
      <c r="GN185" s="115"/>
      <c r="GO185" s="115"/>
      <c r="GP185" s="115"/>
      <c r="GQ185" s="115"/>
      <c r="GR185" s="115"/>
      <c r="GS185" s="115"/>
      <c r="GT185" s="115"/>
      <c r="GU185" s="115"/>
      <c r="GV185" s="115"/>
      <c r="GW185" s="115"/>
      <c r="GX185" s="115"/>
      <c r="GY185" s="115"/>
      <c r="GZ185" s="115"/>
      <c r="HA185" s="115"/>
      <c r="HB185" s="115"/>
      <c r="HC185" s="115"/>
      <c r="HD185" s="115"/>
      <c r="HE185" s="115"/>
      <c r="HF185" s="115"/>
      <c r="HG185" s="115"/>
      <c r="HH185" s="115"/>
      <c r="HI185" s="115"/>
      <c r="HJ185" s="115"/>
      <c r="HK185" s="115"/>
      <c r="HL185" s="115"/>
      <c r="HM185" s="115"/>
      <c r="HN185" s="115"/>
      <c r="HO185" s="115"/>
      <c r="HP185" s="115"/>
      <c r="HQ185" s="115"/>
      <c r="HR185" s="115"/>
      <c r="HS185" s="115"/>
      <c r="HT185" s="115"/>
      <c r="HU185" s="115"/>
      <c r="HV185" s="115"/>
      <c r="HW185" s="115"/>
      <c r="HX185" s="115"/>
      <c r="HY185" s="115"/>
      <c r="HZ185" s="115"/>
      <c r="IA185" s="115"/>
      <c r="IB185" s="115"/>
      <c r="IC185" s="115"/>
      <c r="ID185" s="115"/>
      <c r="IE185" s="115"/>
      <c r="IF185" s="115"/>
      <c r="IG185" s="115"/>
      <c r="IH185" s="115"/>
      <c r="II185" s="115"/>
      <c r="IJ185" s="115"/>
      <c r="IK185" s="115"/>
      <c r="IL185" s="115"/>
      <c r="IM185" s="115"/>
      <c r="IN185" s="115"/>
      <c r="IO185" s="115"/>
      <c r="IP185" s="115"/>
      <c r="IQ185" s="115"/>
      <c r="IR185" s="115"/>
      <c r="IS185" s="115"/>
      <c r="IT185" s="115"/>
      <c r="IU185" s="115"/>
      <c r="IV185" s="115"/>
      <c r="IW185" s="115"/>
      <c r="IX185" s="115"/>
      <c r="IY185" s="115"/>
      <c r="IZ185" s="115"/>
      <c r="JA185" s="115"/>
      <c r="JB185" s="115"/>
      <c r="JC185" s="115"/>
      <c r="JD185" s="115"/>
      <c r="JE185" s="115"/>
      <c r="JF185" s="115"/>
      <c r="JG185" s="115"/>
      <c r="JH185" s="115"/>
      <c r="JI185" s="115"/>
      <c r="JJ185" s="115"/>
      <c r="JK185" s="115"/>
      <c r="JL185" s="115"/>
      <c r="JM185" s="115"/>
      <c r="JN185" s="115"/>
      <c r="JO185" s="115"/>
      <c r="JP185" s="115"/>
      <c r="JQ185" s="115"/>
      <c r="JR185" s="115"/>
      <c r="JS185" s="115"/>
      <c r="JT185" s="115"/>
      <c r="JU185" s="115"/>
      <c r="JV185" s="115"/>
      <c r="JW185" s="115"/>
      <c r="JX185" s="115"/>
      <c r="JY185" s="115"/>
      <c r="JZ185" s="115"/>
      <c r="KA185" s="115"/>
      <c r="KB185" s="115"/>
      <c r="KC185" s="115"/>
      <c r="KD185" s="115"/>
      <c r="KE185" s="115"/>
      <c r="KF185" s="115"/>
      <c r="KG185" s="115"/>
      <c r="KH185" s="115"/>
      <c r="KI185" s="115"/>
      <c r="KJ185" s="115"/>
      <c r="KK185" s="115"/>
      <c r="KL185" s="115"/>
      <c r="KM185" s="115"/>
      <c r="KN185" s="115"/>
      <c r="KO185" s="115"/>
      <c r="KP185" s="115"/>
      <c r="KQ185" s="115"/>
      <c r="KR185" s="115"/>
      <c r="KS185" s="115"/>
      <c r="KT185" s="115"/>
      <c r="KU185" s="115"/>
      <c r="KV185" s="115"/>
      <c r="KW185" s="115"/>
      <c r="KX185" s="115"/>
      <c r="KY185" s="115"/>
      <c r="KZ185" s="115"/>
      <c r="LA185" s="115"/>
      <c r="LB185" s="115"/>
      <c r="LC185" s="115"/>
      <c r="LD185" s="115"/>
      <c r="LE185" s="115"/>
      <c r="LF185" s="115"/>
      <c r="LG185" s="115"/>
      <c r="LH185" s="115"/>
      <c r="LI185" s="115"/>
      <c r="LJ185" s="115"/>
      <c r="LK185" s="115"/>
      <c r="LL185" s="115"/>
      <c r="LM185" s="115"/>
      <c r="LN185" s="115"/>
      <c r="LO185" s="115"/>
      <c r="LP185" s="115"/>
      <c r="LQ185" s="115"/>
      <c r="LR185" s="115"/>
      <c r="LS185" s="115"/>
      <c r="LT185" s="115"/>
      <c r="LU185" s="115"/>
      <c r="LV185" s="115"/>
      <c r="LW185" s="115"/>
      <c r="LX185" s="115"/>
      <c r="LY185" s="115"/>
      <c r="LZ185" s="115"/>
      <c r="MA185" s="115"/>
      <c r="MB185" s="115"/>
      <c r="MC185" s="115"/>
      <c r="MD185" s="115"/>
      <c r="ME185" s="115"/>
      <c r="MF185" s="115"/>
      <c r="MG185" s="115"/>
      <c r="MH185" s="115"/>
      <c r="MI185" s="115"/>
      <c r="MJ185" s="115"/>
      <c r="MK185" s="115"/>
      <c r="ML185" s="115"/>
      <c r="MM185" s="115"/>
      <c r="MN185" s="115"/>
      <c r="MO185" s="115"/>
      <c r="MP185" s="115"/>
      <c r="MQ185" s="115"/>
      <c r="MR185" s="115"/>
      <c r="MS185" s="115"/>
      <c r="MT185" s="115"/>
      <c r="MU185" s="115"/>
      <c r="MV185" s="115"/>
      <c r="MW185" s="115"/>
      <c r="MX185" s="115"/>
      <c r="MY185" s="115"/>
      <c r="MZ185" s="115"/>
      <c r="NA185" s="115"/>
      <c r="NB185" s="115"/>
      <c r="NC185" s="115"/>
      <c r="ND185" s="115"/>
      <c r="NE185" s="115"/>
      <c r="NF185" s="115"/>
      <c r="NG185" s="115"/>
      <c r="NH185" s="115"/>
      <c r="NI185" s="115"/>
      <c r="NJ185" s="115"/>
      <c r="NK185" s="115"/>
      <c r="NL185" s="115"/>
      <c r="NM185" s="115"/>
      <c r="NN185" s="115"/>
      <c r="NO185" s="115"/>
      <c r="NP185" s="115"/>
      <c r="NQ185" s="115"/>
      <c r="NR185" s="115"/>
      <c r="NS185" s="115"/>
      <c r="NT185" s="115"/>
      <c r="NU185" s="115"/>
      <c r="NV185" s="115"/>
      <c r="NW185" s="115"/>
      <c r="NX185" s="115"/>
      <c r="NY185" s="115"/>
      <c r="NZ185" s="115"/>
      <c r="OA185" s="115"/>
      <c r="OB185" s="115"/>
      <c r="OC185" s="115"/>
    </row>
    <row r="186" spans="1:438" s="116" customFormat="1">
      <c r="A186" s="110">
        <v>1436</v>
      </c>
      <c r="B186" s="111" t="s">
        <v>459</v>
      </c>
      <c r="C186" s="112">
        <v>1066084.67</v>
      </c>
      <c r="D186" s="113">
        <v>5.7099999999999999E-5</v>
      </c>
      <c r="E186" s="113">
        <v>6.7566000000000002E-4</v>
      </c>
      <c r="F186" s="114">
        <v>6.2759999999999997E-4</v>
      </c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/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5"/>
      <c r="EY186" s="115"/>
      <c r="EZ186" s="115"/>
      <c r="FA186" s="115"/>
      <c r="FB186" s="115"/>
      <c r="FC186" s="115"/>
      <c r="FD186" s="115"/>
      <c r="FE186" s="115"/>
      <c r="FF186" s="115"/>
      <c r="FG186" s="115"/>
      <c r="FH186" s="115"/>
      <c r="FI186" s="115"/>
      <c r="FJ186" s="115"/>
      <c r="FK186" s="115"/>
      <c r="FL186" s="115"/>
      <c r="FM186" s="115"/>
      <c r="FN186" s="115"/>
      <c r="FO186" s="115"/>
      <c r="FP186" s="115"/>
      <c r="FQ186" s="115"/>
      <c r="FR186" s="115"/>
      <c r="FS186" s="115"/>
      <c r="FT186" s="115"/>
      <c r="FU186" s="115"/>
      <c r="FV186" s="115"/>
      <c r="FW186" s="115"/>
      <c r="FX186" s="115"/>
      <c r="FY186" s="115"/>
      <c r="FZ186" s="115"/>
      <c r="GA186" s="115"/>
      <c r="GB186" s="115"/>
      <c r="GC186" s="115"/>
      <c r="GD186" s="115"/>
      <c r="GE186" s="115"/>
      <c r="GF186" s="115"/>
      <c r="GG186" s="115"/>
      <c r="GH186" s="115"/>
      <c r="GI186" s="115"/>
      <c r="GJ186" s="115"/>
      <c r="GK186" s="115"/>
      <c r="GL186" s="115"/>
      <c r="GM186" s="115"/>
      <c r="GN186" s="115"/>
      <c r="GO186" s="115"/>
      <c r="GP186" s="115"/>
      <c r="GQ186" s="115"/>
      <c r="GR186" s="115"/>
      <c r="GS186" s="115"/>
      <c r="GT186" s="115"/>
      <c r="GU186" s="115"/>
      <c r="GV186" s="115"/>
      <c r="GW186" s="115"/>
      <c r="GX186" s="115"/>
      <c r="GY186" s="115"/>
      <c r="GZ186" s="115"/>
      <c r="HA186" s="115"/>
      <c r="HB186" s="115"/>
      <c r="HC186" s="115"/>
      <c r="HD186" s="115"/>
      <c r="HE186" s="115"/>
      <c r="HF186" s="115"/>
      <c r="HG186" s="115"/>
      <c r="HH186" s="115"/>
      <c r="HI186" s="115"/>
      <c r="HJ186" s="115"/>
      <c r="HK186" s="115"/>
      <c r="HL186" s="115"/>
      <c r="HM186" s="115"/>
      <c r="HN186" s="115"/>
      <c r="HO186" s="115"/>
      <c r="HP186" s="115"/>
      <c r="HQ186" s="115"/>
      <c r="HR186" s="115"/>
      <c r="HS186" s="115"/>
      <c r="HT186" s="115"/>
      <c r="HU186" s="115"/>
      <c r="HV186" s="115"/>
      <c r="HW186" s="115"/>
      <c r="HX186" s="115"/>
      <c r="HY186" s="115"/>
      <c r="HZ186" s="115"/>
      <c r="IA186" s="115"/>
      <c r="IB186" s="115"/>
      <c r="IC186" s="115"/>
      <c r="ID186" s="115"/>
      <c r="IE186" s="115"/>
      <c r="IF186" s="115"/>
      <c r="IG186" s="115"/>
      <c r="IH186" s="115"/>
      <c r="II186" s="115"/>
      <c r="IJ186" s="115"/>
      <c r="IK186" s="115"/>
      <c r="IL186" s="115"/>
      <c r="IM186" s="115"/>
      <c r="IN186" s="115"/>
      <c r="IO186" s="115"/>
      <c r="IP186" s="115"/>
      <c r="IQ186" s="115"/>
      <c r="IR186" s="115"/>
      <c r="IS186" s="115"/>
      <c r="IT186" s="115"/>
      <c r="IU186" s="115"/>
      <c r="IV186" s="115"/>
      <c r="IW186" s="115"/>
      <c r="IX186" s="115"/>
      <c r="IY186" s="115"/>
      <c r="IZ186" s="115"/>
      <c r="JA186" s="115"/>
      <c r="JB186" s="115"/>
      <c r="JC186" s="115"/>
      <c r="JD186" s="115"/>
      <c r="JE186" s="115"/>
      <c r="JF186" s="115"/>
      <c r="JG186" s="115"/>
      <c r="JH186" s="115"/>
      <c r="JI186" s="115"/>
      <c r="JJ186" s="115"/>
      <c r="JK186" s="115"/>
      <c r="JL186" s="115"/>
      <c r="JM186" s="115"/>
      <c r="JN186" s="115"/>
      <c r="JO186" s="115"/>
      <c r="JP186" s="115"/>
      <c r="JQ186" s="115"/>
      <c r="JR186" s="115"/>
      <c r="JS186" s="115"/>
      <c r="JT186" s="115"/>
      <c r="JU186" s="115"/>
      <c r="JV186" s="115"/>
      <c r="JW186" s="115"/>
      <c r="JX186" s="115"/>
      <c r="JY186" s="115"/>
      <c r="JZ186" s="115"/>
      <c r="KA186" s="115"/>
      <c r="KB186" s="115"/>
      <c r="KC186" s="115"/>
      <c r="KD186" s="115"/>
      <c r="KE186" s="115"/>
      <c r="KF186" s="115"/>
      <c r="KG186" s="115"/>
      <c r="KH186" s="115"/>
      <c r="KI186" s="115"/>
      <c r="KJ186" s="115"/>
      <c r="KK186" s="115"/>
      <c r="KL186" s="115"/>
      <c r="KM186" s="115"/>
      <c r="KN186" s="115"/>
      <c r="KO186" s="115"/>
      <c r="KP186" s="115"/>
      <c r="KQ186" s="115"/>
      <c r="KR186" s="115"/>
      <c r="KS186" s="115"/>
      <c r="KT186" s="115"/>
      <c r="KU186" s="115"/>
      <c r="KV186" s="115"/>
      <c r="KW186" s="115"/>
      <c r="KX186" s="115"/>
      <c r="KY186" s="115"/>
      <c r="KZ186" s="115"/>
      <c r="LA186" s="115"/>
      <c r="LB186" s="115"/>
      <c r="LC186" s="115"/>
      <c r="LD186" s="115"/>
      <c r="LE186" s="115"/>
      <c r="LF186" s="115"/>
      <c r="LG186" s="115"/>
      <c r="LH186" s="115"/>
      <c r="LI186" s="115"/>
      <c r="LJ186" s="115"/>
      <c r="LK186" s="115"/>
      <c r="LL186" s="115"/>
      <c r="LM186" s="115"/>
      <c r="LN186" s="115"/>
      <c r="LO186" s="115"/>
      <c r="LP186" s="115"/>
      <c r="LQ186" s="115"/>
      <c r="LR186" s="115"/>
      <c r="LS186" s="115"/>
      <c r="LT186" s="115"/>
      <c r="LU186" s="115"/>
      <c r="LV186" s="115"/>
      <c r="LW186" s="115"/>
      <c r="LX186" s="115"/>
      <c r="LY186" s="115"/>
      <c r="LZ186" s="115"/>
      <c r="MA186" s="115"/>
      <c r="MB186" s="115"/>
      <c r="MC186" s="115"/>
      <c r="MD186" s="115"/>
      <c r="ME186" s="115"/>
      <c r="MF186" s="115"/>
      <c r="MG186" s="115"/>
      <c r="MH186" s="115"/>
      <c r="MI186" s="115"/>
      <c r="MJ186" s="115"/>
      <c r="MK186" s="115"/>
      <c r="ML186" s="115"/>
      <c r="MM186" s="115"/>
      <c r="MN186" s="115"/>
      <c r="MO186" s="115"/>
      <c r="MP186" s="115"/>
      <c r="MQ186" s="115"/>
      <c r="MR186" s="115"/>
      <c r="MS186" s="115"/>
      <c r="MT186" s="115"/>
      <c r="MU186" s="115"/>
      <c r="MV186" s="115"/>
      <c r="MW186" s="115"/>
      <c r="MX186" s="115"/>
      <c r="MY186" s="115"/>
      <c r="MZ186" s="115"/>
      <c r="NA186" s="115"/>
      <c r="NB186" s="115"/>
      <c r="NC186" s="115"/>
      <c r="ND186" s="115"/>
      <c r="NE186" s="115"/>
      <c r="NF186" s="115"/>
      <c r="NG186" s="115"/>
      <c r="NH186" s="115"/>
      <c r="NI186" s="115"/>
      <c r="NJ186" s="115"/>
      <c r="NK186" s="115"/>
      <c r="NL186" s="115"/>
      <c r="NM186" s="115"/>
      <c r="NN186" s="115"/>
      <c r="NO186" s="115"/>
      <c r="NP186" s="115"/>
      <c r="NQ186" s="115"/>
      <c r="NR186" s="115"/>
      <c r="NS186" s="115"/>
      <c r="NT186" s="115"/>
      <c r="NU186" s="115"/>
      <c r="NV186" s="115"/>
      <c r="NW186" s="115"/>
      <c r="NX186" s="115"/>
      <c r="NY186" s="115"/>
      <c r="NZ186" s="115"/>
      <c r="OA186" s="115"/>
      <c r="OB186" s="115"/>
      <c r="OC186" s="115"/>
    </row>
    <row r="187" spans="1:438" s="116" customFormat="1">
      <c r="A187" s="110">
        <v>1437</v>
      </c>
      <c r="B187" s="111" t="s">
        <v>128</v>
      </c>
      <c r="C187" s="112">
        <v>743458.6</v>
      </c>
      <c r="D187" s="113">
        <v>1.3339999999999999E-4</v>
      </c>
      <c r="E187" s="113">
        <v>4.7119000000000002E-4</v>
      </c>
      <c r="F187" s="114">
        <v>4.4494000000000001E-4</v>
      </c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5"/>
      <c r="BV187" s="115"/>
      <c r="BW187" s="115"/>
      <c r="BX187" s="115"/>
      <c r="BY187" s="115"/>
      <c r="BZ187" s="115"/>
      <c r="CA187" s="115"/>
      <c r="CB187" s="115"/>
      <c r="CC187" s="115"/>
      <c r="CD187" s="115"/>
      <c r="CE187" s="115"/>
      <c r="CF187" s="115"/>
      <c r="CG187" s="115"/>
      <c r="CH187" s="115"/>
      <c r="CI187" s="115"/>
      <c r="CJ187" s="115"/>
      <c r="CK187" s="115"/>
      <c r="CL187" s="115"/>
      <c r="CM187" s="115"/>
      <c r="CN187" s="115"/>
      <c r="CO187" s="115"/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5"/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  <c r="DV187" s="115"/>
      <c r="DW187" s="115"/>
      <c r="DX187" s="115"/>
      <c r="DY187" s="115"/>
      <c r="DZ187" s="115"/>
      <c r="EA187" s="115"/>
      <c r="EB187" s="115"/>
      <c r="EC187" s="115"/>
      <c r="ED187" s="115"/>
      <c r="EE187" s="115"/>
      <c r="EF187" s="115"/>
      <c r="EG187" s="115"/>
      <c r="EH187" s="115"/>
      <c r="EI187" s="115"/>
      <c r="EJ187" s="115"/>
      <c r="EK187" s="115"/>
      <c r="EL187" s="115"/>
      <c r="EM187" s="115"/>
      <c r="EN187" s="115"/>
      <c r="EO187" s="115"/>
      <c r="EP187" s="115"/>
      <c r="EQ187" s="115"/>
      <c r="ER187" s="115"/>
      <c r="ES187" s="115"/>
      <c r="ET187" s="115"/>
      <c r="EU187" s="115"/>
      <c r="EV187" s="115"/>
      <c r="EW187" s="115"/>
      <c r="EX187" s="115"/>
      <c r="EY187" s="115"/>
      <c r="EZ187" s="115"/>
      <c r="FA187" s="115"/>
      <c r="FB187" s="115"/>
      <c r="FC187" s="115"/>
      <c r="FD187" s="115"/>
      <c r="FE187" s="115"/>
      <c r="FF187" s="115"/>
      <c r="FG187" s="115"/>
      <c r="FH187" s="115"/>
      <c r="FI187" s="115"/>
      <c r="FJ187" s="115"/>
      <c r="FK187" s="115"/>
      <c r="FL187" s="115"/>
      <c r="FM187" s="115"/>
      <c r="FN187" s="115"/>
      <c r="FO187" s="115"/>
      <c r="FP187" s="115"/>
      <c r="FQ187" s="115"/>
      <c r="FR187" s="115"/>
      <c r="FS187" s="115"/>
      <c r="FT187" s="115"/>
      <c r="FU187" s="115"/>
      <c r="FV187" s="115"/>
      <c r="FW187" s="115"/>
      <c r="FX187" s="115"/>
      <c r="FY187" s="115"/>
      <c r="FZ187" s="115"/>
      <c r="GA187" s="115"/>
      <c r="GB187" s="115"/>
      <c r="GC187" s="115"/>
      <c r="GD187" s="115"/>
      <c r="GE187" s="115"/>
      <c r="GF187" s="115"/>
      <c r="GG187" s="115"/>
      <c r="GH187" s="115"/>
      <c r="GI187" s="115"/>
      <c r="GJ187" s="115"/>
      <c r="GK187" s="115"/>
      <c r="GL187" s="115"/>
      <c r="GM187" s="115"/>
      <c r="GN187" s="115"/>
      <c r="GO187" s="115"/>
      <c r="GP187" s="115"/>
      <c r="GQ187" s="115"/>
      <c r="GR187" s="115"/>
      <c r="GS187" s="115"/>
      <c r="GT187" s="115"/>
      <c r="GU187" s="115"/>
      <c r="GV187" s="115"/>
      <c r="GW187" s="115"/>
      <c r="GX187" s="115"/>
      <c r="GY187" s="115"/>
      <c r="GZ187" s="115"/>
      <c r="HA187" s="115"/>
      <c r="HB187" s="115"/>
      <c r="HC187" s="115"/>
      <c r="HD187" s="115"/>
      <c r="HE187" s="115"/>
      <c r="HF187" s="115"/>
      <c r="HG187" s="115"/>
      <c r="HH187" s="115"/>
      <c r="HI187" s="115"/>
      <c r="HJ187" s="115"/>
      <c r="HK187" s="115"/>
      <c r="HL187" s="115"/>
      <c r="HM187" s="115"/>
      <c r="HN187" s="115"/>
      <c r="HO187" s="115"/>
      <c r="HP187" s="115"/>
      <c r="HQ187" s="115"/>
      <c r="HR187" s="115"/>
      <c r="HS187" s="115"/>
      <c r="HT187" s="115"/>
      <c r="HU187" s="115"/>
      <c r="HV187" s="115"/>
      <c r="HW187" s="115"/>
      <c r="HX187" s="115"/>
      <c r="HY187" s="115"/>
      <c r="HZ187" s="115"/>
      <c r="IA187" s="115"/>
      <c r="IB187" s="115"/>
      <c r="IC187" s="115"/>
      <c r="ID187" s="115"/>
      <c r="IE187" s="115"/>
      <c r="IF187" s="115"/>
      <c r="IG187" s="115"/>
      <c r="IH187" s="115"/>
      <c r="II187" s="115"/>
      <c r="IJ187" s="115"/>
      <c r="IK187" s="115"/>
      <c r="IL187" s="115"/>
      <c r="IM187" s="115"/>
      <c r="IN187" s="115"/>
      <c r="IO187" s="115"/>
      <c r="IP187" s="115"/>
      <c r="IQ187" s="115"/>
      <c r="IR187" s="115"/>
      <c r="IS187" s="115"/>
      <c r="IT187" s="115"/>
      <c r="IU187" s="115"/>
      <c r="IV187" s="115"/>
      <c r="IW187" s="115"/>
      <c r="IX187" s="115"/>
      <c r="IY187" s="115"/>
      <c r="IZ187" s="115"/>
      <c r="JA187" s="115"/>
      <c r="JB187" s="115"/>
      <c r="JC187" s="115"/>
      <c r="JD187" s="115"/>
      <c r="JE187" s="115"/>
      <c r="JF187" s="115"/>
      <c r="JG187" s="115"/>
      <c r="JH187" s="115"/>
      <c r="JI187" s="115"/>
      <c r="JJ187" s="115"/>
      <c r="JK187" s="115"/>
      <c r="JL187" s="115"/>
      <c r="JM187" s="115"/>
      <c r="JN187" s="115"/>
      <c r="JO187" s="115"/>
      <c r="JP187" s="115"/>
      <c r="JQ187" s="115"/>
      <c r="JR187" s="115"/>
      <c r="JS187" s="115"/>
      <c r="JT187" s="115"/>
      <c r="JU187" s="115"/>
      <c r="JV187" s="115"/>
      <c r="JW187" s="115"/>
      <c r="JX187" s="115"/>
      <c r="JY187" s="115"/>
      <c r="JZ187" s="115"/>
      <c r="KA187" s="115"/>
      <c r="KB187" s="115"/>
      <c r="KC187" s="115"/>
      <c r="KD187" s="115"/>
      <c r="KE187" s="115"/>
      <c r="KF187" s="115"/>
      <c r="KG187" s="115"/>
      <c r="KH187" s="115"/>
      <c r="KI187" s="115"/>
      <c r="KJ187" s="115"/>
      <c r="KK187" s="115"/>
      <c r="KL187" s="115"/>
      <c r="KM187" s="115"/>
      <c r="KN187" s="115"/>
      <c r="KO187" s="115"/>
      <c r="KP187" s="115"/>
      <c r="KQ187" s="115"/>
      <c r="KR187" s="115"/>
      <c r="KS187" s="115"/>
      <c r="KT187" s="115"/>
      <c r="KU187" s="115"/>
      <c r="KV187" s="115"/>
      <c r="KW187" s="115"/>
      <c r="KX187" s="115"/>
      <c r="KY187" s="115"/>
      <c r="KZ187" s="115"/>
      <c r="LA187" s="115"/>
      <c r="LB187" s="115"/>
      <c r="LC187" s="115"/>
      <c r="LD187" s="115"/>
      <c r="LE187" s="115"/>
      <c r="LF187" s="115"/>
      <c r="LG187" s="115"/>
      <c r="LH187" s="115"/>
      <c r="LI187" s="115"/>
      <c r="LJ187" s="115"/>
      <c r="LK187" s="115"/>
      <c r="LL187" s="115"/>
      <c r="LM187" s="115"/>
      <c r="LN187" s="115"/>
      <c r="LO187" s="115"/>
      <c r="LP187" s="115"/>
      <c r="LQ187" s="115"/>
      <c r="LR187" s="115"/>
      <c r="LS187" s="115"/>
      <c r="LT187" s="115"/>
      <c r="LU187" s="115"/>
      <c r="LV187" s="115"/>
      <c r="LW187" s="115"/>
      <c r="LX187" s="115"/>
      <c r="LY187" s="115"/>
      <c r="LZ187" s="115"/>
      <c r="MA187" s="115"/>
      <c r="MB187" s="115"/>
      <c r="MC187" s="115"/>
      <c r="MD187" s="115"/>
      <c r="ME187" s="115"/>
      <c r="MF187" s="115"/>
      <c r="MG187" s="115"/>
      <c r="MH187" s="115"/>
      <c r="MI187" s="115"/>
      <c r="MJ187" s="115"/>
      <c r="MK187" s="115"/>
      <c r="ML187" s="115"/>
      <c r="MM187" s="115"/>
      <c r="MN187" s="115"/>
      <c r="MO187" s="115"/>
      <c r="MP187" s="115"/>
      <c r="MQ187" s="115"/>
      <c r="MR187" s="115"/>
      <c r="MS187" s="115"/>
      <c r="MT187" s="115"/>
      <c r="MU187" s="115"/>
      <c r="MV187" s="115"/>
      <c r="MW187" s="115"/>
      <c r="MX187" s="115"/>
      <c r="MY187" s="115"/>
      <c r="MZ187" s="115"/>
      <c r="NA187" s="115"/>
      <c r="NB187" s="115"/>
      <c r="NC187" s="115"/>
      <c r="ND187" s="115"/>
      <c r="NE187" s="115"/>
      <c r="NF187" s="115"/>
      <c r="NG187" s="115"/>
      <c r="NH187" s="115"/>
      <c r="NI187" s="115"/>
      <c r="NJ187" s="115"/>
      <c r="NK187" s="115"/>
      <c r="NL187" s="115"/>
      <c r="NM187" s="115"/>
      <c r="NN187" s="115"/>
      <c r="NO187" s="115"/>
      <c r="NP187" s="115"/>
      <c r="NQ187" s="115"/>
      <c r="NR187" s="115"/>
      <c r="NS187" s="115"/>
      <c r="NT187" s="115"/>
      <c r="NU187" s="115"/>
      <c r="NV187" s="115"/>
      <c r="NW187" s="115"/>
      <c r="NX187" s="115"/>
      <c r="NY187" s="115"/>
      <c r="NZ187" s="115"/>
      <c r="OA187" s="115"/>
      <c r="OB187" s="115"/>
      <c r="OC187" s="115"/>
    </row>
    <row r="188" spans="1:438" s="116" customFormat="1">
      <c r="A188" s="110">
        <v>1438</v>
      </c>
      <c r="B188" s="111" t="s">
        <v>129</v>
      </c>
      <c r="C188" s="112">
        <v>998916.62</v>
      </c>
      <c r="D188" s="113">
        <v>1.225E-4</v>
      </c>
      <c r="E188" s="113">
        <v>6.3309E-4</v>
      </c>
      <c r="F188" s="114">
        <v>5.9341999999999999E-4</v>
      </c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5"/>
      <c r="BV188" s="115"/>
      <c r="BW188" s="115"/>
      <c r="BX188" s="115"/>
      <c r="BY188" s="115"/>
      <c r="BZ188" s="115"/>
      <c r="CA188" s="115"/>
      <c r="CB188" s="115"/>
      <c r="CC188" s="115"/>
      <c r="CD188" s="115"/>
      <c r="CE188" s="115"/>
      <c r="CF188" s="115"/>
      <c r="CG188" s="115"/>
      <c r="CH188" s="115"/>
      <c r="CI188" s="115"/>
      <c r="CJ188" s="115"/>
      <c r="CK188" s="115"/>
      <c r="CL188" s="115"/>
      <c r="CM188" s="115"/>
      <c r="CN188" s="115"/>
      <c r="CO188" s="115"/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15"/>
      <c r="DD188" s="115"/>
      <c r="DE188" s="115"/>
      <c r="DF188" s="115"/>
      <c r="DG188" s="115"/>
      <c r="DH188" s="115"/>
      <c r="DI188" s="115"/>
      <c r="DJ188" s="115"/>
      <c r="DK188" s="115"/>
      <c r="DL188" s="115"/>
      <c r="DM188" s="115"/>
      <c r="DN188" s="115"/>
      <c r="DO188" s="115"/>
      <c r="DP188" s="115"/>
      <c r="DQ188" s="115"/>
      <c r="DR188" s="115"/>
      <c r="DS188" s="115"/>
      <c r="DT188" s="115"/>
      <c r="DU188" s="115"/>
      <c r="DV188" s="115"/>
      <c r="DW188" s="115"/>
      <c r="DX188" s="115"/>
      <c r="DY188" s="115"/>
      <c r="DZ188" s="115"/>
      <c r="EA188" s="115"/>
      <c r="EB188" s="115"/>
      <c r="EC188" s="115"/>
      <c r="ED188" s="115"/>
      <c r="EE188" s="115"/>
      <c r="EF188" s="115"/>
      <c r="EG188" s="115"/>
      <c r="EH188" s="115"/>
      <c r="EI188" s="115"/>
      <c r="EJ188" s="115"/>
      <c r="EK188" s="115"/>
      <c r="EL188" s="115"/>
      <c r="EM188" s="115"/>
      <c r="EN188" s="115"/>
      <c r="EO188" s="115"/>
      <c r="EP188" s="115"/>
      <c r="EQ188" s="115"/>
      <c r="ER188" s="115"/>
      <c r="ES188" s="115"/>
      <c r="ET188" s="115"/>
      <c r="EU188" s="115"/>
      <c r="EV188" s="115"/>
      <c r="EW188" s="115"/>
      <c r="EX188" s="115"/>
      <c r="EY188" s="115"/>
      <c r="EZ188" s="115"/>
      <c r="FA188" s="115"/>
      <c r="FB188" s="115"/>
      <c r="FC188" s="115"/>
      <c r="FD188" s="115"/>
      <c r="FE188" s="115"/>
      <c r="FF188" s="115"/>
      <c r="FG188" s="115"/>
      <c r="FH188" s="115"/>
      <c r="FI188" s="115"/>
      <c r="FJ188" s="115"/>
      <c r="FK188" s="115"/>
      <c r="FL188" s="115"/>
      <c r="FM188" s="115"/>
      <c r="FN188" s="115"/>
      <c r="FO188" s="115"/>
      <c r="FP188" s="115"/>
      <c r="FQ188" s="115"/>
      <c r="FR188" s="115"/>
      <c r="FS188" s="115"/>
      <c r="FT188" s="115"/>
      <c r="FU188" s="115"/>
      <c r="FV188" s="115"/>
      <c r="FW188" s="115"/>
      <c r="FX188" s="115"/>
      <c r="FY188" s="115"/>
      <c r="FZ188" s="115"/>
      <c r="GA188" s="115"/>
      <c r="GB188" s="115"/>
      <c r="GC188" s="115"/>
      <c r="GD188" s="115"/>
      <c r="GE188" s="115"/>
      <c r="GF188" s="115"/>
      <c r="GG188" s="115"/>
      <c r="GH188" s="115"/>
      <c r="GI188" s="115"/>
      <c r="GJ188" s="115"/>
      <c r="GK188" s="115"/>
      <c r="GL188" s="115"/>
      <c r="GM188" s="115"/>
      <c r="GN188" s="115"/>
      <c r="GO188" s="115"/>
      <c r="GP188" s="115"/>
      <c r="GQ188" s="115"/>
      <c r="GR188" s="115"/>
      <c r="GS188" s="115"/>
      <c r="GT188" s="115"/>
      <c r="GU188" s="115"/>
      <c r="GV188" s="115"/>
      <c r="GW188" s="115"/>
      <c r="GX188" s="115"/>
      <c r="GY188" s="115"/>
      <c r="GZ188" s="115"/>
      <c r="HA188" s="115"/>
      <c r="HB188" s="115"/>
      <c r="HC188" s="115"/>
      <c r="HD188" s="115"/>
      <c r="HE188" s="115"/>
      <c r="HF188" s="115"/>
      <c r="HG188" s="115"/>
      <c r="HH188" s="115"/>
      <c r="HI188" s="115"/>
      <c r="HJ188" s="115"/>
      <c r="HK188" s="115"/>
      <c r="HL188" s="115"/>
      <c r="HM188" s="115"/>
      <c r="HN188" s="115"/>
      <c r="HO188" s="115"/>
      <c r="HP188" s="115"/>
      <c r="HQ188" s="115"/>
      <c r="HR188" s="115"/>
      <c r="HS188" s="115"/>
      <c r="HT188" s="115"/>
      <c r="HU188" s="115"/>
      <c r="HV188" s="115"/>
      <c r="HW188" s="115"/>
      <c r="HX188" s="115"/>
      <c r="HY188" s="115"/>
      <c r="HZ188" s="115"/>
      <c r="IA188" s="115"/>
      <c r="IB188" s="115"/>
      <c r="IC188" s="115"/>
      <c r="ID188" s="115"/>
      <c r="IE188" s="115"/>
      <c r="IF188" s="115"/>
      <c r="IG188" s="115"/>
      <c r="IH188" s="115"/>
      <c r="II188" s="115"/>
      <c r="IJ188" s="115"/>
      <c r="IK188" s="115"/>
      <c r="IL188" s="115"/>
      <c r="IM188" s="115"/>
      <c r="IN188" s="115"/>
      <c r="IO188" s="115"/>
      <c r="IP188" s="115"/>
      <c r="IQ188" s="115"/>
      <c r="IR188" s="115"/>
      <c r="IS188" s="115"/>
      <c r="IT188" s="115"/>
      <c r="IU188" s="115"/>
      <c r="IV188" s="115"/>
      <c r="IW188" s="115"/>
      <c r="IX188" s="115"/>
      <c r="IY188" s="115"/>
      <c r="IZ188" s="115"/>
      <c r="JA188" s="115"/>
      <c r="JB188" s="115"/>
      <c r="JC188" s="115"/>
      <c r="JD188" s="115"/>
      <c r="JE188" s="115"/>
      <c r="JF188" s="115"/>
      <c r="JG188" s="115"/>
      <c r="JH188" s="115"/>
      <c r="JI188" s="115"/>
      <c r="JJ188" s="115"/>
      <c r="JK188" s="115"/>
      <c r="JL188" s="115"/>
      <c r="JM188" s="115"/>
      <c r="JN188" s="115"/>
      <c r="JO188" s="115"/>
      <c r="JP188" s="115"/>
      <c r="JQ188" s="115"/>
      <c r="JR188" s="115"/>
      <c r="JS188" s="115"/>
      <c r="JT188" s="115"/>
      <c r="JU188" s="115"/>
      <c r="JV188" s="115"/>
      <c r="JW188" s="115"/>
      <c r="JX188" s="115"/>
      <c r="JY188" s="115"/>
      <c r="JZ188" s="115"/>
      <c r="KA188" s="115"/>
      <c r="KB188" s="115"/>
      <c r="KC188" s="115"/>
      <c r="KD188" s="115"/>
      <c r="KE188" s="115"/>
      <c r="KF188" s="115"/>
      <c r="KG188" s="115"/>
      <c r="KH188" s="115"/>
      <c r="KI188" s="115"/>
      <c r="KJ188" s="115"/>
      <c r="KK188" s="115"/>
      <c r="KL188" s="115"/>
      <c r="KM188" s="115"/>
      <c r="KN188" s="115"/>
      <c r="KO188" s="115"/>
      <c r="KP188" s="115"/>
      <c r="KQ188" s="115"/>
      <c r="KR188" s="115"/>
      <c r="KS188" s="115"/>
      <c r="KT188" s="115"/>
      <c r="KU188" s="115"/>
      <c r="KV188" s="115"/>
      <c r="KW188" s="115"/>
      <c r="KX188" s="115"/>
      <c r="KY188" s="115"/>
      <c r="KZ188" s="115"/>
      <c r="LA188" s="115"/>
      <c r="LB188" s="115"/>
      <c r="LC188" s="115"/>
      <c r="LD188" s="115"/>
      <c r="LE188" s="115"/>
      <c r="LF188" s="115"/>
      <c r="LG188" s="115"/>
      <c r="LH188" s="115"/>
      <c r="LI188" s="115"/>
      <c r="LJ188" s="115"/>
      <c r="LK188" s="115"/>
      <c r="LL188" s="115"/>
      <c r="LM188" s="115"/>
      <c r="LN188" s="115"/>
      <c r="LO188" s="115"/>
      <c r="LP188" s="115"/>
      <c r="LQ188" s="115"/>
      <c r="LR188" s="115"/>
      <c r="LS188" s="115"/>
      <c r="LT188" s="115"/>
      <c r="LU188" s="115"/>
      <c r="LV188" s="115"/>
      <c r="LW188" s="115"/>
      <c r="LX188" s="115"/>
      <c r="LY188" s="115"/>
      <c r="LZ188" s="115"/>
      <c r="MA188" s="115"/>
      <c r="MB188" s="115"/>
      <c r="MC188" s="115"/>
      <c r="MD188" s="115"/>
      <c r="ME188" s="115"/>
      <c r="MF188" s="115"/>
      <c r="MG188" s="115"/>
      <c r="MH188" s="115"/>
      <c r="MI188" s="115"/>
      <c r="MJ188" s="115"/>
      <c r="MK188" s="115"/>
      <c r="ML188" s="115"/>
      <c r="MM188" s="115"/>
      <c r="MN188" s="115"/>
      <c r="MO188" s="115"/>
      <c r="MP188" s="115"/>
      <c r="MQ188" s="115"/>
      <c r="MR188" s="115"/>
      <c r="MS188" s="115"/>
      <c r="MT188" s="115"/>
      <c r="MU188" s="115"/>
      <c r="MV188" s="115"/>
      <c r="MW188" s="115"/>
      <c r="MX188" s="115"/>
      <c r="MY188" s="115"/>
      <c r="MZ188" s="115"/>
      <c r="NA188" s="115"/>
      <c r="NB188" s="115"/>
      <c r="NC188" s="115"/>
      <c r="ND188" s="115"/>
      <c r="NE188" s="115"/>
      <c r="NF188" s="115"/>
      <c r="NG188" s="115"/>
      <c r="NH188" s="115"/>
      <c r="NI188" s="115"/>
      <c r="NJ188" s="115"/>
      <c r="NK188" s="115"/>
      <c r="NL188" s="115"/>
      <c r="NM188" s="115"/>
      <c r="NN188" s="115"/>
      <c r="NO188" s="115"/>
      <c r="NP188" s="115"/>
      <c r="NQ188" s="115"/>
      <c r="NR188" s="115"/>
      <c r="NS188" s="115"/>
      <c r="NT188" s="115"/>
      <c r="NU188" s="115"/>
      <c r="NV188" s="115"/>
      <c r="NW188" s="115"/>
      <c r="NX188" s="115"/>
      <c r="NY188" s="115"/>
      <c r="NZ188" s="115"/>
      <c r="OA188" s="115"/>
      <c r="OB188" s="115"/>
      <c r="OC188" s="115"/>
    </row>
    <row r="189" spans="1:438" s="116" customFormat="1">
      <c r="A189" s="110">
        <v>1439</v>
      </c>
      <c r="B189" s="111" t="s">
        <v>130</v>
      </c>
      <c r="C189" s="112">
        <v>747110.58</v>
      </c>
      <c r="D189" s="113">
        <v>2.16E-5</v>
      </c>
      <c r="E189" s="113">
        <v>4.7350000000000002E-4</v>
      </c>
      <c r="F189" s="114">
        <v>4.3838999999999998E-4</v>
      </c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15"/>
      <c r="BT189" s="115"/>
      <c r="BU189" s="115"/>
      <c r="BV189" s="115"/>
      <c r="BW189" s="115"/>
      <c r="BX189" s="115"/>
      <c r="BY189" s="115"/>
      <c r="BZ189" s="115"/>
      <c r="CA189" s="115"/>
      <c r="CB189" s="115"/>
      <c r="CC189" s="115"/>
      <c r="CD189" s="115"/>
      <c r="CE189" s="115"/>
      <c r="CF189" s="115"/>
      <c r="CG189" s="115"/>
      <c r="CH189" s="115"/>
      <c r="CI189" s="115"/>
      <c r="CJ189" s="115"/>
      <c r="CK189" s="115"/>
      <c r="CL189" s="115"/>
      <c r="CM189" s="115"/>
      <c r="CN189" s="115"/>
      <c r="CO189" s="115"/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5"/>
      <c r="DE189" s="115"/>
      <c r="DF189" s="115"/>
      <c r="DG189" s="115"/>
      <c r="DH189" s="115"/>
      <c r="DI189" s="115"/>
      <c r="DJ189" s="115"/>
      <c r="DK189" s="115"/>
      <c r="DL189" s="115"/>
      <c r="DM189" s="115"/>
      <c r="DN189" s="115"/>
      <c r="DO189" s="115"/>
      <c r="DP189" s="115"/>
      <c r="DQ189" s="115"/>
      <c r="DR189" s="115"/>
      <c r="DS189" s="115"/>
      <c r="DT189" s="115"/>
      <c r="DU189" s="115"/>
      <c r="DV189" s="115"/>
      <c r="DW189" s="115"/>
      <c r="DX189" s="115"/>
      <c r="DY189" s="115"/>
      <c r="DZ189" s="115"/>
      <c r="EA189" s="115"/>
      <c r="EB189" s="115"/>
      <c r="EC189" s="115"/>
      <c r="ED189" s="115"/>
      <c r="EE189" s="115"/>
      <c r="EF189" s="115"/>
      <c r="EG189" s="115"/>
      <c r="EH189" s="115"/>
      <c r="EI189" s="115"/>
      <c r="EJ189" s="115"/>
      <c r="EK189" s="115"/>
      <c r="EL189" s="115"/>
      <c r="EM189" s="115"/>
      <c r="EN189" s="115"/>
      <c r="EO189" s="115"/>
      <c r="EP189" s="115"/>
      <c r="EQ189" s="115"/>
      <c r="ER189" s="115"/>
      <c r="ES189" s="115"/>
      <c r="ET189" s="115"/>
      <c r="EU189" s="115"/>
      <c r="EV189" s="115"/>
      <c r="EW189" s="115"/>
      <c r="EX189" s="115"/>
      <c r="EY189" s="115"/>
      <c r="EZ189" s="115"/>
      <c r="FA189" s="115"/>
      <c r="FB189" s="115"/>
      <c r="FC189" s="115"/>
      <c r="FD189" s="115"/>
      <c r="FE189" s="115"/>
      <c r="FF189" s="115"/>
      <c r="FG189" s="115"/>
      <c r="FH189" s="115"/>
      <c r="FI189" s="115"/>
      <c r="FJ189" s="115"/>
      <c r="FK189" s="115"/>
      <c r="FL189" s="115"/>
      <c r="FM189" s="115"/>
      <c r="FN189" s="115"/>
      <c r="FO189" s="115"/>
      <c r="FP189" s="115"/>
      <c r="FQ189" s="115"/>
      <c r="FR189" s="115"/>
      <c r="FS189" s="115"/>
      <c r="FT189" s="115"/>
      <c r="FU189" s="115"/>
      <c r="FV189" s="115"/>
      <c r="FW189" s="115"/>
      <c r="FX189" s="115"/>
      <c r="FY189" s="115"/>
      <c r="FZ189" s="115"/>
      <c r="GA189" s="115"/>
      <c r="GB189" s="115"/>
      <c r="GC189" s="115"/>
      <c r="GD189" s="115"/>
      <c r="GE189" s="115"/>
      <c r="GF189" s="115"/>
      <c r="GG189" s="115"/>
      <c r="GH189" s="115"/>
      <c r="GI189" s="115"/>
      <c r="GJ189" s="115"/>
      <c r="GK189" s="115"/>
      <c r="GL189" s="115"/>
      <c r="GM189" s="115"/>
      <c r="GN189" s="115"/>
      <c r="GO189" s="115"/>
      <c r="GP189" s="115"/>
      <c r="GQ189" s="115"/>
      <c r="GR189" s="115"/>
      <c r="GS189" s="115"/>
      <c r="GT189" s="115"/>
      <c r="GU189" s="115"/>
      <c r="GV189" s="115"/>
      <c r="GW189" s="115"/>
      <c r="GX189" s="115"/>
      <c r="GY189" s="115"/>
      <c r="GZ189" s="115"/>
      <c r="HA189" s="115"/>
      <c r="HB189" s="115"/>
      <c r="HC189" s="115"/>
      <c r="HD189" s="115"/>
      <c r="HE189" s="115"/>
      <c r="HF189" s="115"/>
      <c r="HG189" s="115"/>
      <c r="HH189" s="115"/>
      <c r="HI189" s="115"/>
      <c r="HJ189" s="115"/>
      <c r="HK189" s="115"/>
      <c r="HL189" s="115"/>
      <c r="HM189" s="115"/>
      <c r="HN189" s="115"/>
      <c r="HO189" s="115"/>
      <c r="HP189" s="115"/>
      <c r="HQ189" s="115"/>
      <c r="HR189" s="115"/>
      <c r="HS189" s="115"/>
      <c r="HT189" s="115"/>
      <c r="HU189" s="115"/>
      <c r="HV189" s="115"/>
      <c r="HW189" s="115"/>
      <c r="HX189" s="115"/>
      <c r="HY189" s="115"/>
      <c r="HZ189" s="115"/>
      <c r="IA189" s="115"/>
      <c r="IB189" s="115"/>
      <c r="IC189" s="115"/>
      <c r="ID189" s="115"/>
      <c r="IE189" s="115"/>
      <c r="IF189" s="115"/>
      <c r="IG189" s="115"/>
      <c r="IH189" s="115"/>
      <c r="II189" s="115"/>
      <c r="IJ189" s="115"/>
      <c r="IK189" s="115"/>
      <c r="IL189" s="115"/>
      <c r="IM189" s="115"/>
      <c r="IN189" s="115"/>
      <c r="IO189" s="115"/>
      <c r="IP189" s="115"/>
      <c r="IQ189" s="115"/>
      <c r="IR189" s="115"/>
      <c r="IS189" s="115"/>
      <c r="IT189" s="115"/>
      <c r="IU189" s="115"/>
      <c r="IV189" s="115"/>
      <c r="IW189" s="115"/>
      <c r="IX189" s="115"/>
      <c r="IY189" s="115"/>
      <c r="IZ189" s="115"/>
      <c r="JA189" s="115"/>
      <c r="JB189" s="115"/>
      <c r="JC189" s="115"/>
      <c r="JD189" s="115"/>
      <c r="JE189" s="115"/>
      <c r="JF189" s="115"/>
      <c r="JG189" s="115"/>
      <c r="JH189" s="115"/>
      <c r="JI189" s="115"/>
      <c r="JJ189" s="115"/>
      <c r="JK189" s="115"/>
      <c r="JL189" s="115"/>
      <c r="JM189" s="115"/>
      <c r="JN189" s="115"/>
      <c r="JO189" s="115"/>
      <c r="JP189" s="115"/>
      <c r="JQ189" s="115"/>
      <c r="JR189" s="115"/>
      <c r="JS189" s="115"/>
      <c r="JT189" s="115"/>
      <c r="JU189" s="115"/>
      <c r="JV189" s="115"/>
      <c r="JW189" s="115"/>
      <c r="JX189" s="115"/>
      <c r="JY189" s="115"/>
      <c r="JZ189" s="115"/>
      <c r="KA189" s="115"/>
      <c r="KB189" s="115"/>
      <c r="KC189" s="115"/>
      <c r="KD189" s="115"/>
      <c r="KE189" s="115"/>
      <c r="KF189" s="115"/>
      <c r="KG189" s="115"/>
      <c r="KH189" s="115"/>
      <c r="KI189" s="115"/>
      <c r="KJ189" s="115"/>
      <c r="KK189" s="115"/>
      <c r="KL189" s="115"/>
      <c r="KM189" s="115"/>
      <c r="KN189" s="115"/>
      <c r="KO189" s="115"/>
      <c r="KP189" s="115"/>
      <c r="KQ189" s="115"/>
      <c r="KR189" s="115"/>
      <c r="KS189" s="115"/>
      <c r="KT189" s="115"/>
      <c r="KU189" s="115"/>
      <c r="KV189" s="115"/>
      <c r="KW189" s="115"/>
      <c r="KX189" s="115"/>
      <c r="KY189" s="115"/>
      <c r="KZ189" s="115"/>
      <c r="LA189" s="115"/>
      <c r="LB189" s="115"/>
      <c r="LC189" s="115"/>
      <c r="LD189" s="115"/>
      <c r="LE189" s="115"/>
      <c r="LF189" s="115"/>
      <c r="LG189" s="115"/>
      <c r="LH189" s="115"/>
      <c r="LI189" s="115"/>
      <c r="LJ189" s="115"/>
      <c r="LK189" s="115"/>
      <c r="LL189" s="115"/>
      <c r="LM189" s="115"/>
      <c r="LN189" s="115"/>
      <c r="LO189" s="115"/>
      <c r="LP189" s="115"/>
      <c r="LQ189" s="115"/>
      <c r="LR189" s="115"/>
      <c r="LS189" s="115"/>
      <c r="LT189" s="115"/>
      <c r="LU189" s="115"/>
      <c r="LV189" s="115"/>
      <c r="LW189" s="115"/>
      <c r="LX189" s="115"/>
      <c r="LY189" s="115"/>
      <c r="LZ189" s="115"/>
      <c r="MA189" s="115"/>
      <c r="MB189" s="115"/>
      <c r="MC189" s="115"/>
      <c r="MD189" s="115"/>
      <c r="ME189" s="115"/>
      <c r="MF189" s="115"/>
      <c r="MG189" s="115"/>
      <c r="MH189" s="115"/>
      <c r="MI189" s="115"/>
      <c r="MJ189" s="115"/>
      <c r="MK189" s="115"/>
      <c r="ML189" s="115"/>
      <c r="MM189" s="115"/>
      <c r="MN189" s="115"/>
      <c r="MO189" s="115"/>
      <c r="MP189" s="115"/>
      <c r="MQ189" s="115"/>
      <c r="MR189" s="115"/>
      <c r="MS189" s="115"/>
      <c r="MT189" s="115"/>
      <c r="MU189" s="115"/>
      <c r="MV189" s="115"/>
      <c r="MW189" s="115"/>
      <c r="MX189" s="115"/>
      <c r="MY189" s="115"/>
      <c r="MZ189" s="115"/>
      <c r="NA189" s="115"/>
      <c r="NB189" s="115"/>
      <c r="NC189" s="115"/>
      <c r="ND189" s="115"/>
      <c r="NE189" s="115"/>
      <c r="NF189" s="115"/>
      <c r="NG189" s="115"/>
      <c r="NH189" s="115"/>
      <c r="NI189" s="115"/>
      <c r="NJ189" s="115"/>
      <c r="NK189" s="115"/>
      <c r="NL189" s="115"/>
      <c r="NM189" s="115"/>
      <c r="NN189" s="115"/>
      <c r="NO189" s="115"/>
      <c r="NP189" s="115"/>
      <c r="NQ189" s="115"/>
      <c r="NR189" s="115"/>
      <c r="NS189" s="115"/>
      <c r="NT189" s="115"/>
      <c r="NU189" s="115"/>
      <c r="NV189" s="115"/>
      <c r="NW189" s="115"/>
      <c r="NX189" s="115"/>
      <c r="NY189" s="115"/>
      <c r="NZ189" s="115"/>
      <c r="OA189" s="115"/>
      <c r="OB189" s="115"/>
      <c r="OC189" s="115"/>
    </row>
    <row r="190" spans="1:438" s="116" customFormat="1">
      <c r="A190" s="110">
        <v>1440</v>
      </c>
      <c r="B190" s="111" t="s">
        <v>131</v>
      </c>
      <c r="C190" s="112">
        <v>4011441.62</v>
      </c>
      <c r="D190" s="113">
        <v>6.4318999999999999E-3</v>
      </c>
      <c r="E190" s="113">
        <v>2.54236E-3</v>
      </c>
      <c r="F190" s="114">
        <v>2.8445800000000002E-3</v>
      </c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5"/>
      <c r="BV190" s="115"/>
      <c r="BW190" s="115"/>
      <c r="BX190" s="115"/>
      <c r="BY190" s="115"/>
      <c r="BZ190" s="115"/>
      <c r="CA190" s="115"/>
      <c r="CB190" s="115"/>
      <c r="CC190" s="115"/>
      <c r="CD190" s="115"/>
      <c r="CE190" s="115"/>
      <c r="CF190" s="115"/>
      <c r="CG190" s="115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5"/>
      <c r="DE190" s="115"/>
      <c r="DF190" s="115"/>
      <c r="DG190" s="115"/>
      <c r="DH190" s="115"/>
      <c r="DI190" s="115"/>
      <c r="DJ190" s="115"/>
      <c r="DK190" s="115"/>
      <c r="DL190" s="115"/>
      <c r="DM190" s="115"/>
      <c r="DN190" s="115"/>
      <c r="DO190" s="115"/>
      <c r="DP190" s="115"/>
      <c r="DQ190" s="115"/>
      <c r="DR190" s="115"/>
      <c r="DS190" s="115"/>
      <c r="DT190" s="115"/>
      <c r="DU190" s="115"/>
      <c r="DV190" s="115"/>
      <c r="DW190" s="115"/>
      <c r="DX190" s="115"/>
      <c r="DY190" s="115"/>
      <c r="DZ190" s="115"/>
      <c r="EA190" s="115"/>
      <c r="EB190" s="115"/>
      <c r="EC190" s="115"/>
      <c r="ED190" s="115"/>
      <c r="EE190" s="115"/>
      <c r="EF190" s="115"/>
      <c r="EG190" s="115"/>
      <c r="EH190" s="115"/>
      <c r="EI190" s="115"/>
      <c r="EJ190" s="115"/>
      <c r="EK190" s="115"/>
      <c r="EL190" s="115"/>
      <c r="EM190" s="115"/>
      <c r="EN190" s="115"/>
      <c r="EO190" s="115"/>
      <c r="EP190" s="115"/>
      <c r="EQ190" s="115"/>
      <c r="ER190" s="115"/>
      <c r="ES190" s="115"/>
      <c r="ET190" s="115"/>
      <c r="EU190" s="115"/>
      <c r="EV190" s="115"/>
      <c r="EW190" s="115"/>
      <c r="EX190" s="115"/>
      <c r="EY190" s="115"/>
      <c r="EZ190" s="115"/>
      <c r="FA190" s="115"/>
      <c r="FB190" s="115"/>
      <c r="FC190" s="115"/>
      <c r="FD190" s="115"/>
      <c r="FE190" s="115"/>
      <c r="FF190" s="115"/>
      <c r="FG190" s="115"/>
      <c r="FH190" s="115"/>
      <c r="FI190" s="115"/>
      <c r="FJ190" s="115"/>
      <c r="FK190" s="115"/>
      <c r="FL190" s="115"/>
      <c r="FM190" s="115"/>
      <c r="FN190" s="115"/>
      <c r="FO190" s="115"/>
      <c r="FP190" s="115"/>
      <c r="FQ190" s="115"/>
      <c r="FR190" s="115"/>
      <c r="FS190" s="115"/>
      <c r="FT190" s="115"/>
      <c r="FU190" s="115"/>
      <c r="FV190" s="115"/>
      <c r="FW190" s="115"/>
      <c r="FX190" s="115"/>
      <c r="FY190" s="115"/>
      <c r="FZ190" s="115"/>
      <c r="GA190" s="115"/>
      <c r="GB190" s="115"/>
      <c r="GC190" s="115"/>
      <c r="GD190" s="115"/>
      <c r="GE190" s="115"/>
      <c r="GF190" s="115"/>
      <c r="GG190" s="115"/>
      <c r="GH190" s="115"/>
      <c r="GI190" s="115"/>
      <c r="GJ190" s="115"/>
      <c r="GK190" s="115"/>
      <c r="GL190" s="115"/>
      <c r="GM190" s="115"/>
      <c r="GN190" s="115"/>
      <c r="GO190" s="115"/>
      <c r="GP190" s="115"/>
      <c r="GQ190" s="115"/>
      <c r="GR190" s="115"/>
      <c r="GS190" s="115"/>
      <c r="GT190" s="115"/>
      <c r="GU190" s="115"/>
      <c r="GV190" s="115"/>
      <c r="GW190" s="115"/>
      <c r="GX190" s="115"/>
      <c r="GY190" s="115"/>
      <c r="GZ190" s="115"/>
      <c r="HA190" s="115"/>
      <c r="HB190" s="115"/>
      <c r="HC190" s="115"/>
      <c r="HD190" s="115"/>
      <c r="HE190" s="115"/>
      <c r="HF190" s="115"/>
      <c r="HG190" s="115"/>
      <c r="HH190" s="115"/>
      <c r="HI190" s="115"/>
      <c r="HJ190" s="115"/>
      <c r="HK190" s="115"/>
      <c r="HL190" s="115"/>
      <c r="HM190" s="115"/>
      <c r="HN190" s="115"/>
      <c r="HO190" s="115"/>
      <c r="HP190" s="115"/>
      <c r="HQ190" s="115"/>
      <c r="HR190" s="115"/>
      <c r="HS190" s="115"/>
      <c r="HT190" s="115"/>
      <c r="HU190" s="115"/>
      <c r="HV190" s="115"/>
      <c r="HW190" s="115"/>
      <c r="HX190" s="115"/>
      <c r="HY190" s="115"/>
      <c r="HZ190" s="115"/>
      <c r="IA190" s="115"/>
      <c r="IB190" s="115"/>
      <c r="IC190" s="115"/>
      <c r="ID190" s="115"/>
      <c r="IE190" s="115"/>
      <c r="IF190" s="115"/>
      <c r="IG190" s="115"/>
      <c r="IH190" s="115"/>
      <c r="II190" s="115"/>
      <c r="IJ190" s="115"/>
      <c r="IK190" s="115"/>
      <c r="IL190" s="115"/>
      <c r="IM190" s="115"/>
      <c r="IN190" s="115"/>
      <c r="IO190" s="115"/>
      <c r="IP190" s="115"/>
      <c r="IQ190" s="115"/>
      <c r="IR190" s="115"/>
      <c r="IS190" s="115"/>
      <c r="IT190" s="115"/>
      <c r="IU190" s="115"/>
      <c r="IV190" s="115"/>
      <c r="IW190" s="115"/>
      <c r="IX190" s="115"/>
      <c r="IY190" s="115"/>
      <c r="IZ190" s="115"/>
      <c r="JA190" s="115"/>
      <c r="JB190" s="115"/>
      <c r="JC190" s="115"/>
      <c r="JD190" s="115"/>
      <c r="JE190" s="115"/>
      <c r="JF190" s="115"/>
      <c r="JG190" s="115"/>
      <c r="JH190" s="115"/>
      <c r="JI190" s="115"/>
      <c r="JJ190" s="115"/>
      <c r="JK190" s="115"/>
      <c r="JL190" s="115"/>
      <c r="JM190" s="115"/>
      <c r="JN190" s="115"/>
      <c r="JO190" s="115"/>
      <c r="JP190" s="115"/>
      <c r="JQ190" s="115"/>
      <c r="JR190" s="115"/>
      <c r="JS190" s="115"/>
      <c r="JT190" s="115"/>
      <c r="JU190" s="115"/>
      <c r="JV190" s="115"/>
      <c r="JW190" s="115"/>
      <c r="JX190" s="115"/>
      <c r="JY190" s="115"/>
      <c r="JZ190" s="115"/>
      <c r="KA190" s="115"/>
      <c r="KB190" s="115"/>
      <c r="KC190" s="115"/>
      <c r="KD190" s="115"/>
      <c r="KE190" s="115"/>
      <c r="KF190" s="115"/>
      <c r="KG190" s="115"/>
      <c r="KH190" s="115"/>
      <c r="KI190" s="115"/>
      <c r="KJ190" s="115"/>
      <c r="KK190" s="115"/>
      <c r="KL190" s="115"/>
      <c r="KM190" s="115"/>
      <c r="KN190" s="115"/>
      <c r="KO190" s="115"/>
      <c r="KP190" s="115"/>
      <c r="KQ190" s="115"/>
      <c r="KR190" s="115"/>
      <c r="KS190" s="115"/>
      <c r="KT190" s="115"/>
      <c r="KU190" s="115"/>
      <c r="KV190" s="115"/>
      <c r="KW190" s="115"/>
      <c r="KX190" s="115"/>
      <c r="KY190" s="115"/>
      <c r="KZ190" s="115"/>
      <c r="LA190" s="115"/>
      <c r="LB190" s="115"/>
      <c r="LC190" s="115"/>
      <c r="LD190" s="115"/>
      <c r="LE190" s="115"/>
      <c r="LF190" s="115"/>
      <c r="LG190" s="115"/>
      <c r="LH190" s="115"/>
      <c r="LI190" s="115"/>
      <c r="LJ190" s="115"/>
      <c r="LK190" s="115"/>
      <c r="LL190" s="115"/>
      <c r="LM190" s="115"/>
      <c r="LN190" s="115"/>
      <c r="LO190" s="115"/>
      <c r="LP190" s="115"/>
      <c r="LQ190" s="115"/>
      <c r="LR190" s="115"/>
      <c r="LS190" s="115"/>
      <c r="LT190" s="115"/>
      <c r="LU190" s="115"/>
      <c r="LV190" s="115"/>
      <c r="LW190" s="115"/>
      <c r="LX190" s="115"/>
      <c r="LY190" s="115"/>
      <c r="LZ190" s="115"/>
      <c r="MA190" s="115"/>
      <c r="MB190" s="115"/>
      <c r="MC190" s="115"/>
      <c r="MD190" s="115"/>
      <c r="ME190" s="115"/>
      <c r="MF190" s="115"/>
      <c r="MG190" s="115"/>
      <c r="MH190" s="115"/>
      <c r="MI190" s="115"/>
      <c r="MJ190" s="115"/>
      <c r="MK190" s="115"/>
      <c r="ML190" s="115"/>
      <c r="MM190" s="115"/>
      <c r="MN190" s="115"/>
      <c r="MO190" s="115"/>
      <c r="MP190" s="115"/>
      <c r="MQ190" s="115"/>
      <c r="MR190" s="115"/>
      <c r="MS190" s="115"/>
      <c r="MT190" s="115"/>
      <c r="MU190" s="115"/>
      <c r="MV190" s="115"/>
      <c r="MW190" s="115"/>
      <c r="MX190" s="115"/>
      <c r="MY190" s="115"/>
      <c r="MZ190" s="115"/>
      <c r="NA190" s="115"/>
      <c r="NB190" s="115"/>
      <c r="NC190" s="115"/>
      <c r="ND190" s="115"/>
      <c r="NE190" s="115"/>
      <c r="NF190" s="115"/>
      <c r="NG190" s="115"/>
      <c r="NH190" s="115"/>
      <c r="NI190" s="115"/>
      <c r="NJ190" s="115"/>
      <c r="NK190" s="115"/>
      <c r="NL190" s="115"/>
      <c r="NM190" s="115"/>
      <c r="NN190" s="115"/>
      <c r="NO190" s="115"/>
      <c r="NP190" s="115"/>
      <c r="NQ190" s="115"/>
      <c r="NR190" s="115"/>
      <c r="NS190" s="115"/>
      <c r="NT190" s="115"/>
      <c r="NU190" s="115"/>
      <c r="NV190" s="115"/>
      <c r="NW190" s="115"/>
      <c r="NX190" s="115"/>
      <c r="NY190" s="115"/>
      <c r="NZ190" s="115"/>
      <c r="OA190" s="115"/>
      <c r="OB190" s="115"/>
      <c r="OC190" s="115"/>
    </row>
    <row r="191" spans="1:438" s="116" customFormat="1">
      <c r="A191" s="110">
        <v>1445</v>
      </c>
      <c r="B191" s="111" t="s">
        <v>132</v>
      </c>
      <c r="C191" s="112">
        <v>6709256.96</v>
      </c>
      <c r="D191" s="113">
        <v>7.0533999999999996E-3</v>
      </c>
      <c r="E191" s="113">
        <v>4.2521700000000004E-3</v>
      </c>
      <c r="F191" s="114">
        <v>4.4698300000000002E-3</v>
      </c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15"/>
      <c r="BT191" s="115"/>
      <c r="BU191" s="115"/>
      <c r="BV191" s="115"/>
      <c r="BW191" s="115"/>
      <c r="BX191" s="115"/>
      <c r="BY191" s="115"/>
      <c r="BZ191" s="115"/>
      <c r="CA191" s="115"/>
      <c r="CB191" s="115"/>
      <c r="CC191" s="115"/>
      <c r="CD191" s="115"/>
      <c r="CE191" s="115"/>
      <c r="CF191" s="115"/>
      <c r="CG191" s="115"/>
      <c r="CH191" s="115"/>
      <c r="CI191" s="115"/>
      <c r="CJ191" s="115"/>
      <c r="CK191" s="115"/>
      <c r="CL191" s="115"/>
      <c r="CM191" s="115"/>
      <c r="CN191" s="115"/>
      <c r="CO191" s="115"/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5"/>
      <c r="DE191" s="115"/>
      <c r="DF191" s="115"/>
      <c r="DG191" s="115"/>
      <c r="DH191" s="115"/>
      <c r="DI191" s="115"/>
      <c r="DJ191" s="115"/>
      <c r="DK191" s="115"/>
      <c r="DL191" s="115"/>
      <c r="DM191" s="115"/>
      <c r="DN191" s="115"/>
      <c r="DO191" s="115"/>
      <c r="DP191" s="115"/>
      <c r="DQ191" s="115"/>
      <c r="DR191" s="115"/>
      <c r="DS191" s="115"/>
      <c r="DT191" s="115"/>
      <c r="DU191" s="115"/>
      <c r="DV191" s="115"/>
      <c r="DW191" s="115"/>
      <c r="DX191" s="115"/>
      <c r="DY191" s="115"/>
      <c r="DZ191" s="115"/>
      <c r="EA191" s="115"/>
      <c r="EB191" s="115"/>
      <c r="EC191" s="115"/>
      <c r="ED191" s="115"/>
      <c r="EE191" s="115"/>
      <c r="EF191" s="115"/>
      <c r="EG191" s="115"/>
      <c r="EH191" s="115"/>
      <c r="EI191" s="115"/>
      <c r="EJ191" s="115"/>
      <c r="EK191" s="115"/>
      <c r="EL191" s="115"/>
      <c r="EM191" s="115"/>
      <c r="EN191" s="115"/>
      <c r="EO191" s="115"/>
      <c r="EP191" s="115"/>
      <c r="EQ191" s="115"/>
      <c r="ER191" s="115"/>
      <c r="ES191" s="115"/>
      <c r="ET191" s="115"/>
      <c r="EU191" s="115"/>
      <c r="EV191" s="115"/>
      <c r="EW191" s="115"/>
      <c r="EX191" s="115"/>
      <c r="EY191" s="115"/>
      <c r="EZ191" s="115"/>
      <c r="FA191" s="115"/>
      <c r="FB191" s="115"/>
      <c r="FC191" s="115"/>
      <c r="FD191" s="115"/>
      <c r="FE191" s="115"/>
      <c r="FF191" s="115"/>
      <c r="FG191" s="115"/>
      <c r="FH191" s="115"/>
      <c r="FI191" s="115"/>
      <c r="FJ191" s="115"/>
      <c r="FK191" s="115"/>
      <c r="FL191" s="115"/>
      <c r="FM191" s="115"/>
      <c r="FN191" s="115"/>
      <c r="FO191" s="115"/>
      <c r="FP191" s="115"/>
      <c r="FQ191" s="115"/>
      <c r="FR191" s="115"/>
      <c r="FS191" s="115"/>
      <c r="FT191" s="115"/>
      <c r="FU191" s="115"/>
      <c r="FV191" s="115"/>
      <c r="FW191" s="115"/>
      <c r="FX191" s="115"/>
      <c r="FY191" s="115"/>
      <c r="FZ191" s="115"/>
      <c r="GA191" s="115"/>
      <c r="GB191" s="115"/>
      <c r="GC191" s="115"/>
      <c r="GD191" s="115"/>
      <c r="GE191" s="115"/>
      <c r="GF191" s="115"/>
      <c r="GG191" s="115"/>
      <c r="GH191" s="115"/>
      <c r="GI191" s="115"/>
      <c r="GJ191" s="115"/>
      <c r="GK191" s="115"/>
      <c r="GL191" s="115"/>
      <c r="GM191" s="115"/>
      <c r="GN191" s="115"/>
      <c r="GO191" s="115"/>
      <c r="GP191" s="115"/>
      <c r="GQ191" s="115"/>
      <c r="GR191" s="115"/>
      <c r="GS191" s="115"/>
      <c r="GT191" s="115"/>
      <c r="GU191" s="115"/>
      <c r="GV191" s="115"/>
      <c r="GW191" s="115"/>
      <c r="GX191" s="115"/>
      <c r="GY191" s="115"/>
      <c r="GZ191" s="115"/>
      <c r="HA191" s="115"/>
      <c r="HB191" s="115"/>
      <c r="HC191" s="115"/>
      <c r="HD191" s="115"/>
      <c r="HE191" s="115"/>
      <c r="HF191" s="115"/>
      <c r="HG191" s="115"/>
      <c r="HH191" s="115"/>
      <c r="HI191" s="115"/>
      <c r="HJ191" s="115"/>
      <c r="HK191" s="115"/>
      <c r="HL191" s="115"/>
      <c r="HM191" s="115"/>
      <c r="HN191" s="115"/>
      <c r="HO191" s="115"/>
      <c r="HP191" s="115"/>
      <c r="HQ191" s="115"/>
      <c r="HR191" s="115"/>
      <c r="HS191" s="115"/>
      <c r="HT191" s="115"/>
      <c r="HU191" s="115"/>
      <c r="HV191" s="115"/>
      <c r="HW191" s="115"/>
      <c r="HX191" s="115"/>
      <c r="HY191" s="115"/>
      <c r="HZ191" s="115"/>
      <c r="IA191" s="115"/>
      <c r="IB191" s="115"/>
      <c r="IC191" s="115"/>
      <c r="ID191" s="115"/>
      <c r="IE191" s="115"/>
      <c r="IF191" s="115"/>
      <c r="IG191" s="115"/>
      <c r="IH191" s="115"/>
      <c r="II191" s="115"/>
      <c r="IJ191" s="115"/>
      <c r="IK191" s="115"/>
      <c r="IL191" s="115"/>
      <c r="IM191" s="115"/>
      <c r="IN191" s="115"/>
      <c r="IO191" s="115"/>
      <c r="IP191" s="115"/>
      <c r="IQ191" s="115"/>
      <c r="IR191" s="115"/>
      <c r="IS191" s="115"/>
      <c r="IT191" s="115"/>
      <c r="IU191" s="115"/>
      <c r="IV191" s="115"/>
      <c r="IW191" s="115"/>
      <c r="IX191" s="115"/>
      <c r="IY191" s="115"/>
      <c r="IZ191" s="115"/>
      <c r="JA191" s="115"/>
      <c r="JB191" s="115"/>
      <c r="JC191" s="115"/>
      <c r="JD191" s="115"/>
      <c r="JE191" s="115"/>
      <c r="JF191" s="115"/>
      <c r="JG191" s="115"/>
      <c r="JH191" s="115"/>
      <c r="JI191" s="115"/>
      <c r="JJ191" s="115"/>
      <c r="JK191" s="115"/>
      <c r="JL191" s="115"/>
      <c r="JM191" s="115"/>
      <c r="JN191" s="115"/>
      <c r="JO191" s="115"/>
      <c r="JP191" s="115"/>
      <c r="JQ191" s="115"/>
      <c r="JR191" s="115"/>
      <c r="JS191" s="115"/>
      <c r="JT191" s="115"/>
      <c r="JU191" s="115"/>
      <c r="JV191" s="115"/>
      <c r="JW191" s="115"/>
      <c r="JX191" s="115"/>
      <c r="JY191" s="115"/>
      <c r="JZ191" s="115"/>
      <c r="KA191" s="115"/>
      <c r="KB191" s="115"/>
      <c r="KC191" s="115"/>
      <c r="KD191" s="115"/>
      <c r="KE191" s="115"/>
      <c r="KF191" s="115"/>
      <c r="KG191" s="115"/>
      <c r="KH191" s="115"/>
      <c r="KI191" s="115"/>
      <c r="KJ191" s="115"/>
      <c r="KK191" s="115"/>
      <c r="KL191" s="115"/>
      <c r="KM191" s="115"/>
      <c r="KN191" s="115"/>
      <c r="KO191" s="115"/>
      <c r="KP191" s="115"/>
      <c r="KQ191" s="115"/>
      <c r="KR191" s="115"/>
      <c r="KS191" s="115"/>
      <c r="KT191" s="115"/>
      <c r="KU191" s="115"/>
      <c r="KV191" s="115"/>
      <c r="KW191" s="115"/>
      <c r="KX191" s="115"/>
      <c r="KY191" s="115"/>
      <c r="KZ191" s="115"/>
      <c r="LA191" s="115"/>
      <c r="LB191" s="115"/>
      <c r="LC191" s="115"/>
      <c r="LD191" s="115"/>
      <c r="LE191" s="115"/>
      <c r="LF191" s="115"/>
      <c r="LG191" s="115"/>
      <c r="LH191" s="115"/>
      <c r="LI191" s="115"/>
      <c r="LJ191" s="115"/>
      <c r="LK191" s="115"/>
      <c r="LL191" s="115"/>
      <c r="LM191" s="115"/>
      <c r="LN191" s="115"/>
      <c r="LO191" s="115"/>
      <c r="LP191" s="115"/>
      <c r="LQ191" s="115"/>
      <c r="LR191" s="115"/>
      <c r="LS191" s="115"/>
      <c r="LT191" s="115"/>
      <c r="LU191" s="115"/>
      <c r="LV191" s="115"/>
      <c r="LW191" s="115"/>
      <c r="LX191" s="115"/>
      <c r="LY191" s="115"/>
      <c r="LZ191" s="115"/>
      <c r="MA191" s="115"/>
      <c r="MB191" s="115"/>
      <c r="MC191" s="115"/>
      <c r="MD191" s="115"/>
      <c r="ME191" s="115"/>
      <c r="MF191" s="115"/>
      <c r="MG191" s="115"/>
      <c r="MH191" s="115"/>
      <c r="MI191" s="115"/>
      <c r="MJ191" s="115"/>
      <c r="MK191" s="115"/>
      <c r="ML191" s="115"/>
      <c r="MM191" s="115"/>
      <c r="MN191" s="115"/>
      <c r="MO191" s="115"/>
      <c r="MP191" s="115"/>
      <c r="MQ191" s="115"/>
      <c r="MR191" s="115"/>
      <c r="MS191" s="115"/>
      <c r="MT191" s="115"/>
      <c r="MU191" s="115"/>
      <c r="MV191" s="115"/>
      <c r="MW191" s="115"/>
      <c r="MX191" s="115"/>
      <c r="MY191" s="115"/>
      <c r="MZ191" s="115"/>
      <c r="NA191" s="115"/>
      <c r="NB191" s="115"/>
      <c r="NC191" s="115"/>
      <c r="ND191" s="115"/>
      <c r="NE191" s="115"/>
      <c r="NF191" s="115"/>
      <c r="NG191" s="115"/>
      <c r="NH191" s="115"/>
      <c r="NI191" s="115"/>
      <c r="NJ191" s="115"/>
      <c r="NK191" s="115"/>
      <c r="NL191" s="115"/>
      <c r="NM191" s="115"/>
      <c r="NN191" s="115"/>
      <c r="NO191" s="115"/>
      <c r="NP191" s="115"/>
      <c r="NQ191" s="115"/>
      <c r="NR191" s="115"/>
      <c r="NS191" s="115"/>
      <c r="NT191" s="115"/>
      <c r="NU191" s="115"/>
      <c r="NV191" s="115"/>
      <c r="NW191" s="115"/>
      <c r="NX191" s="115"/>
      <c r="NY191" s="115"/>
      <c r="NZ191" s="115"/>
      <c r="OA191" s="115"/>
      <c r="OB191" s="115"/>
      <c r="OC191" s="115"/>
    </row>
    <row r="192" spans="1:438" s="116" customFormat="1">
      <c r="A192" s="110">
        <v>1451</v>
      </c>
      <c r="B192" s="111" t="s">
        <v>134</v>
      </c>
      <c r="C192" s="112">
        <v>502318.24</v>
      </c>
      <c r="D192" s="113">
        <v>1.0730000000000001E-4</v>
      </c>
      <c r="E192" s="113">
        <v>3.1836000000000001E-4</v>
      </c>
      <c r="F192" s="114">
        <v>3.0195999999999999E-4</v>
      </c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BZ192" s="115"/>
      <c r="CA192" s="115"/>
      <c r="CB192" s="115"/>
      <c r="CC192" s="115"/>
      <c r="CD192" s="115"/>
      <c r="CE192" s="115"/>
      <c r="CF192" s="115"/>
      <c r="CG192" s="115"/>
      <c r="CH192" s="115"/>
      <c r="CI192" s="115"/>
      <c r="CJ192" s="115"/>
      <c r="CK192" s="115"/>
      <c r="CL192" s="115"/>
      <c r="CM192" s="115"/>
      <c r="CN192" s="115"/>
      <c r="CO192" s="115"/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5"/>
      <c r="DB192" s="115"/>
      <c r="DC192" s="115"/>
      <c r="DD192" s="115"/>
      <c r="DE192" s="115"/>
      <c r="DF192" s="115"/>
      <c r="DG192" s="115"/>
      <c r="DH192" s="115"/>
      <c r="DI192" s="115"/>
      <c r="DJ192" s="115"/>
      <c r="DK192" s="115"/>
      <c r="DL192" s="115"/>
      <c r="DM192" s="115"/>
      <c r="DN192" s="115"/>
      <c r="DO192" s="115"/>
      <c r="DP192" s="115"/>
      <c r="DQ192" s="115"/>
      <c r="DR192" s="115"/>
      <c r="DS192" s="115"/>
      <c r="DT192" s="115"/>
      <c r="DU192" s="115"/>
      <c r="DV192" s="115"/>
      <c r="DW192" s="115"/>
      <c r="DX192" s="115"/>
      <c r="DY192" s="115"/>
      <c r="DZ192" s="115"/>
      <c r="EA192" s="115"/>
      <c r="EB192" s="115"/>
      <c r="EC192" s="115"/>
      <c r="ED192" s="115"/>
      <c r="EE192" s="115"/>
      <c r="EF192" s="115"/>
      <c r="EG192" s="115"/>
      <c r="EH192" s="115"/>
      <c r="EI192" s="115"/>
      <c r="EJ192" s="115"/>
      <c r="EK192" s="115"/>
      <c r="EL192" s="115"/>
      <c r="EM192" s="115"/>
      <c r="EN192" s="115"/>
      <c r="EO192" s="115"/>
      <c r="EP192" s="115"/>
      <c r="EQ192" s="115"/>
      <c r="ER192" s="115"/>
      <c r="ES192" s="115"/>
      <c r="ET192" s="115"/>
      <c r="EU192" s="115"/>
      <c r="EV192" s="115"/>
      <c r="EW192" s="115"/>
      <c r="EX192" s="115"/>
      <c r="EY192" s="115"/>
      <c r="EZ192" s="115"/>
      <c r="FA192" s="115"/>
      <c r="FB192" s="115"/>
      <c r="FC192" s="115"/>
      <c r="FD192" s="115"/>
      <c r="FE192" s="115"/>
      <c r="FF192" s="115"/>
      <c r="FG192" s="115"/>
      <c r="FH192" s="115"/>
      <c r="FI192" s="115"/>
      <c r="FJ192" s="115"/>
      <c r="FK192" s="115"/>
      <c r="FL192" s="115"/>
      <c r="FM192" s="115"/>
      <c r="FN192" s="115"/>
      <c r="FO192" s="115"/>
      <c r="FP192" s="115"/>
      <c r="FQ192" s="115"/>
      <c r="FR192" s="115"/>
      <c r="FS192" s="115"/>
      <c r="FT192" s="115"/>
      <c r="FU192" s="115"/>
      <c r="FV192" s="115"/>
      <c r="FW192" s="115"/>
      <c r="FX192" s="115"/>
      <c r="FY192" s="115"/>
      <c r="FZ192" s="115"/>
      <c r="GA192" s="115"/>
      <c r="GB192" s="115"/>
      <c r="GC192" s="115"/>
      <c r="GD192" s="115"/>
      <c r="GE192" s="115"/>
      <c r="GF192" s="115"/>
      <c r="GG192" s="115"/>
      <c r="GH192" s="115"/>
      <c r="GI192" s="115"/>
      <c r="GJ192" s="115"/>
      <c r="GK192" s="115"/>
      <c r="GL192" s="115"/>
      <c r="GM192" s="115"/>
      <c r="GN192" s="115"/>
      <c r="GO192" s="115"/>
      <c r="GP192" s="115"/>
      <c r="GQ192" s="115"/>
      <c r="GR192" s="115"/>
      <c r="GS192" s="115"/>
      <c r="GT192" s="115"/>
      <c r="GU192" s="115"/>
      <c r="GV192" s="115"/>
      <c r="GW192" s="115"/>
      <c r="GX192" s="115"/>
      <c r="GY192" s="115"/>
      <c r="GZ192" s="115"/>
      <c r="HA192" s="115"/>
      <c r="HB192" s="115"/>
      <c r="HC192" s="115"/>
      <c r="HD192" s="115"/>
      <c r="HE192" s="115"/>
      <c r="HF192" s="115"/>
      <c r="HG192" s="115"/>
      <c r="HH192" s="115"/>
      <c r="HI192" s="115"/>
      <c r="HJ192" s="115"/>
      <c r="HK192" s="115"/>
      <c r="HL192" s="115"/>
      <c r="HM192" s="115"/>
      <c r="HN192" s="115"/>
      <c r="HO192" s="115"/>
      <c r="HP192" s="115"/>
      <c r="HQ192" s="115"/>
      <c r="HR192" s="115"/>
      <c r="HS192" s="115"/>
      <c r="HT192" s="115"/>
      <c r="HU192" s="115"/>
      <c r="HV192" s="115"/>
      <c r="HW192" s="115"/>
      <c r="HX192" s="115"/>
      <c r="HY192" s="115"/>
      <c r="HZ192" s="115"/>
      <c r="IA192" s="115"/>
      <c r="IB192" s="115"/>
      <c r="IC192" s="115"/>
      <c r="ID192" s="115"/>
      <c r="IE192" s="115"/>
      <c r="IF192" s="115"/>
      <c r="IG192" s="115"/>
      <c r="IH192" s="115"/>
      <c r="II192" s="115"/>
      <c r="IJ192" s="115"/>
      <c r="IK192" s="115"/>
      <c r="IL192" s="115"/>
      <c r="IM192" s="115"/>
      <c r="IN192" s="115"/>
      <c r="IO192" s="115"/>
      <c r="IP192" s="115"/>
      <c r="IQ192" s="115"/>
      <c r="IR192" s="115"/>
      <c r="IS192" s="115"/>
      <c r="IT192" s="115"/>
      <c r="IU192" s="115"/>
      <c r="IV192" s="115"/>
      <c r="IW192" s="115"/>
      <c r="IX192" s="115"/>
      <c r="IY192" s="115"/>
      <c r="IZ192" s="115"/>
      <c r="JA192" s="115"/>
      <c r="JB192" s="115"/>
      <c r="JC192" s="115"/>
      <c r="JD192" s="115"/>
      <c r="JE192" s="115"/>
      <c r="JF192" s="115"/>
      <c r="JG192" s="115"/>
      <c r="JH192" s="115"/>
      <c r="JI192" s="115"/>
      <c r="JJ192" s="115"/>
      <c r="JK192" s="115"/>
      <c r="JL192" s="115"/>
      <c r="JM192" s="115"/>
      <c r="JN192" s="115"/>
      <c r="JO192" s="115"/>
      <c r="JP192" s="115"/>
      <c r="JQ192" s="115"/>
      <c r="JR192" s="115"/>
      <c r="JS192" s="115"/>
      <c r="JT192" s="115"/>
      <c r="JU192" s="115"/>
      <c r="JV192" s="115"/>
      <c r="JW192" s="115"/>
      <c r="JX192" s="115"/>
      <c r="JY192" s="115"/>
      <c r="JZ192" s="115"/>
      <c r="KA192" s="115"/>
      <c r="KB192" s="115"/>
      <c r="KC192" s="115"/>
      <c r="KD192" s="115"/>
      <c r="KE192" s="115"/>
      <c r="KF192" s="115"/>
      <c r="KG192" s="115"/>
      <c r="KH192" s="115"/>
      <c r="KI192" s="115"/>
      <c r="KJ192" s="115"/>
      <c r="KK192" s="115"/>
      <c r="KL192" s="115"/>
      <c r="KM192" s="115"/>
      <c r="KN192" s="115"/>
      <c r="KO192" s="115"/>
      <c r="KP192" s="115"/>
      <c r="KQ192" s="115"/>
      <c r="KR192" s="115"/>
      <c r="KS192" s="115"/>
      <c r="KT192" s="115"/>
      <c r="KU192" s="115"/>
      <c r="KV192" s="115"/>
      <c r="KW192" s="115"/>
      <c r="KX192" s="115"/>
      <c r="KY192" s="115"/>
      <c r="KZ192" s="115"/>
      <c r="LA192" s="115"/>
      <c r="LB192" s="115"/>
      <c r="LC192" s="115"/>
      <c r="LD192" s="115"/>
      <c r="LE192" s="115"/>
      <c r="LF192" s="115"/>
      <c r="LG192" s="115"/>
      <c r="LH192" s="115"/>
      <c r="LI192" s="115"/>
      <c r="LJ192" s="115"/>
      <c r="LK192" s="115"/>
      <c r="LL192" s="115"/>
      <c r="LM192" s="115"/>
      <c r="LN192" s="115"/>
      <c r="LO192" s="115"/>
      <c r="LP192" s="115"/>
      <c r="LQ192" s="115"/>
      <c r="LR192" s="115"/>
      <c r="LS192" s="115"/>
      <c r="LT192" s="115"/>
      <c r="LU192" s="115"/>
      <c r="LV192" s="115"/>
      <c r="LW192" s="115"/>
      <c r="LX192" s="115"/>
      <c r="LY192" s="115"/>
      <c r="LZ192" s="115"/>
      <c r="MA192" s="115"/>
      <c r="MB192" s="115"/>
      <c r="MC192" s="115"/>
      <c r="MD192" s="115"/>
      <c r="ME192" s="115"/>
      <c r="MF192" s="115"/>
      <c r="MG192" s="115"/>
      <c r="MH192" s="115"/>
      <c r="MI192" s="115"/>
      <c r="MJ192" s="115"/>
      <c r="MK192" s="115"/>
      <c r="ML192" s="115"/>
      <c r="MM192" s="115"/>
      <c r="MN192" s="115"/>
      <c r="MO192" s="115"/>
      <c r="MP192" s="115"/>
      <c r="MQ192" s="115"/>
      <c r="MR192" s="115"/>
      <c r="MS192" s="115"/>
      <c r="MT192" s="115"/>
      <c r="MU192" s="115"/>
      <c r="MV192" s="115"/>
      <c r="MW192" s="115"/>
      <c r="MX192" s="115"/>
      <c r="MY192" s="115"/>
      <c r="MZ192" s="115"/>
      <c r="NA192" s="115"/>
      <c r="NB192" s="115"/>
      <c r="NC192" s="115"/>
      <c r="ND192" s="115"/>
      <c r="NE192" s="115"/>
      <c r="NF192" s="115"/>
      <c r="NG192" s="115"/>
      <c r="NH192" s="115"/>
      <c r="NI192" s="115"/>
      <c r="NJ192" s="115"/>
      <c r="NK192" s="115"/>
      <c r="NL192" s="115"/>
      <c r="NM192" s="115"/>
      <c r="NN192" s="115"/>
      <c r="NO192" s="115"/>
      <c r="NP192" s="115"/>
      <c r="NQ192" s="115"/>
      <c r="NR192" s="115"/>
      <c r="NS192" s="115"/>
      <c r="NT192" s="115"/>
      <c r="NU192" s="115"/>
      <c r="NV192" s="115"/>
      <c r="NW192" s="115"/>
      <c r="NX192" s="115"/>
      <c r="NY192" s="115"/>
      <c r="NZ192" s="115"/>
      <c r="OA192" s="115"/>
      <c r="OB192" s="115"/>
      <c r="OC192" s="115"/>
    </row>
    <row r="193" spans="1:393" s="116" customFormat="1">
      <c r="A193" s="110">
        <v>1452</v>
      </c>
      <c r="B193" s="111" t="s">
        <v>135</v>
      </c>
      <c r="C193" s="112">
        <v>674186.73</v>
      </c>
      <c r="D193" s="113">
        <v>8.1199999999999995E-5</v>
      </c>
      <c r="E193" s="113">
        <v>4.2727999999999999E-4</v>
      </c>
      <c r="F193" s="114">
        <v>4.0038999999999998E-4</v>
      </c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5"/>
      <c r="FF193" s="115"/>
      <c r="FG193" s="115"/>
      <c r="FH193" s="115"/>
      <c r="FI193" s="115"/>
      <c r="FJ193" s="115"/>
      <c r="FK193" s="115"/>
      <c r="FL193" s="115"/>
      <c r="FM193" s="115"/>
      <c r="FN193" s="115"/>
      <c r="FO193" s="115"/>
      <c r="FP193" s="115"/>
      <c r="FQ193" s="115"/>
      <c r="FR193" s="115"/>
      <c r="FS193" s="115"/>
      <c r="FT193" s="115"/>
      <c r="FU193" s="115"/>
      <c r="FV193" s="115"/>
      <c r="FW193" s="115"/>
      <c r="FX193" s="115"/>
      <c r="FY193" s="115"/>
      <c r="FZ193" s="115"/>
      <c r="GA193" s="115"/>
      <c r="GB193" s="115"/>
      <c r="GC193" s="115"/>
      <c r="GD193" s="115"/>
      <c r="GE193" s="115"/>
      <c r="GF193" s="115"/>
      <c r="GG193" s="115"/>
      <c r="GH193" s="115"/>
      <c r="GI193" s="115"/>
      <c r="GJ193" s="115"/>
      <c r="GK193" s="115"/>
      <c r="GL193" s="115"/>
      <c r="GM193" s="115"/>
      <c r="GN193" s="115"/>
      <c r="GO193" s="115"/>
      <c r="GP193" s="115"/>
      <c r="GQ193" s="115"/>
      <c r="GR193" s="115"/>
      <c r="GS193" s="115"/>
      <c r="GT193" s="115"/>
      <c r="GU193" s="115"/>
      <c r="GV193" s="115"/>
      <c r="GW193" s="115"/>
      <c r="GX193" s="115"/>
      <c r="GY193" s="115"/>
      <c r="GZ193" s="115"/>
      <c r="HA193" s="115"/>
      <c r="HB193" s="115"/>
      <c r="HC193" s="115"/>
      <c r="HD193" s="115"/>
      <c r="HE193" s="115"/>
      <c r="HF193" s="115"/>
      <c r="HG193" s="115"/>
      <c r="HH193" s="115"/>
      <c r="HI193" s="115"/>
      <c r="HJ193" s="115"/>
      <c r="HK193" s="115"/>
      <c r="HL193" s="115"/>
      <c r="HM193" s="115"/>
      <c r="HN193" s="115"/>
      <c r="HO193" s="115"/>
      <c r="HP193" s="115"/>
      <c r="HQ193" s="115"/>
      <c r="HR193" s="115"/>
      <c r="HS193" s="115"/>
      <c r="HT193" s="115"/>
      <c r="HU193" s="115"/>
      <c r="HV193" s="115"/>
      <c r="HW193" s="115"/>
      <c r="HX193" s="115"/>
      <c r="HY193" s="115"/>
      <c r="HZ193" s="115"/>
      <c r="IA193" s="115"/>
      <c r="IB193" s="115"/>
      <c r="IC193" s="115"/>
      <c r="ID193" s="115"/>
      <c r="IE193" s="115"/>
      <c r="IF193" s="115"/>
      <c r="IG193" s="115"/>
      <c r="IH193" s="115"/>
      <c r="II193" s="115"/>
      <c r="IJ193" s="115"/>
      <c r="IK193" s="115"/>
      <c r="IL193" s="115"/>
      <c r="IM193" s="115"/>
      <c r="IN193" s="115"/>
      <c r="IO193" s="115"/>
      <c r="IP193" s="115"/>
      <c r="IQ193" s="115"/>
      <c r="IR193" s="115"/>
      <c r="IS193" s="115"/>
      <c r="IT193" s="115"/>
      <c r="IU193" s="115"/>
      <c r="IV193" s="115"/>
      <c r="IW193" s="115"/>
      <c r="IX193" s="115"/>
      <c r="IY193" s="115"/>
      <c r="IZ193" s="115"/>
      <c r="JA193" s="115"/>
      <c r="JB193" s="115"/>
      <c r="JC193" s="115"/>
      <c r="JD193" s="115"/>
      <c r="JE193" s="115"/>
      <c r="JF193" s="115"/>
      <c r="JG193" s="115"/>
      <c r="JH193" s="115"/>
      <c r="JI193" s="115"/>
      <c r="JJ193" s="115"/>
      <c r="JK193" s="115"/>
      <c r="JL193" s="115"/>
      <c r="JM193" s="115"/>
      <c r="JN193" s="115"/>
      <c r="JO193" s="115"/>
      <c r="JP193" s="115"/>
      <c r="JQ193" s="115"/>
      <c r="JR193" s="115"/>
      <c r="JS193" s="115"/>
      <c r="JT193" s="115"/>
      <c r="JU193" s="115"/>
      <c r="JV193" s="115"/>
      <c r="JW193" s="115"/>
      <c r="JX193" s="115"/>
      <c r="JY193" s="115"/>
      <c r="JZ193" s="115"/>
      <c r="KA193" s="115"/>
      <c r="KB193" s="115"/>
      <c r="KC193" s="115"/>
      <c r="KD193" s="115"/>
      <c r="KE193" s="115"/>
      <c r="KF193" s="115"/>
      <c r="KG193" s="115"/>
      <c r="KH193" s="115"/>
      <c r="KI193" s="115"/>
      <c r="KJ193" s="115"/>
      <c r="KK193" s="115"/>
      <c r="KL193" s="115"/>
      <c r="KM193" s="115"/>
      <c r="KN193" s="115"/>
      <c r="KO193" s="115"/>
      <c r="KP193" s="115"/>
      <c r="KQ193" s="115"/>
      <c r="KR193" s="115"/>
      <c r="KS193" s="115"/>
      <c r="KT193" s="115"/>
      <c r="KU193" s="115"/>
      <c r="KV193" s="115"/>
      <c r="KW193" s="115"/>
      <c r="KX193" s="115"/>
      <c r="KY193" s="115"/>
      <c r="KZ193" s="115"/>
      <c r="LA193" s="115"/>
      <c r="LB193" s="115"/>
      <c r="LC193" s="115"/>
      <c r="LD193" s="115"/>
      <c r="LE193" s="115"/>
      <c r="LF193" s="115"/>
      <c r="LG193" s="115"/>
      <c r="LH193" s="115"/>
      <c r="LI193" s="115"/>
      <c r="LJ193" s="115"/>
      <c r="LK193" s="115"/>
      <c r="LL193" s="115"/>
      <c r="LM193" s="115"/>
      <c r="LN193" s="115"/>
      <c r="LO193" s="115"/>
      <c r="LP193" s="115"/>
      <c r="LQ193" s="115"/>
      <c r="LR193" s="115"/>
      <c r="LS193" s="115"/>
      <c r="LT193" s="115"/>
      <c r="LU193" s="115"/>
      <c r="LV193" s="115"/>
      <c r="LW193" s="115"/>
      <c r="LX193" s="115"/>
      <c r="LY193" s="115"/>
      <c r="LZ193" s="115"/>
      <c r="MA193" s="115"/>
      <c r="MB193" s="115"/>
      <c r="MC193" s="115"/>
      <c r="MD193" s="115"/>
      <c r="ME193" s="115"/>
      <c r="MF193" s="115"/>
      <c r="MG193" s="115"/>
      <c r="MH193" s="115"/>
      <c r="MI193" s="115"/>
      <c r="MJ193" s="115"/>
      <c r="MK193" s="115"/>
      <c r="ML193" s="115"/>
      <c r="MM193" s="115"/>
      <c r="MN193" s="115"/>
      <c r="MO193" s="115"/>
      <c r="MP193" s="115"/>
      <c r="MQ193" s="115"/>
      <c r="MR193" s="115"/>
      <c r="MS193" s="115"/>
      <c r="MT193" s="115"/>
      <c r="MU193" s="115"/>
      <c r="MV193" s="115"/>
      <c r="MW193" s="115"/>
      <c r="MX193" s="115"/>
      <c r="MY193" s="115"/>
      <c r="MZ193" s="115"/>
      <c r="NA193" s="115"/>
      <c r="NB193" s="115"/>
      <c r="NC193" s="115"/>
      <c r="ND193" s="115"/>
      <c r="NE193" s="115"/>
      <c r="NF193" s="115"/>
      <c r="NG193" s="115"/>
      <c r="NH193" s="115"/>
      <c r="NI193" s="115"/>
      <c r="NJ193" s="115"/>
      <c r="NK193" s="115"/>
      <c r="NL193" s="115"/>
      <c r="NM193" s="115"/>
      <c r="NN193" s="115"/>
      <c r="NO193" s="115"/>
      <c r="NP193" s="115"/>
      <c r="NQ193" s="115"/>
      <c r="NR193" s="115"/>
      <c r="NS193" s="115"/>
      <c r="NT193" s="115"/>
      <c r="NU193" s="115"/>
      <c r="NV193" s="115"/>
      <c r="NW193" s="115"/>
      <c r="NX193" s="115"/>
      <c r="NY193" s="115"/>
      <c r="NZ193" s="115"/>
      <c r="OA193" s="115"/>
      <c r="OB193" s="115"/>
      <c r="OC193" s="115"/>
    </row>
    <row r="194" spans="1:393" s="116" customFormat="1">
      <c r="A194" s="110">
        <v>1453</v>
      </c>
      <c r="B194" s="111" t="s">
        <v>136</v>
      </c>
      <c r="C194" s="112">
        <v>1094089.8</v>
      </c>
      <c r="D194" s="113">
        <v>6.9800000000000003E-5</v>
      </c>
      <c r="E194" s="113">
        <v>6.9340999999999999E-4</v>
      </c>
      <c r="F194" s="114">
        <v>6.4495999999999998E-4</v>
      </c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  <c r="DV194" s="115"/>
      <c r="DW194" s="115"/>
      <c r="DX194" s="115"/>
      <c r="DY194" s="115"/>
      <c r="DZ194" s="115"/>
      <c r="EA194" s="115"/>
      <c r="EB194" s="115"/>
      <c r="EC194" s="115"/>
      <c r="ED194" s="115"/>
      <c r="EE194" s="115"/>
      <c r="EF194" s="115"/>
      <c r="EG194" s="115"/>
      <c r="EH194" s="115"/>
      <c r="EI194" s="115"/>
      <c r="EJ194" s="115"/>
      <c r="EK194" s="115"/>
      <c r="EL194" s="115"/>
      <c r="EM194" s="115"/>
      <c r="EN194" s="115"/>
      <c r="EO194" s="115"/>
      <c r="EP194" s="115"/>
      <c r="EQ194" s="115"/>
      <c r="ER194" s="115"/>
      <c r="ES194" s="115"/>
      <c r="ET194" s="115"/>
      <c r="EU194" s="115"/>
      <c r="EV194" s="115"/>
      <c r="EW194" s="115"/>
      <c r="EX194" s="115"/>
      <c r="EY194" s="115"/>
      <c r="EZ194" s="115"/>
      <c r="FA194" s="115"/>
      <c r="FB194" s="115"/>
      <c r="FC194" s="115"/>
      <c r="FD194" s="115"/>
      <c r="FE194" s="115"/>
      <c r="FF194" s="115"/>
      <c r="FG194" s="115"/>
      <c r="FH194" s="115"/>
      <c r="FI194" s="115"/>
      <c r="FJ194" s="115"/>
      <c r="FK194" s="115"/>
      <c r="FL194" s="115"/>
      <c r="FM194" s="115"/>
      <c r="FN194" s="115"/>
      <c r="FO194" s="115"/>
      <c r="FP194" s="115"/>
      <c r="FQ194" s="115"/>
      <c r="FR194" s="115"/>
      <c r="FS194" s="115"/>
      <c r="FT194" s="115"/>
      <c r="FU194" s="115"/>
      <c r="FV194" s="115"/>
      <c r="FW194" s="115"/>
      <c r="FX194" s="115"/>
      <c r="FY194" s="115"/>
      <c r="FZ194" s="115"/>
      <c r="GA194" s="115"/>
      <c r="GB194" s="115"/>
      <c r="GC194" s="115"/>
      <c r="GD194" s="115"/>
      <c r="GE194" s="115"/>
      <c r="GF194" s="115"/>
      <c r="GG194" s="115"/>
      <c r="GH194" s="115"/>
      <c r="GI194" s="115"/>
      <c r="GJ194" s="115"/>
      <c r="GK194" s="115"/>
      <c r="GL194" s="115"/>
      <c r="GM194" s="115"/>
      <c r="GN194" s="115"/>
      <c r="GO194" s="115"/>
      <c r="GP194" s="115"/>
      <c r="GQ194" s="115"/>
      <c r="GR194" s="115"/>
      <c r="GS194" s="115"/>
      <c r="GT194" s="115"/>
      <c r="GU194" s="115"/>
      <c r="GV194" s="115"/>
      <c r="GW194" s="115"/>
      <c r="GX194" s="115"/>
      <c r="GY194" s="115"/>
      <c r="GZ194" s="115"/>
      <c r="HA194" s="115"/>
      <c r="HB194" s="115"/>
      <c r="HC194" s="115"/>
      <c r="HD194" s="115"/>
      <c r="HE194" s="115"/>
      <c r="HF194" s="115"/>
      <c r="HG194" s="115"/>
      <c r="HH194" s="115"/>
      <c r="HI194" s="115"/>
      <c r="HJ194" s="115"/>
      <c r="HK194" s="115"/>
      <c r="HL194" s="115"/>
      <c r="HM194" s="115"/>
      <c r="HN194" s="115"/>
      <c r="HO194" s="115"/>
      <c r="HP194" s="115"/>
      <c r="HQ194" s="115"/>
      <c r="HR194" s="115"/>
      <c r="HS194" s="115"/>
      <c r="HT194" s="115"/>
      <c r="HU194" s="115"/>
      <c r="HV194" s="115"/>
      <c r="HW194" s="115"/>
      <c r="HX194" s="115"/>
      <c r="HY194" s="115"/>
      <c r="HZ194" s="115"/>
      <c r="IA194" s="115"/>
      <c r="IB194" s="115"/>
      <c r="IC194" s="115"/>
      <c r="ID194" s="115"/>
      <c r="IE194" s="115"/>
      <c r="IF194" s="115"/>
      <c r="IG194" s="115"/>
      <c r="IH194" s="115"/>
      <c r="II194" s="115"/>
      <c r="IJ194" s="115"/>
      <c r="IK194" s="115"/>
      <c r="IL194" s="115"/>
      <c r="IM194" s="115"/>
      <c r="IN194" s="115"/>
      <c r="IO194" s="115"/>
      <c r="IP194" s="115"/>
      <c r="IQ194" s="115"/>
      <c r="IR194" s="115"/>
      <c r="IS194" s="115"/>
      <c r="IT194" s="115"/>
      <c r="IU194" s="115"/>
      <c r="IV194" s="115"/>
      <c r="IW194" s="115"/>
      <c r="IX194" s="115"/>
      <c r="IY194" s="115"/>
      <c r="IZ194" s="115"/>
      <c r="JA194" s="115"/>
      <c r="JB194" s="115"/>
      <c r="JC194" s="115"/>
      <c r="JD194" s="115"/>
      <c r="JE194" s="115"/>
      <c r="JF194" s="115"/>
      <c r="JG194" s="115"/>
      <c r="JH194" s="115"/>
      <c r="JI194" s="115"/>
      <c r="JJ194" s="115"/>
      <c r="JK194" s="115"/>
      <c r="JL194" s="115"/>
      <c r="JM194" s="115"/>
      <c r="JN194" s="115"/>
      <c r="JO194" s="115"/>
      <c r="JP194" s="115"/>
      <c r="JQ194" s="115"/>
      <c r="JR194" s="115"/>
      <c r="JS194" s="115"/>
      <c r="JT194" s="115"/>
      <c r="JU194" s="115"/>
      <c r="JV194" s="115"/>
      <c r="JW194" s="115"/>
      <c r="JX194" s="115"/>
      <c r="JY194" s="115"/>
      <c r="JZ194" s="115"/>
      <c r="KA194" s="115"/>
      <c r="KB194" s="115"/>
      <c r="KC194" s="115"/>
      <c r="KD194" s="115"/>
      <c r="KE194" s="115"/>
      <c r="KF194" s="115"/>
      <c r="KG194" s="115"/>
      <c r="KH194" s="115"/>
      <c r="KI194" s="115"/>
      <c r="KJ194" s="115"/>
      <c r="KK194" s="115"/>
      <c r="KL194" s="115"/>
      <c r="KM194" s="115"/>
      <c r="KN194" s="115"/>
      <c r="KO194" s="115"/>
      <c r="KP194" s="115"/>
      <c r="KQ194" s="115"/>
      <c r="KR194" s="115"/>
      <c r="KS194" s="115"/>
      <c r="KT194" s="115"/>
      <c r="KU194" s="115"/>
      <c r="KV194" s="115"/>
      <c r="KW194" s="115"/>
      <c r="KX194" s="115"/>
      <c r="KY194" s="115"/>
      <c r="KZ194" s="115"/>
      <c r="LA194" s="115"/>
      <c r="LB194" s="115"/>
      <c r="LC194" s="115"/>
      <c r="LD194" s="115"/>
      <c r="LE194" s="115"/>
      <c r="LF194" s="115"/>
      <c r="LG194" s="115"/>
      <c r="LH194" s="115"/>
      <c r="LI194" s="115"/>
      <c r="LJ194" s="115"/>
      <c r="LK194" s="115"/>
      <c r="LL194" s="115"/>
      <c r="LM194" s="115"/>
      <c r="LN194" s="115"/>
      <c r="LO194" s="115"/>
      <c r="LP194" s="115"/>
      <c r="LQ194" s="115"/>
      <c r="LR194" s="115"/>
      <c r="LS194" s="115"/>
      <c r="LT194" s="115"/>
      <c r="LU194" s="115"/>
      <c r="LV194" s="115"/>
      <c r="LW194" s="115"/>
      <c r="LX194" s="115"/>
      <c r="LY194" s="115"/>
      <c r="LZ194" s="115"/>
      <c r="MA194" s="115"/>
      <c r="MB194" s="115"/>
      <c r="MC194" s="115"/>
      <c r="MD194" s="115"/>
      <c r="ME194" s="115"/>
      <c r="MF194" s="115"/>
      <c r="MG194" s="115"/>
      <c r="MH194" s="115"/>
      <c r="MI194" s="115"/>
      <c r="MJ194" s="115"/>
      <c r="MK194" s="115"/>
      <c r="ML194" s="115"/>
      <c r="MM194" s="115"/>
      <c r="MN194" s="115"/>
      <c r="MO194" s="115"/>
      <c r="MP194" s="115"/>
      <c r="MQ194" s="115"/>
      <c r="MR194" s="115"/>
      <c r="MS194" s="115"/>
      <c r="MT194" s="115"/>
      <c r="MU194" s="115"/>
      <c r="MV194" s="115"/>
      <c r="MW194" s="115"/>
      <c r="MX194" s="115"/>
      <c r="MY194" s="115"/>
      <c r="MZ194" s="115"/>
      <c r="NA194" s="115"/>
      <c r="NB194" s="115"/>
      <c r="NC194" s="115"/>
      <c r="ND194" s="115"/>
      <c r="NE194" s="115"/>
      <c r="NF194" s="115"/>
      <c r="NG194" s="115"/>
      <c r="NH194" s="115"/>
      <c r="NI194" s="115"/>
      <c r="NJ194" s="115"/>
      <c r="NK194" s="115"/>
      <c r="NL194" s="115"/>
      <c r="NM194" s="115"/>
      <c r="NN194" s="115"/>
      <c r="NO194" s="115"/>
      <c r="NP194" s="115"/>
      <c r="NQ194" s="115"/>
      <c r="NR194" s="115"/>
      <c r="NS194" s="115"/>
      <c r="NT194" s="115"/>
      <c r="NU194" s="115"/>
      <c r="NV194" s="115"/>
      <c r="NW194" s="115"/>
      <c r="NX194" s="115"/>
      <c r="NY194" s="115"/>
      <c r="NZ194" s="115"/>
      <c r="OA194" s="115"/>
      <c r="OB194" s="115"/>
      <c r="OC194" s="115"/>
    </row>
    <row r="195" spans="1:393" s="116" customFormat="1">
      <c r="A195" s="110">
        <v>1454</v>
      </c>
      <c r="B195" s="111" t="s">
        <v>137</v>
      </c>
      <c r="C195" s="112">
        <v>771412.09</v>
      </c>
      <c r="D195" s="113">
        <v>7.0099999999999996E-5</v>
      </c>
      <c r="E195" s="113">
        <v>4.8890000000000001E-4</v>
      </c>
      <c r="F195" s="114">
        <v>4.5636E-4</v>
      </c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  <c r="FF195" s="115"/>
      <c r="FG195" s="115"/>
      <c r="FH195" s="115"/>
      <c r="FI195" s="115"/>
      <c r="FJ195" s="115"/>
      <c r="FK195" s="115"/>
      <c r="FL195" s="115"/>
      <c r="FM195" s="115"/>
      <c r="FN195" s="115"/>
      <c r="FO195" s="115"/>
      <c r="FP195" s="115"/>
      <c r="FQ195" s="115"/>
      <c r="FR195" s="115"/>
      <c r="FS195" s="115"/>
      <c r="FT195" s="115"/>
      <c r="FU195" s="115"/>
      <c r="FV195" s="115"/>
      <c r="FW195" s="115"/>
      <c r="FX195" s="115"/>
      <c r="FY195" s="115"/>
      <c r="FZ195" s="115"/>
      <c r="GA195" s="115"/>
      <c r="GB195" s="115"/>
      <c r="GC195" s="115"/>
      <c r="GD195" s="115"/>
      <c r="GE195" s="115"/>
      <c r="GF195" s="115"/>
      <c r="GG195" s="115"/>
      <c r="GH195" s="115"/>
      <c r="GI195" s="115"/>
      <c r="GJ195" s="115"/>
      <c r="GK195" s="115"/>
      <c r="GL195" s="115"/>
      <c r="GM195" s="115"/>
      <c r="GN195" s="115"/>
      <c r="GO195" s="115"/>
      <c r="GP195" s="115"/>
      <c r="GQ195" s="115"/>
      <c r="GR195" s="115"/>
      <c r="GS195" s="115"/>
      <c r="GT195" s="115"/>
      <c r="GU195" s="115"/>
      <c r="GV195" s="115"/>
      <c r="GW195" s="115"/>
      <c r="GX195" s="115"/>
      <c r="GY195" s="115"/>
      <c r="GZ195" s="115"/>
      <c r="HA195" s="115"/>
      <c r="HB195" s="115"/>
      <c r="HC195" s="115"/>
      <c r="HD195" s="115"/>
      <c r="HE195" s="115"/>
      <c r="HF195" s="115"/>
      <c r="HG195" s="115"/>
      <c r="HH195" s="115"/>
      <c r="HI195" s="115"/>
      <c r="HJ195" s="115"/>
      <c r="HK195" s="115"/>
      <c r="HL195" s="115"/>
      <c r="HM195" s="115"/>
      <c r="HN195" s="115"/>
      <c r="HO195" s="115"/>
      <c r="HP195" s="115"/>
      <c r="HQ195" s="115"/>
      <c r="HR195" s="115"/>
      <c r="HS195" s="115"/>
      <c r="HT195" s="115"/>
      <c r="HU195" s="115"/>
      <c r="HV195" s="115"/>
      <c r="HW195" s="115"/>
      <c r="HX195" s="115"/>
      <c r="HY195" s="115"/>
      <c r="HZ195" s="115"/>
      <c r="IA195" s="115"/>
      <c r="IB195" s="115"/>
      <c r="IC195" s="115"/>
      <c r="ID195" s="115"/>
      <c r="IE195" s="115"/>
      <c r="IF195" s="115"/>
      <c r="IG195" s="115"/>
      <c r="IH195" s="115"/>
      <c r="II195" s="115"/>
      <c r="IJ195" s="115"/>
      <c r="IK195" s="115"/>
      <c r="IL195" s="115"/>
      <c r="IM195" s="115"/>
      <c r="IN195" s="115"/>
      <c r="IO195" s="115"/>
      <c r="IP195" s="115"/>
      <c r="IQ195" s="115"/>
      <c r="IR195" s="115"/>
      <c r="IS195" s="115"/>
      <c r="IT195" s="115"/>
      <c r="IU195" s="115"/>
      <c r="IV195" s="115"/>
      <c r="IW195" s="115"/>
      <c r="IX195" s="115"/>
      <c r="IY195" s="115"/>
      <c r="IZ195" s="115"/>
      <c r="JA195" s="115"/>
      <c r="JB195" s="115"/>
      <c r="JC195" s="115"/>
      <c r="JD195" s="115"/>
      <c r="JE195" s="115"/>
      <c r="JF195" s="115"/>
      <c r="JG195" s="115"/>
      <c r="JH195" s="115"/>
      <c r="JI195" s="115"/>
      <c r="JJ195" s="115"/>
      <c r="JK195" s="115"/>
      <c r="JL195" s="115"/>
      <c r="JM195" s="115"/>
      <c r="JN195" s="115"/>
      <c r="JO195" s="115"/>
      <c r="JP195" s="115"/>
      <c r="JQ195" s="115"/>
      <c r="JR195" s="115"/>
      <c r="JS195" s="115"/>
      <c r="JT195" s="115"/>
      <c r="JU195" s="115"/>
      <c r="JV195" s="115"/>
      <c r="JW195" s="115"/>
      <c r="JX195" s="115"/>
      <c r="JY195" s="115"/>
      <c r="JZ195" s="115"/>
      <c r="KA195" s="115"/>
      <c r="KB195" s="115"/>
      <c r="KC195" s="115"/>
      <c r="KD195" s="115"/>
      <c r="KE195" s="115"/>
      <c r="KF195" s="115"/>
      <c r="KG195" s="115"/>
      <c r="KH195" s="115"/>
      <c r="KI195" s="115"/>
      <c r="KJ195" s="115"/>
      <c r="KK195" s="115"/>
      <c r="KL195" s="115"/>
      <c r="KM195" s="115"/>
      <c r="KN195" s="115"/>
      <c r="KO195" s="115"/>
      <c r="KP195" s="115"/>
      <c r="KQ195" s="115"/>
      <c r="KR195" s="115"/>
      <c r="KS195" s="115"/>
      <c r="KT195" s="115"/>
      <c r="KU195" s="115"/>
      <c r="KV195" s="115"/>
      <c r="KW195" s="115"/>
      <c r="KX195" s="115"/>
      <c r="KY195" s="115"/>
      <c r="KZ195" s="115"/>
      <c r="LA195" s="115"/>
      <c r="LB195" s="115"/>
      <c r="LC195" s="115"/>
      <c r="LD195" s="115"/>
      <c r="LE195" s="115"/>
      <c r="LF195" s="115"/>
      <c r="LG195" s="115"/>
      <c r="LH195" s="115"/>
      <c r="LI195" s="115"/>
      <c r="LJ195" s="115"/>
      <c r="LK195" s="115"/>
      <c r="LL195" s="115"/>
      <c r="LM195" s="115"/>
      <c r="LN195" s="115"/>
      <c r="LO195" s="115"/>
      <c r="LP195" s="115"/>
      <c r="LQ195" s="115"/>
      <c r="LR195" s="115"/>
      <c r="LS195" s="115"/>
      <c r="LT195" s="115"/>
      <c r="LU195" s="115"/>
      <c r="LV195" s="115"/>
      <c r="LW195" s="115"/>
      <c r="LX195" s="115"/>
      <c r="LY195" s="115"/>
      <c r="LZ195" s="115"/>
      <c r="MA195" s="115"/>
      <c r="MB195" s="115"/>
      <c r="MC195" s="115"/>
      <c r="MD195" s="115"/>
      <c r="ME195" s="115"/>
      <c r="MF195" s="115"/>
      <c r="MG195" s="115"/>
      <c r="MH195" s="115"/>
      <c r="MI195" s="115"/>
      <c r="MJ195" s="115"/>
      <c r="MK195" s="115"/>
      <c r="ML195" s="115"/>
      <c r="MM195" s="115"/>
      <c r="MN195" s="115"/>
      <c r="MO195" s="115"/>
      <c r="MP195" s="115"/>
      <c r="MQ195" s="115"/>
      <c r="MR195" s="115"/>
      <c r="MS195" s="115"/>
      <c r="MT195" s="115"/>
      <c r="MU195" s="115"/>
      <c r="MV195" s="115"/>
      <c r="MW195" s="115"/>
      <c r="MX195" s="115"/>
      <c r="MY195" s="115"/>
      <c r="MZ195" s="115"/>
      <c r="NA195" s="115"/>
      <c r="NB195" s="115"/>
      <c r="NC195" s="115"/>
      <c r="ND195" s="115"/>
      <c r="NE195" s="115"/>
      <c r="NF195" s="115"/>
      <c r="NG195" s="115"/>
      <c r="NH195" s="115"/>
      <c r="NI195" s="115"/>
      <c r="NJ195" s="115"/>
      <c r="NK195" s="115"/>
      <c r="NL195" s="115"/>
      <c r="NM195" s="115"/>
      <c r="NN195" s="115"/>
      <c r="NO195" s="115"/>
      <c r="NP195" s="115"/>
      <c r="NQ195" s="115"/>
      <c r="NR195" s="115"/>
      <c r="NS195" s="115"/>
      <c r="NT195" s="115"/>
      <c r="NU195" s="115"/>
      <c r="NV195" s="115"/>
      <c r="NW195" s="115"/>
      <c r="NX195" s="115"/>
      <c r="NY195" s="115"/>
      <c r="NZ195" s="115"/>
      <c r="OA195" s="115"/>
      <c r="OB195" s="115"/>
      <c r="OC195" s="115"/>
    </row>
    <row r="196" spans="1:393" s="116" customFormat="1">
      <c r="A196" s="110">
        <v>1456</v>
      </c>
      <c r="B196" s="111" t="s">
        <v>139</v>
      </c>
      <c r="C196" s="112">
        <v>359428.42</v>
      </c>
      <c r="D196" s="113">
        <v>4.1300000000000001E-5</v>
      </c>
      <c r="E196" s="113">
        <v>2.2780000000000001E-4</v>
      </c>
      <c r="F196" s="114">
        <v>2.1331E-4</v>
      </c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5"/>
      <c r="FF196" s="115"/>
      <c r="FG196" s="115"/>
      <c r="FH196" s="115"/>
      <c r="FI196" s="115"/>
      <c r="FJ196" s="115"/>
      <c r="FK196" s="115"/>
      <c r="FL196" s="115"/>
      <c r="FM196" s="115"/>
      <c r="FN196" s="115"/>
      <c r="FO196" s="115"/>
      <c r="FP196" s="115"/>
      <c r="FQ196" s="115"/>
      <c r="FR196" s="115"/>
      <c r="FS196" s="115"/>
      <c r="FT196" s="115"/>
      <c r="FU196" s="115"/>
      <c r="FV196" s="115"/>
      <c r="FW196" s="115"/>
      <c r="FX196" s="115"/>
      <c r="FY196" s="115"/>
      <c r="FZ196" s="115"/>
      <c r="GA196" s="115"/>
      <c r="GB196" s="115"/>
      <c r="GC196" s="115"/>
      <c r="GD196" s="115"/>
      <c r="GE196" s="115"/>
      <c r="GF196" s="115"/>
      <c r="GG196" s="115"/>
      <c r="GH196" s="115"/>
      <c r="GI196" s="115"/>
      <c r="GJ196" s="115"/>
      <c r="GK196" s="115"/>
      <c r="GL196" s="115"/>
      <c r="GM196" s="115"/>
      <c r="GN196" s="115"/>
      <c r="GO196" s="115"/>
      <c r="GP196" s="115"/>
      <c r="GQ196" s="115"/>
      <c r="GR196" s="115"/>
      <c r="GS196" s="115"/>
      <c r="GT196" s="115"/>
      <c r="GU196" s="115"/>
      <c r="GV196" s="115"/>
      <c r="GW196" s="115"/>
      <c r="GX196" s="115"/>
      <c r="GY196" s="115"/>
      <c r="GZ196" s="115"/>
      <c r="HA196" s="115"/>
      <c r="HB196" s="115"/>
      <c r="HC196" s="115"/>
      <c r="HD196" s="115"/>
      <c r="HE196" s="115"/>
      <c r="HF196" s="115"/>
      <c r="HG196" s="115"/>
      <c r="HH196" s="115"/>
      <c r="HI196" s="115"/>
      <c r="HJ196" s="115"/>
      <c r="HK196" s="115"/>
      <c r="HL196" s="115"/>
      <c r="HM196" s="115"/>
      <c r="HN196" s="115"/>
      <c r="HO196" s="115"/>
      <c r="HP196" s="115"/>
      <c r="HQ196" s="115"/>
      <c r="HR196" s="115"/>
      <c r="HS196" s="115"/>
      <c r="HT196" s="115"/>
      <c r="HU196" s="115"/>
      <c r="HV196" s="115"/>
      <c r="HW196" s="115"/>
      <c r="HX196" s="115"/>
      <c r="HY196" s="115"/>
      <c r="HZ196" s="115"/>
      <c r="IA196" s="115"/>
      <c r="IB196" s="115"/>
      <c r="IC196" s="115"/>
      <c r="ID196" s="115"/>
      <c r="IE196" s="115"/>
      <c r="IF196" s="115"/>
      <c r="IG196" s="115"/>
      <c r="IH196" s="115"/>
      <c r="II196" s="115"/>
      <c r="IJ196" s="115"/>
      <c r="IK196" s="115"/>
      <c r="IL196" s="115"/>
      <c r="IM196" s="115"/>
      <c r="IN196" s="115"/>
      <c r="IO196" s="115"/>
      <c r="IP196" s="115"/>
      <c r="IQ196" s="115"/>
      <c r="IR196" s="115"/>
      <c r="IS196" s="115"/>
      <c r="IT196" s="115"/>
      <c r="IU196" s="115"/>
      <c r="IV196" s="115"/>
      <c r="IW196" s="115"/>
      <c r="IX196" s="115"/>
      <c r="IY196" s="115"/>
      <c r="IZ196" s="115"/>
      <c r="JA196" s="115"/>
      <c r="JB196" s="115"/>
      <c r="JC196" s="115"/>
      <c r="JD196" s="115"/>
      <c r="JE196" s="115"/>
      <c r="JF196" s="115"/>
      <c r="JG196" s="115"/>
      <c r="JH196" s="115"/>
      <c r="JI196" s="115"/>
      <c r="JJ196" s="115"/>
      <c r="JK196" s="115"/>
      <c r="JL196" s="115"/>
      <c r="JM196" s="115"/>
      <c r="JN196" s="115"/>
      <c r="JO196" s="115"/>
      <c r="JP196" s="115"/>
      <c r="JQ196" s="115"/>
      <c r="JR196" s="115"/>
      <c r="JS196" s="115"/>
      <c r="JT196" s="115"/>
      <c r="JU196" s="115"/>
      <c r="JV196" s="115"/>
      <c r="JW196" s="115"/>
      <c r="JX196" s="115"/>
      <c r="JY196" s="115"/>
      <c r="JZ196" s="115"/>
      <c r="KA196" s="115"/>
      <c r="KB196" s="115"/>
      <c r="KC196" s="115"/>
      <c r="KD196" s="115"/>
      <c r="KE196" s="115"/>
      <c r="KF196" s="115"/>
      <c r="KG196" s="115"/>
      <c r="KH196" s="115"/>
      <c r="KI196" s="115"/>
      <c r="KJ196" s="115"/>
      <c r="KK196" s="115"/>
      <c r="KL196" s="115"/>
      <c r="KM196" s="115"/>
      <c r="KN196" s="115"/>
      <c r="KO196" s="115"/>
      <c r="KP196" s="115"/>
      <c r="KQ196" s="115"/>
      <c r="KR196" s="115"/>
      <c r="KS196" s="115"/>
      <c r="KT196" s="115"/>
      <c r="KU196" s="115"/>
      <c r="KV196" s="115"/>
      <c r="KW196" s="115"/>
      <c r="KX196" s="115"/>
      <c r="KY196" s="115"/>
      <c r="KZ196" s="115"/>
      <c r="LA196" s="115"/>
      <c r="LB196" s="115"/>
      <c r="LC196" s="115"/>
      <c r="LD196" s="115"/>
      <c r="LE196" s="115"/>
      <c r="LF196" s="115"/>
      <c r="LG196" s="115"/>
      <c r="LH196" s="115"/>
      <c r="LI196" s="115"/>
      <c r="LJ196" s="115"/>
      <c r="LK196" s="115"/>
      <c r="LL196" s="115"/>
      <c r="LM196" s="115"/>
      <c r="LN196" s="115"/>
      <c r="LO196" s="115"/>
      <c r="LP196" s="115"/>
      <c r="LQ196" s="115"/>
      <c r="LR196" s="115"/>
      <c r="LS196" s="115"/>
      <c r="LT196" s="115"/>
      <c r="LU196" s="115"/>
      <c r="LV196" s="115"/>
      <c r="LW196" s="115"/>
      <c r="LX196" s="115"/>
      <c r="LY196" s="115"/>
      <c r="LZ196" s="115"/>
      <c r="MA196" s="115"/>
      <c r="MB196" s="115"/>
      <c r="MC196" s="115"/>
      <c r="MD196" s="115"/>
      <c r="ME196" s="115"/>
      <c r="MF196" s="115"/>
      <c r="MG196" s="115"/>
      <c r="MH196" s="115"/>
      <c r="MI196" s="115"/>
      <c r="MJ196" s="115"/>
      <c r="MK196" s="115"/>
      <c r="ML196" s="115"/>
      <c r="MM196" s="115"/>
      <c r="MN196" s="115"/>
      <c r="MO196" s="115"/>
      <c r="MP196" s="115"/>
      <c r="MQ196" s="115"/>
      <c r="MR196" s="115"/>
      <c r="MS196" s="115"/>
      <c r="MT196" s="115"/>
      <c r="MU196" s="115"/>
      <c r="MV196" s="115"/>
      <c r="MW196" s="115"/>
      <c r="MX196" s="115"/>
      <c r="MY196" s="115"/>
      <c r="MZ196" s="115"/>
      <c r="NA196" s="115"/>
      <c r="NB196" s="115"/>
      <c r="NC196" s="115"/>
      <c r="ND196" s="115"/>
      <c r="NE196" s="115"/>
      <c r="NF196" s="115"/>
      <c r="NG196" s="115"/>
      <c r="NH196" s="115"/>
      <c r="NI196" s="115"/>
      <c r="NJ196" s="115"/>
      <c r="NK196" s="115"/>
      <c r="NL196" s="115"/>
      <c r="NM196" s="115"/>
      <c r="NN196" s="115"/>
      <c r="NO196" s="115"/>
      <c r="NP196" s="115"/>
      <c r="NQ196" s="115"/>
      <c r="NR196" s="115"/>
      <c r="NS196" s="115"/>
      <c r="NT196" s="115"/>
      <c r="NU196" s="115"/>
      <c r="NV196" s="115"/>
      <c r="NW196" s="115"/>
      <c r="NX196" s="115"/>
      <c r="NY196" s="115"/>
      <c r="NZ196" s="115"/>
      <c r="OA196" s="115"/>
      <c r="OB196" s="115"/>
      <c r="OC196" s="115"/>
    </row>
    <row r="197" spans="1:393" s="116" customFormat="1">
      <c r="A197" s="110">
        <v>1457</v>
      </c>
      <c r="B197" s="111" t="s">
        <v>140</v>
      </c>
      <c r="C197" s="112">
        <v>290709.96999999997</v>
      </c>
      <c r="D197" s="113">
        <v>1.5500000000000001E-5</v>
      </c>
      <c r="E197" s="113">
        <v>1.8425000000000001E-4</v>
      </c>
      <c r="F197" s="114">
        <v>1.7113999999999999E-4</v>
      </c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5"/>
      <c r="ER197" s="115"/>
      <c r="ES197" s="115"/>
      <c r="ET197" s="115"/>
      <c r="EU197" s="115"/>
      <c r="EV197" s="115"/>
      <c r="EW197" s="115"/>
      <c r="EX197" s="115"/>
      <c r="EY197" s="115"/>
      <c r="EZ197" s="115"/>
      <c r="FA197" s="115"/>
      <c r="FB197" s="115"/>
      <c r="FC197" s="115"/>
      <c r="FD197" s="115"/>
      <c r="FE197" s="115"/>
      <c r="FF197" s="115"/>
      <c r="FG197" s="115"/>
      <c r="FH197" s="115"/>
      <c r="FI197" s="115"/>
      <c r="FJ197" s="115"/>
      <c r="FK197" s="115"/>
      <c r="FL197" s="115"/>
      <c r="FM197" s="115"/>
      <c r="FN197" s="115"/>
      <c r="FO197" s="115"/>
      <c r="FP197" s="115"/>
      <c r="FQ197" s="115"/>
      <c r="FR197" s="115"/>
      <c r="FS197" s="115"/>
      <c r="FT197" s="115"/>
      <c r="FU197" s="115"/>
      <c r="FV197" s="115"/>
      <c r="FW197" s="115"/>
      <c r="FX197" s="115"/>
      <c r="FY197" s="115"/>
      <c r="FZ197" s="115"/>
      <c r="GA197" s="115"/>
      <c r="GB197" s="115"/>
      <c r="GC197" s="115"/>
      <c r="GD197" s="115"/>
      <c r="GE197" s="115"/>
      <c r="GF197" s="115"/>
      <c r="GG197" s="115"/>
      <c r="GH197" s="115"/>
      <c r="GI197" s="115"/>
      <c r="GJ197" s="115"/>
      <c r="GK197" s="115"/>
      <c r="GL197" s="115"/>
      <c r="GM197" s="115"/>
      <c r="GN197" s="115"/>
      <c r="GO197" s="115"/>
      <c r="GP197" s="115"/>
      <c r="GQ197" s="115"/>
      <c r="GR197" s="115"/>
      <c r="GS197" s="115"/>
      <c r="GT197" s="115"/>
      <c r="GU197" s="115"/>
      <c r="GV197" s="115"/>
      <c r="GW197" s="115"/>
      <c r="GX197" s="115"/>
      <c r="GY197" s="115"/>
      <c r="GZ197" s="115"/>
      <c r="HA197" s="115"/>
      <c r="HB197" s="115"/>
      <c r="HC197" s="115"/>
      <c r="HD197" s="115"/>
      <c r="HE197" s="115"/>
      <c r="HF197" s="115"/>
      <c r="HG197" s="115"/>
      <c r="HH197" s="115"/>
      <c r="HI197" s="115"/>
      <c r="HJ197" s="115"/>
      <c r="HK197" s="115"/>
      <c r="HL197" s="115"/>
      <c r="HM197" s="115"/>
      <c r="HN197" s="115"/>
      <c r="HO197" s="115"/>
      <c r="HP197" s="115"/>
      <c r="HQ197" s="115"/>
      <c r="HR197" s="115"/>
      <c r="HS197" s="115"/>
      <c r="HT197" s="115"/>
      <c r="HU197" s="115"/>
      <c r="HV197" s="115"/>
      <c r="HW197" s="115"/>
      <c r="HX197" s="115"/>
      <c r="HY197" s="115"/>
      <c r="HZ197" s="115"/>
      <c r="IA197" s="115"/>
      <c r="IB197" s="115"/>
      <c r="IC197" s="115"/>
      <c r="ID197" s="115"/>
      <c r="IE197" s="115"/>
      <c r="IF197" s="115"/>
      <c r="IG197" s="115"/>
      <c r="IH197" s="115"/>
      <c r="II197" s="115"/>
      <c r="IJ197" s="115"/>
      <c r="IK197" s="115"/>
      <c r="IL197" s="115"/>
      <c r="IM197" s="115"/>
      <c r="IN197" s="115"/>
      <c r="IO197" s="115"/>
      <c r="IP197" s="115"/>
      <c r="IQ197" s="115"/>
      <c r="IR197" s="115"/>
      <c r="IS197" s="115"/>
      <c r="IT197" s="115"/>
      <c r="IU197" s="115"/>
      <c r="IV197" s="115"/>
      <c r="IW197" s="115"/>
      <c r="IX197" s="115"/>
      <c r="IY197" s="115"/>
      <c r="IZ197" s="115"/>
      <c r="JA197" s="115"/>
      <c r="JB197" s="115"/>
      <c r="JC197" s="115"/>
      <c r="JD197" s="115"/>
      <c r="JE197" s="115"/>
      <c r="JF197" s="115"/>
      <c r="JG197" s="115"/>
      <c r="JH197" s="115"/>
      <c r="JI197" s="115"/>
      <c r="JJ197" s="115"/>
      <c r="JK197" s="115"/>
      <c r="JL197" s="115"/>
      <c r="JM197" s="115"/>
      <c r="JN197" s="115"/>
      <c r="JO197" s="115"/>
      <c r="JP197" s="115"/>
      <c r="JQ197" s="115"/>
      <c r="JR197" s="115"/>
      <c r="JS197" s="115"/>
      <c r="JT197" s="115"/>
      <c r="JU197" s="115"/>
      <c r="JV197" s="115"/>
      <c r="JW197" s="115"/>
      <c r="JX197" s="115"/>
      <c r="JY197" s="115"/>
      <c r="JZ197" s="115"/>
      <c r="KA197" s="115"/>
      <c r="KB197" s="115"/>
      <c r="KC197" s="115"/>
      <c r="KD197" s="115"/>
      <c r="KE197" s="115"/>
      <c r="KF197" s="115"/>
      <c r="KG197" s="115"/>
      <c r="KH197" s="115"/>
      <c r="KI197" s="115"/>
      <c r="KJ197" s="115"/>
      <c r="KK197" s="115"/>
      <c r="KL197" s="115"/>
      <c r="KM197" s="115"/>
      <c r="KN197" s="115"/>
      <c r="KO197" s="115"/>
      <c r="KP197" s="115"/>
      <c r="KQ197" s="115"/>
      <c r="KR197" s="115"/>
      <c r="KS197" s="115"/>
      <c r="KT197" s="115"/>
      <c r="KU197" s="115"/>
      <c r="KV197" s="115"/>
      <c r="KW197" s="115"/>
      <c r="KX197" s="115"/>
      <c r="KY197" s="115"/>
      <c r="KZ197" s="115"/>
      <c r="LA197" s="115"/>
      <c r="LB197" s="115"/>
      <c r="LC197" s="115"/>
      <c r="LD197" s="115"/>
      <c r="LE197" s="115"/>
      <c r="LF197" s="115"/>
      <c r="LG197" s="115"/>
      <c r="LH197" s="115"/>
      <c r="LI197" s="115"/>
      <c r="LJ197" s="115"/>
      <c r="LK197" s="115"/>
      <c r="LL197" s="115"/>
      <c r="LM197" s="115"/>
      <c r="LN197" s="115"/>
      <c r="LO197" s="115"/>
      <c r="LP197" s="115"/>
      <c r="LQ197" s="115"/>
      <c r="LR197" s="115"/>
      <c r="LS197" s="115"/>
      <c r="LT197" s="115"/>
      <c r="LU197" s="115"/>
      <c r="LV197" s="115"/>
      <c r="LW197" s="115"/>
      <c r="LX197" s="115"/>
      <c r="LY197" s="115"/>
      <c r="LZ197" s="115"/>
      <c r="MA197" s="115"/>
      <c r="MB197" s="115"/>
      <c r="MC197" s="115"/>
      <c r="MD197" s="115"/>
      <c r="ME197" s="115"/>
      <c r="MF197" s="115"/>
      <c r="MG197" s="115"/>
      <c r="MH197" s="115"/>
      <c r="MI197" s="115"/>
      <c r="MJ197" s="115"/>
      <c r="MK197" s="115"/>
      <c r="ML197" s="115"/>
      <c r="MM197" s="115"/>
      <c r="MN197" s="115"/>
      <c r="MO197" s="115"/>
      <c r="MP197" s="115"/>
      <c r="MQ197" s="115"/>
      <c r="MR197" s="115"/>
      <c r="MS197" s="115"/>
      <c r="MT197" s="115"/>
      <c r="MU197" s="115"/>
      <c r="MV197" s="115"/>
      <c r="MW197" s="115"/>
      <c r="MX197" s="115"/>
      <c r="MY197" s="115"/>
      <c r="MZ197" s="115"/>
      <c r="NA197" s="115"/>
      <c r="NB197" s="115"/>
      <c r="NC197" s="115"/>
      <c r="ND197" s="115"/>
      <c r="NE197" s="115"/>
      <c r="NF197" s="115"/>
      <c r="NG197" s="115"/>
      <c r="NH197" s="115"/>
      <c r="NI197" s="115"/>
      <c r="NJ197" s="115"/>
      <c r="NK197" s="115"/>
      <c r="NL197" s="115"/>
      <c r="NM197" s="115"/>
      <c r="NN197" s="115"/>
      <c r="NO197" s="115"/>
      <c r="NP197" s="115"/>
      <c r="NQ197" s="115"/>
      <c r="NR197" s="115"/>
      <c r="NS197" s="115"/>
      <c r="NT197" s="115"/>
      <c r="NU197" s="115"/>
      <c r="NV197" s="115"/>
      <c r="NW197" s="115"/>
      <c r="NX197" s="115"/>
      <c r="NY197" s="115"/>
      <c r="NZ197" s="115"/>
      <c r="OA197" s="115"/>
      <c r="OB197" s="115"/>
      <c r="OC197" s="115"/>
    </row>
    <row r="198" spans="1:393" s="116" customFormat="1">
      <c r="A198" s="110">
        <v>1458</v>
      </c>
      <c r="B198" s="111" t="s">
        <v>141</v>
      </c>
      <c r="C198" s="112">
        <v>561811.73</v>
      </c>
      <c r="D198" s="113">
        <v>1.459E-4</v>
      </c>
      <c r="E198" s="113">
        <v>3.5606E-4</v>
      </c>
      <c r="F198" s="114">
        <v>3.3973E-4</v>
      </c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5"/>
      <c r="DE198" s="115"/>
      <c r="DF198" s="115"/>
      <c r="DG198" s="115"/>
      <c r="DH198" s="115"/>
      <c r="DI198" s="115"/>
      <c r="DJ198" s="115"/>
      <c r="DK198" s="115"/>
      <c r="DL198" s="115"/>
      <c r="DM198" s="115"/>
      <c r="DN198" s="115"/>
      <c r="DO198" s="115"/>
      <c r="DP198" s="115"/>
      <c r="DQ198" s="115"/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5"/>
      <c r="ER198" s="115"/>
      <c r="ES198" s="115"/>
      <c r="ET198" s="115"/>
      <c r="EU198" s="115"/>
      <c r="EV198" s="115"/>
      <c r="EW198" s="115"/>
      <c r="EX198" s="115"/>
      <c r="EY198" s="115"/>
      <c r="EZ198" s="115"/>
      <c r="FA198" s="115"/>
      <c r="FB198" s="115"/>
      <c r="FC198" s="115"/>
      <c r="FD198" s="115"/>
      <c r="FE198" s="115"/>
      <c r="FF198" s="115"/>
      <c r="FG198" s="115"/>
      <c r="FH198" s="115"/>
      <c r="FI198" s="115"/>
      <c r="FJ198" s="115"/>
      <c r="FK198" s="115"/>
      <c r="FL198" s="115"/>
      <c r="FM198" s="115"/>
      <c r="FN198" s="115"/>
      <c r="FO198" s="115"/>
      <c r="FP198" s="115"/>
      <c r="FQ198" s="115"/>
      <c r="FR198" s="115"/>
      <c r="FS198" s="115"/>
      <c r="FT198" s="115"/>
      <c r="FU198" s="115"/>
      <c r="FV198" s="115"/>
      <c r="FW198" s="115"/>
      <c r="FX198" s="115"/>
      <c r="FY198" s="115"/>
      <c r="FZ198" s="115"/>
      <c r="GA198" s="115"/>
      <c r="GB198" s="115"/>
      <c r="GC198" s="115"/>
      <c r="GD198" s="115"/>
      <c r="GE198" s="115"/>
      <c r="GF198" s="115"/>
      <c r="GG198" s="115"/>
      <c r="GH198" s="115"/>
      <c r="GI198" s="115"/>
      <c r="GJ198" s="115"/>
      <c r="GK198" s="115"/>
      <c r="GL198" s="115"/>
      <c r="GM198" s="115"/>
      <c r="GN198" s="115"/>
      <c r="GO198" s="115"/>
      <c r="GP198" s="115"/>
      <c r="GQ198" s="115"/>
      <c r="GR198" s="115"/>
      <c r="GS198" s="115"/>
      <c r="GT198" s="115"/>
      <c r="GU198" s="115"/>
      <c r="GV198" s="115"/>
      <c r="GW198" s="115"/>
      <c r="GX198" s="115"/>
      <c r="GY198" s="115"/>
      <c r="GZ198" s="115"/>
      <c r="HA198" s="115"/>
      <c r="HB198" s="115"/>
      <c r="HC198" s="115"/>
      <c r="HD198" s="115"/>
      <c r="HE198" s="115"/>
      <c r="HF198" s="115"/>
      <c r="HG198" s="115"/>
      <c r="HH198" s="115"/>
      <c r="HI198" s="115"/>
      <c r="HJ198" s="115"/>
      <c r="HK198" s="115"/>
      <c r="HL198" s="115"/>
      <c r="HM198" s="115"/>
      <c r="HN198" s="115"/>
      <c r="HO198" s="115"/>
      <c r="HP198" s="115"/>
      <c r="HQ198" s="115"/>
      <c r="HR198" s="115"/>
      <c r="HS198" s="115"/>
      <c r="HT198" s="115"/>
      <c r="HU198" s="115"/>
      <c r="HV198" s="115"/>
      <c r="HW198" s="115"/>
      <c r="HX198" s="115"/>
      <c r="HY198" s="115"/>
      <c r="HZ198" s="115"/>
      <c r="IA198" s="115"/>
      <c r="IB198" s="115"/>
      <c r="IC198" s="115"/>
      <c r="ID198" s="115"/>
      <c r="IE198" s="115"/>
      <c r="IF198" s="115"/>
      <c r="IG198" s="115"/>
      <c r="IH198" s="115"/>
      <c r="II198" s="115"/>
      <c r="IJ198" s="115"/>
      <c r="IK198" s="115"/>
      <c r="IL198" s="115"/>
      <c r="IM198" s="115"/>
      <c r="IN198" s="115"/>
      <c r="IO198" s="115"/>
      <c r="IP198" s="115"/>
      <c r="IQ198" s="115"/>
      <c r="IR198" s="115"/>
      <c r="IS198" s="115"/>
      <c r="IT198" s="115"/>
      <c r="IU198" s="115"/>
      <c r="IV198" s="115"/>
      <c r="IW198" s="115"/>
      <c r="IX198" s="115"/>
      <c r="IY198" s="115"/>
      <c r="IZ198" s="115"/>
      <c r="JA198" s="115"/>
      <c r="JB198" s="115"/>
      <c r="JC198" s="115"/>
      <c r="JD198" s="115"/>
      <c r="JE198" s="115"/>
      <c r="JF198" s="115"/>
      <c r="JG198" s="115"/>
      <c r="JH198" s="115"/>
      <c r="JI198" s="115"/>
      <c r="JJ198" s="115"/>
      <c r="JK198" s="115"/>
      <c r="JL198" s="115"/>
      <c r="JM198" s="115"/>
      <c r="JN198" s="115"/>
      <c r="JO198" s="115"/>
      <c r="JP198" s="115"/>
      <c r="JQ198" s="115"/>
      <c r="JR198" s="115"/>
      <c r="JS198" s="115"/>
      <c r="JT198" s="115"/>
      <c r="JU198" s="115"/>
      <c r="JV198" s="115"/>
      <c r="JW198" s="115"/>
      <c r="JX198" s="115"/>
      <c r="JY198" s="115"/>
      <c r="JZ198" s="115"/>
      <c r="KA198" s="115"/>
      <c r="KB198" s="115"/>
      <c r="KC198" s="115"/>
      <c r="KD198" s="115"/>
      <c r="KE198" s="115"/>
      <c r="KF198" s="115"/>
      <c r="KG198" s="115"/>
      <c r="KH198" s="115"/>
      <c r="KI198" s="115"/>
      <c r="KJ198" s="115"/>
      <c r="KK198" s="115"/>
      <c r="KL198" s="115"/>
      <c r="KM198" s="115"/>
      <c r="KN198" s="115"/>
      <c r="KO198" s="115"/>
      <c r="KP198" s="115"/>
      <c r="KQ198" s="115"/>
      <c r="KR198" s="115"/>
      <c r="KS198" s="115"/>
      <c r="KT198" s="115"/>
      <c r="KU198" s="115"/>
      <c r="KV198" s="115"/>
      <c r="KW198" s="115"/>
      <c r="KX198" s="115"/>
      <c r="KY198" s="115"/>
      <c r="KZ198" s="115"/>
      <c r="LA198" s="115"/>
      <c r="LB198" s="115"/>
      <c r="LC198" s="115"/>
      <c r="LD198" s="115"/>
      <c r="LE198" s="115"/>
      <c r="LF198" s="115"/>
      <c r="LG198" s="115"/>
      <c r="LH198" s="115"/>
      <c r="LI198" s="115"/>
      <c r="LJ198" s="115"/>
      <c r="LK198" s="115"/>
      <c r="LL198" s="115"/>
      <c r="LM198" s="115"/>
      <c r="LN198" s="115"/>
      <c r="LO198" s="115"/>
      <c r="LP198" s="115"/>
      <c r="LQ198" s="115"/>
      <c r="LR198" s="115"/>
      <c r="LS198" s="115"/>
      <c r="LT198" s="115"/>
      <c r="LU198" s="115"/>
      <c r="LV198" s="115"/>
      <c r="LW198" s="115"/>
      <c r="LX198" s="115"/>
      <c r="LY198" s="115"/>
      <c r="LZ198" s="115"/>
      <c r="MA198" s="115"/>
      <c r="MB198" s="115"/>
      <c r="MC198" s="115"/>
      <c r="MD198" s="115"/>
      <c r="ME198" s="115"/>
      <c r="MF198" s="115"/>
      <c r="MG198" s="115"/>
      <c r="MH198" s="115"/>
      <c r="MI198" s="115"/>
      <c r="MJ198" s="115"/>
      <c r="MK198" s="115"/>
      <c r="ML198" s="115"/>
      <c r="MM198" s="115"/>
      <c r="MN198" s="115"/>
      <c r="MO198" s="115"/>
      <c r="MP198" s="115"/>
      <c r="MQ198" s="115"/>
      <c r="MR198" s="115"/>
      <c r="MS198" s="115"/>
      <c r="MT198" s="115"/>
      <c r="MU198" s="115"/>
      <c r="MV198" s="115"/>
      <c r="MW198" s="115"/>
      <c r="MX198" s="115"/>
      <c r="MY198" s="115"/>
      <c r="MZ198" s="115"/>
      <c r="NA198" s="115"/>
      <c r="NB198" s="115"/>
      <c r="NC198" s="115"/>
      <c r="ND198" s="115"/>
      <c r="NE198" s="115"/>
      <c r="NF198" s="115"/>
      <c r="NG198" s="115"/>
      <c r="NH198" s="115"/>
      <c r="NI198" s="115"/>
      <c r="NJ198" s="115"/>
      <c r="NK198" s="115"/>
      <c r="NL198" s="115"/>
      <c r="NM198" s="115"/>
      <c r="NN198" s="115"/>
      <c r="NO198" s="115"/>
      <c r="NP198" s="115"/>
      <c r="NQ198" s="115"/>
      <c r="NR198" s="115"/>
      <c r="NS198" s="115"/>
      <c r="NT198" s="115"/>
      <c r="NU198" s="115"/>
      <c r="NV198" s="115"/>
      <c r="NW198" s="115"/>
      <c r="NX198" s="115"/>
      <c r="NY198" s="115"/>
      <c r="NZ198" s="115"/>
      <c r="OA198" s="115"/>
      <c r="OB198" s="115"/>
      <c r="OC198" s="115"/>
    </row>
    <row r="199" spans="1:393" s="116" customFormat="1">
      <c r="A199" s="110">
        <v>1459</v>
      </c>
      <c r="B199" s="111" t="s">
        <v>142</v>
      </c>
      <c r="C199" s="112">
        <v>310750.94</v>
      </c>
      <c r="D199" s="113">
        <v>4.6799999999999999E-5</v>
      </c>
      <c r="E199" s="113">
        <v>1.9694999999999999E-4</v>
      </c>
      <c r="F199" s="114">
        <v>1.8527999999999999E-4</v>
      </c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5"/>
      <c r="BV199" s="115"/>
      <c r="BW199" s="115"/>
      <c r="BX199" s="115"/>
      <c r="BY199" s="115"/>
      <c r="BZ199" s="115"/>
      <c r="CA199" s="115"/>
      <c r="CB199" s="115"/>
      <c r="CC199" s="115"/>
      <c r="CD199" s="115"/>
      <c r="CE199" s="115"/>
      <c r="CF199" s="115"/>
      <c r="CG199" s="115"/>
      <c r="CH199" s="115"/>
      <c r="CI199" s="115"/>
      <c r="CJ199" s="115"/>
      <c r="CK199" s="115"/>
      <c r="CL199" s="115"/>
      <c r="CM199" s="115"/>
      <c r="CN199" s="115"/>
      <c r="CO199" s="115"/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5"/>
      <c r="DE199" s="115"/>
      <c r="DF199" s="115"/>
      <c r="DG199" s="115"/>
      <c r="DH199" s="115"/>
      <c r="DI199" s="115"/>
      <c r="DJ199" s="115"/>
      <c r="DK199" s="115"/>
      <c r="DL199" s="115"/>
      <c r="DM199" s="115"/>
      <c r="DN199" s="115"/>
      <c r="DO199" s="115"/>
      <c r="DP199" s="115"/>
      <c r="DQ199" s="115"/>
      <c r="DR199" s="115"/>
      <c r="DS199" s="115"/>
      <c r="DT199" s="115"/>
      <c r="DU199" s="115"/>
      <c r="DV199" s="115"/>
      <c r="DW199" s="115"/>
      <c r="DX199" s="115"/>
      <c r="DY199" s="115"/>
      <c r="DZ199" s="115"/>
      <c r="EA199" s="115"/>
      <c r="EB199" s="115"/>
      <c r="EC199" s="115"/>
      <c r="ED199" s="115"/>
      <c r="EE199" s="115"/>
      <c r="EF199" s="115"/>
      <c r="EG199" s="115"/>
      <c r="EH199" s="115"/>
      <c r="EI199" s="115"/>
      <c r="EJ199" s="115"/>
      <c r="EK199" s="115"/>
      <c r="EL199" s="115"/>
      <c r="EM199" s="115"/>
      <c r="EN199" s="115"/>
      <c r="EO199" s="115"/>
      <c r="EP199" s="115"/>
      <c r="EQ199" s="115"/>
      <c r="ER199" s="115"/>
      <c r="ES199" s="115"/>
      <c r="ET199" s="115"/>
      <c r="EU199" s="115"/>
      <c r="EV199" s="115"/>
      <c r="EW199" s="115"/>
      <c r="EX199" s="115"/>
      <c r="EY199" s="115"/>
      <c r="EZ199" s="115"/>
      <c r="FA199" s="115"/>
      <c r="FB199" s="115"/>
      <c r="FC199" s="115"/>
      <c r="FD199" s="115"/>
      <c r="FE199" s="115"/>
      <c r="FF199" s="115"/>
      <c r="FG199" s="115"/>
      <c r="FH199" s="115"/>
      <c r="FI199" s="115"/>
      <c r="FJ199" s="115"/>
      <c r="FK199" s="115"/>
      <c r="FL199" s="115"/>
      <c r="FM199" s="115"/>
      <c r="FN199" s="115"/>
      <c r="FO199" s="115"/>
      <c r="FP199" s="115"/>
      <c r="FQ199" s="115"/>
      <c r="FR199" s="115"/>
      <c r="FS199" s="115"/>
      <c r="FT199" s="115"/>
      <c r="FU199" s="115"/>
      <c r="FV199" s="115"/>
      <c r="FW199" s="115"/>
      <c r="FX199" s="115"/>
      <c r="FY199" s="115"/>
      <c r="FZ199" s="115"/>
      <c r="GA199" s="115"/>
      <c r="GB199" s="115"/>
      <c r="GC199" s="115"/>
      <c r="GD199" s="115"/>
      <c r="GE199" s="115"/>
      <c r="GF199" s="115"/>
      <c r="GG199" s="115"/>
      <c r="GH199" s="115"/>
      <c r="GI199" s="115"/>
      <c r="GJ199" s="115"/>
      <c r="GK199" s="115"/>
      <c r="GL199" s="115"/>
      <c r="GM199" s="115"/>
      <c r="GN199" s="115"/>
      <c r="GO199" s="115"/>
      <c r="GP199" s="115"/>
      <c r="GQ199" s="115"/>
      <c r="GR199" s="115"/>
      <c r="GS199" s="115"/>
      <c r="GT199" s="115"/>
      <c r="GU199" s="115"/>
      <c r="GV199" s="115"/>
      <c r="GW199" s="115"/>
      <c r="GX199" s="115"/>
      <c r="GY199" s="115"/>
      <c r="GZ199" s="115"/>
      <c r="HA199" s="115"/>
      <c r="HB199" s="115"/>
      <c r="HC199" s="115"/>
      <c r="HD199" s="115"/>
      <c r="HE199" s="115"/>
      <c r="HF199" s="115"/>
      <c r="HG199" s="115"/>
      <c r="HH199" s="115"/>
      <c r="HI199" s="115"/>
      <c r="HJ199" s="115"/>
      <c r="HK199" s="115"/>
      <c r="HL199" s="115"/>
      <c r="HM199" s="115"/>
      <c r="HN199" s="115"/>
      <c r="HO199" s="115"/>
      <c r="HP199" s="115"/>
      <c r="HQ199" s="115"/>
      <c r="HR199" s="115"/>
      <c r="HS199" s="115"/>
      <c r="HT199" s="115"/>
      <c r="HU199" s="115"/>
      <c r="HV199" s="115"/>
      <c r="HW199" s="115"/>
      <c r="HX199" s="115"/>
      <c r="HY199" s="115"/>
      <c r="HZ199" s="115"/>
      <c r="IA199" s="115"/>
      <c r="IB199" s="115"/>
      <c r="IC199" s="115"/>
      <c r="ID199" s="115"/>
      <c r="IE199" s="115"/>
      <c r="IF199" s="115"/>
      <c r="IG199" s="115"/>
      <c r="IH199" s="115"/>
      <c r="II199" s="115"/>
      <c r="IJ199" s="115"/>
      <c r="IK199" s="115"/>
      <c r="IL199" s="115"/>
      <c r="IM199" s="115"/>
      <c r="IN199" s="115"/>
      <c r="IO199" s="115"/>
      <c r="IP199" s="115"/>
      <c r="IQ199" s="115"/>
      <c r="IR199" s="115"/>
      <c r="IS199" s="115"/>
      <c r="IT199" s="115"/>
      <c r="IU199" s="115"/>
      <c r="IV199" s="115"/>
      <c r="IW199" s="115"/>
      <c r="IX199" s="115"/>
      <c r="IY199" s="115"/>
      <c r="IZ199" s="115"/>
      <c r="JA199" s="115"/>
      <c r="JB199" s="115"/>
      <c r="JC199" s="115"/>
      <c r="JD199" s="115"/>
      <c r="JE199" s="115"/>
      <c r="JF199" s="115"/>
      <c r="JG199" s="115"/>
      <c r="JH199" s="115"/>
      <c r="JI199" s="115"/>
      <c r="JJ199" s="115"/>
      <c r="JK199" s="115"/>
      <c r="JL199" s="115"/>
      <c r="JM199" s="115"/>
      <c r="JN199" s="115"/>
      <c r="JO199" s="115"/>
      <c r="JP199" s="115"/>
      <c r="JQ199" s="115"/>
      <c r="JR199" s="115"/>
      <c r="JS199" s="115"/>
      <c r="JT199" s="115"/>
      <c r="JU199" s="115"/>
      <c r="JV199" s="115"/>
      <c r="JW199" s="115"/>
      <c r="JX199" s="115"/>
      <c r="JY199" s="115"/>
      <c r="JZ199" s="115"/>
      <c r="KA199" s="115"/>
      <c r="KB199" s="115"/>
      <c r="KC199" s="115"/>
      <c r="KD199" s="115"/>
      <c r="KE199" s="115"/>
      <c r="KF199" s="115"/>
      <c r="KG199" s="115"/>
      <c r="KH199" s="115"/>
      <c r="KI199" s="115"/>
      <c r="KJ199" s="115"/>
      <c r="KK199" s="115"/>
      <c r="KL199" s="115"/>
      <c r="KM199" s="115"/>
      <c r="KN199" s="115"/>
      <c r="KO199" s="115"/>
      <c r="KP199" s="115"/>
      <c r="KQ199" s="115"/>
      <c r="KR199" s="115"/>
      <c r="KS199" s="115"/>
      <c r="KT199" s="115"/>
      <c r="KU199" s="115"/>
      <c r="KV199" s="115"/>
      <c r="KW199" s="115"/>
      <c r="KX199" s="115"/>
      <c r="KY199" s="115"/>
      <c r="KZ199" s="115"/>
      <c r="LA199" s="115"/>
      <c r="LB199" s="115"/>
      <c r="LC199" s="115"/>
      <c r="LD199" s="115"/>
      <c r="LE199" s="115"/>
      <c r="LF199" s="115"/>
      <c r="LG199" s="115"/>
      <c r="LH199" s="115"/>
      <c r="LI199" s="115"/>
      <c r="LJ199" s="115"/>
      <c r="LK199" s="115"/>
      <c r="LL199" s="115"/>
      <c r="LM199" s="115"/>
      <c r="LN199" s="115"/>
      <c r="LO199" s="115"/>
      <c r="LP199" s="115"/>
      <c r="LQ199" s="115"/>
      <c r="LR199" s="115"/>
      <c r="LS199" s="115"/>
      <c r="LT199" s="115"/>
      <c r="LU199" s="115"/>
      <c r="LV199" s="115"/>
      <c r="LW199" s="115"/>
      <c r="LX199" s="115"/>
      <c r="LY199" s="115"/>
      <c r="LZ199" s="115"/>
      <c r="MA199" s="115"/>
      <c r="MB199" s="115"/>
      <c r="MC199" s="115"/>
      <c r="MD199" s="115"/>
      <c r="ME199" s="115"/>
      <c r="MF199" s="115"/>
      <c r="MG199" s="115"/>
      <c r="MH199" s="115"/>
      <c r="MI199" s="115"/>
      <c r="MJ199" s="115"/>
      <c r="MK199" s="115"/>
      <c r="ML199" s="115"/>
      <c r="MM199" s="115"/>
      <c r="MN199" s="115"/>
      <c r="MO199" s="115"/>
      <c r="MP199" s="115"/>
      <c r="MQ199" s="115"/>
      <c r="MR199" s="115"/>
      <c r="MS199" s="115"/>
      <c r="MT199" s="115"/>
      <c r="MU199" s="115"/>
      <c r="MV199" s="115"/>
      <c r="MW199" s="115"/>
      <c r="MX199" s="115"/>
      <c r="MY199" s="115"/>
      <c r="MZ199" s="115"/>
      <c r="NA199" s="115"/>
      <c r="NB199" s="115"/>
      <c r="NC199" s="115"/>
      <c r="ND199" s="115"/>
      <c r="NE199" s="115"/>
      <c r="NF199" s="115"/>
      <c r="NG199" s="115"/>
      <c r="NH199" s="115"/>
      <c r="NI199" s="115"/>
      <c r="NJ199" s="115"/>
      <c r="NK199" s="115"/>
      <c r="NL199" s="115"/>
      <c r="NM199" s="115"/>
      <c r="NN199" s="115"/>
      <c r="NO199" s="115"/>
      <c r="NP199" s="115"/>
      <c r="NQ199" s="115"/>
      <c r="NR199" s="115"/>
      <c r="NS199" s="115"/>
      <c r="NT199" s="115"/>
      <c r="NU199" s="115"/>
      <c r="NV199" s="115"/>
      <c r="NW199" s="115"/>
      <c r="NX199" s="115"/>
      <c r="NY199" s="115"/>
      <c r="NZ199" s="115"/>
      <c r="OA199" s="115"/>
      <c r="OB199" s="115"/>
      <c r="OC199" s="115"/>
    </row>
    <row r="200" spans="1:393" s="116" customFormat="1">
      <c r="A200" s="110">
        <v>1465</v>
      </c>
      <c r="B200" s="111" t="s">
        <v>143</v>
      </c>
      <c r="C200" s="112">
        <v>12560150.84</v>
      </c>
      <c r="D200" s="113">
        <v>9.6106000000000004E-3</v>
      </c>
      <c r="E200" s="113">
        <v>7.9603399999999998E-3</v>
      </c>
      <c r="F200" s="114">
        <v>8.0885699999999998E-3</v>
      </c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5"/>
      <c r="BV200" s="115"/>
      <c r="BW200" s="115"/>
      <c r="BX200" s="115"/>
      <c r="BY200" s="115"/>
      <c r="BZ200" s="115"/>
      <c r="CA200" s="115"/>
      <c r="CB200" s="115"/>
      <c r="CC200" s="115"/>
      <c r="CD200" s="115"/>
      <c r="CE200" s="115"/>
      <c r="CF200" s="115"/>
      <c r="CG200" s="115"/>
      <c r="CH200" s="115"/>
      <c r="CI200" s="115"/>
      <c r="CJ200" s="115"/>
      <c r="CK200" s="115"/>
      <c r="CL200" s="115"/>
      <c r="CM200" s="115"/>
      <c r="CN200" s="115"/>
      <c r="CO200" s="115"/>
      <c r="CP200" s="115"/>
      <c r="CQ200" s="115"/>
      <c r="CR200" s="115"/>
      <c r="CS200" s="115"/>
      <c r="CT200" s="115"/>
      <c r="CU200" s="115"/>
      <c r="CV200" s="115"/>
      <c r="CW200" s="115"/>
      <c r="CX200" s="115"/>
      <c r="CY200" s="115"/>
      <c r="CZ200" s="115"/>
      <c r="DA200" s="115"/>
      <c r="DB200" s="115"/>
      <c r="DC200" s="115"/>
      <c r="DD200" s="115"/>
      <c r="DE200" s="115"/>
      <c r="DF200" s="115"/>
      <c r="DG200" s="115"/>
      <c r="DH200" s="115"/>
      <c r="DI200" s="115"/>
      <c r="DJ200" s="115"/>
      <c r="DK200" s="115"/>
      <c r="DL200" s="115"/>
      <c r="DM200" s="115"/>
      <c r="DN200" s="115"/>
      <c r="DO200" s="115"/>
      <c r="DP200" s="115"/>
      <c r="DQ200" s="115"/>
      <c r="DR200" s="115"/>
      <c r="DS200" s="115"/>
      <c r="DT200" s="115"/>
      <c r="DU200" s="115"/>
      <c r="DV200" s="115"/>
      <c r="DW200" s="115"/>
      <c r="DX200" s="115"/>
      <c r="DY200" s="115"/>
      <c r="DZ200" s="115"/>
      <c r="EA200" s="115"/>
      <c r="EB200" s="115"/>
      <c r="EC200" s="115"/>
      <c r="ED200" s="115"/>
      <c r="EE200" s="115"/>
      <c r="EF200" s="115"/>
      <c r="EG200" s="115"/>
      <c r="EH200" s="115"/>
      <c r="EI200" s="115"/>
      <c r="EJ200" s="115"/>
      <c r="EK200" s="115"/>
      <c r="EL200" s="115"/>
      <c r="EM200" s="115"/>
      <c r="EN200" s="115"/>
      <c r="EO200" s="115"/>
      <c r="EP200" s="115"/>
      <c r="EQ200" s="115"/>
      <c r="ER200" s="115"/>
      <c r="ES200" s="115"/>
      <c r="ET200" s="115"/>
      <c r="EU200" s="115"/>
      <c r="EV200" s="115"/>
      <c r="EW200" s="115"/>
      <c r="EX200" s="115"/>
      <c r="EY200" s="115"/>
      <c r="EZ200" s="115"/>
      <c r="FA200" s="115"/>
      <c r="FB200" s="115"/>
      <c r="FC200" s="115"/>
      <c r="FD200" s="115"/>
      <c r="FE200" s="115"/>
      <c r="FF200" s="115"/>
      <c r="FG200" s="115"/>
      <c r="FH200" s="115"/>
      <c r="FI200" s="115"/>
      <c r="FJ200" s="115"/>
      <c r="FK200" s="115"/>
      <c r="FL200" s="115"/>
      <c r="FM200" s="115"/>
      <c r="FN200" s="115"/>
      <c r="FO200" s="115"/>
      <c r="FP200" s="115"/>
      <c r="FQ200" s="115"/>
      <c r="FR200" s="115"/>
      <c r="FS200" s="115"/>
      <c r="FT200" s="115"/>
      <c r="FU200" s="115"/>
      <c r="FV200" s="115"/>
      <c r="FW200" s="115"/>
      <c r="FX200" s="115"/>
      <c r="FY200" s="115"/>
      <c r="FZ200" s="115"/>
      <c r="GA200" s="115"/>
      <c r="GB200" s="115"/>
      <c r="GC200" s="115"/>
      <c r="GD200" s="115"/>
      <c r="GE200" s="115"/>
      <c r="GF200" s="115"/>
      <c r="GG200" s="115"/>
      <c r="GH200" s="115"/>
      <c r="GI200" s="115"/>
      <c r="GJ200" s="115"/>
      <c r="GK200" s="115"/>
      <c r="GL200" s="115"/>
      <c r="GM200" s="115"/>
      <c r="GN200" s="115"/>
      <c r="GO200" s="115"/>
      <c r="GP200" s="115"/>
      <c r="GQ200" s="115"/>
      <c r="GR200" s="115"/>
      <c r="GS200" s="115"/>
      <c r="GT200" s="115"/>
      <c r="GU200" s="115"/>
      <c r="GV200" s="115"/>
      <c r="GW200" s="115"/>
      <c r="GX200" s="115"/>
      <c r="GY200" s="115"/>
      <c r="GZ200" s="115"/>
      <c r="HA200" s="115"/>
      <c r="HB200" s="115"/>
      <c r="HC200" s="115"/>
      <c r="HD200" s="115"/>
      <c r="HE200" s="115"/>
      <c r="HF200" s="115"/>
      <c r="HG200" s="115"/>
      <c r="HH200" s="115"/>
      <c r="HI200" s="115"/>
      <c r="HJ200" s="115"/>
      <c r="HK200" s="115"/>
      <c r="HL200" s="115"/>
      <c r="HM200" s="115"/>
      <c r="HN200" s="115"/>
      <c r="HO200" s="115"/>
      <c r="HP200" s="115"/>
      <c r="HQ200" s="115"/>
      <c r="HR200" s="115"/>
      <c r="HS200" s="115"/>
      <c r="HT200" s="115"/>
      <c r="HU200" s="115"/>
      <c r="HV200" s="115"/>
      <c r="HW200" s="115"/>
      <c r="HX200" s="115"/>
      <c r="HY200" s="115"/>
      <c r="HZ200" s="115"/>
      <c r="IA200" s="115"/>
      <c r="IB200" s="115"/>
      <c r="IC200" s="115"/>
      <c r="ID200" s="115"/>
      <c r="IE200" s="115"/>
      <c r="IF200" s="115"/>
      <c r="IG200" s="115"/>
      <c r="IH200" s="115"/>
      <c r="II200" s="115"/>
      <c r="IJ200" s="115"/>
      <c r="IK200" s="115"/>
      <c r="IL200" s="115"/>
      <c r="IM200" s="115"/>
      <c r="IN200" s="115"/>
      <c r="IO200" s="115"/>
      <c r="IP200" s="115"/>
      <c r="IQ200" s="115"/>
      <c r="IR200" s="115"/>
      <c r="IS200" s="115"/>
      <c r="IT200" s="115"/>
      <c r="IU200" s="115"/>
      <c r="IV200" s="115"/>
      <c r="IW200" s="115"/>
      <c r="IX200" s="115"/>
      <c r="IY200" s="115"/>
      <c r="IZ200" s="115"/>
      <c r="JA200" s="115"/>
      <c r="JB200" s="115"/>
      <c r="JC200" s="115"/>
      <c r="JD200" s="115"/>
      <c r="JE200" s="115"/>
      <c r="JF200" s="115"/>
      <c r="JG200" s="115"/>
      <c r="JH200" s="115"/>
      <c r="JI200" s="115"/>
      <c r="JJ200" s="115"/>
      <c r="JK200" s="115"/>
      <c r="JL200" s="115"/>
      <c r="JM200" s="115"/>
      <c r="JN200" s="115"/>
      <c r="JO200" s="115"/>
      <c r="JP200" s="115"/>
      <c r="JQ200" s="115"/>
      <c r="JR200" s="115"/>
      <c r="JS200" s="115"/>
      <c r="JT200" s="115"/>
      <c r="JU200" s="115"/>
      <c r="JV200" s="115"/>
      <c r="JW200" s="115"/>
      <c r="JX200" s="115"/>
      <c r="JY200" s="115"/>
      <c r="JZ200" s="115"/>
      <c r="KA200" s="115"/>
      <c r="KB200" s="115"/>
      <c r="KC200" s="115"/>
      <c r="KD200" s="115"/>
      <c r="KE200" s="115"/>
      <c r="KF200" s="115"/>
      <c r="KG200" s="115"/>
      <c r="KH200" s="115"/>
      <c r="KI200" s="115"/>
      <c r="KJ200" s="115"/>
      <c r="KK200" s="115"/>
      <c r="KL200" s="115"/>
      <c r="KM200" s="115"/>
      <c r="KN200" s="115"/>
      <c r="KO200" s="115"/>
      <c r="KP200" s="115"/>
      <c r="KQ200" s="115"/>
      <c r="KR200" s="115"/>
      <c r="KS200" s="115"/>
      <c r="KT200" s="115"/>
      <c r="KU200" s="115"/>
      <c r="KV200" s="115"/>
      <c r="KW200" s="115"/>
      <c r="KX200" s="115"/>
      <c r="KY200" s="115"/>
      <c r="KZ200" s="115"/>
      <c r="LA200" s="115"/>
      <c r="LB200" s="115"/>
      <c r="LC200" s="115"/>
      <c r="LD200" s="115"/>
      <c r="LE200" s="115"/>
      <c r="LF200" s="115"/>
      <c r="LG200" s="115"/>
      <c r="LH200" s="115"/>
      <c r="LI200" s="115"/>
      <c r="LJ200" s="115"/>
      <c r="LK200" s="115"/>
      <c r="LL200" s="115"/>
      <c r="LM200" s="115"/>
      <c r="LN200" s="115"/>
      <c r="LO200" s="115"/>
      <c r="LP200" s="115"/>
      <c r="LQ200" s="115"/>
      <c r="LR200" s="115"/>
      <c r="LS200" s="115"/>
      <c r="LT200" s="115"/>
      <c r="LU200" s="115"/>
      <c r="LV200" s="115"/>
      <c r="LW200" s="115"/>
      <c r="LX200" s="115"/>
      <c r="LY200" s="115"/>
      <c r="LZ200" s="115"/>
      <c r="MA200" s="115"/>
      <c r="MB200" s="115"/>
      <c r="MC200" s="115"/>
      <c r="MD200" s="115"/>
      <c r="ME200" s="115"/>
      <c r="MF200" s="115"/>
      <c r="MG200" s="115"/>
      <c r="MH200" s="115"/>
      <c r="MI200" s="115"/>
      <c r="MJ200" s="115"/>
      <c r="MK200" s="115"/>
      <c r="ML200" s="115"/>
      <c r="MM200" s="115"/>
      <c r="MN200" s="115"/>
      <c r="MO200" s="115"/>
      <c r="MP200" s="115"/>
      <c r="MQ200" s="115"/>
      <c r="MR200" s="115"/>
      <c r="MS200" s="115"/>
      <c r="MT200" s="115"/>
      <c r="MU200" s="115"/>
      <c r="MV200" s="115"/>
      <c r="MW200" s="115"/>
      <c r="MX200" s="115"/>
      <c r="MY200" s="115"/>
      <c r="MZ200" s="115"/>
      <c r="NA200" s="115"/>
      <c r="NB200" s="115"/>
      <c r="NC200" s="115"/>
      <c r="ND200" s="115"/>
      <c r="NE200" s="115"/>
      <c r="NF200" s="115"/>
      <c r="NG200" s="115"/>
      <c r="NH200" s="115"/>
      <c r="NI200" s="115"/>
      <c r="NJ200" s="115"/>
      <c r="NK200" s="115"/>
      <c r="NL200" s="115"/>
      <c r="NM200" s="115"/>
      <c r="NN200" s="115"/>
      <c r="NO200" s="115"/>
      <c r="NP200" s="115"/>
      <c r="NQ200" s="115"/>
      <c r="NR200" s="115"/>
      <c r="NS200" s="115"/>
      <c r="NT200" s="115"/>
      <c r="NU200" s="115"/>
      <c r="NV200" s="115"/>
      <c r="NW200" s="115"/>
      <c r="NX200" s="115"/>
      <c r="NY200" s="115"/>
      <c r="NZ200" s="115"/>
      <c r="OA200" s="115"/>
      <c r="OB200" s="115"/>
      <c r="OC200" s="115"/>
    </row>
    <row r="201" spans="1:393" s="116" customFormat="1">
      <c r="A201" s="110">
        <v>1480</v>
      </c>
      <c r="B201" s="111" t="s">
        <v>144</v>
      </c>
      <c r="C201" s="112">
        <v>750409.72</v>
      </c>
      <c r="D201" s="113">
        <v>5.02E-5</v>
      </c>
      <c r="E201" s="113">
        <v>4.7559000000000002E-4</v>
      </c>
      <c r="F201" s="114">
        <v>4.4254E-4</v>
      </c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5"/>
      <c r="BV201" s="115"/>
      <c r="BW201" s="115"/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5"/>
      <c r="CH201" s="115"/>
      <c r="CI201" s="115"/>
      <c r="CJ201" s="115"/>
      <c r="CK201" s="115"/>
      <c r="CL201" s="115"/>
      <c r="CM201" s="115"/>
      <c r="CN201" s="115"/>
      <c r="CO201" s="115"/>
      <c r="CP201" s="115"/>
      <c r="CQ201" s="115"/>
      <c r="CR201" s="115"/>
      <c r="CS201" s="115"/>
      <c r="CT201" s="115"/>
      <c r="CU201" s="115"/>
      <c r="CV201" s="115"/>
      <c r="CW201" s="115"/>
      <c r="CX201" s="115"/>
      <c r="CY201" s="115"/>
      <c r="CZ201" s="115"/>
      <c r="DA201" s="115"/>
      <c r="DB201" s="115"/>
      <c r="DC201" s="115"/>
      <c r="DD201" s="115"/>
      <c r="DE201" s="115"/>
      <c r="DF201" s="115"/>
      <c r="DG201" s="115"/>
      <c r="DH201" s="115"/>
      <c r="DI201" s="115"/>
      <c r="DJ201" s="115"/>
      <c r="DK201" s="115"/>
      <c r="DL201" s="115"/>
      <c r="DM201" s="115"/>
      <c r="DN201" s="115"/>
      <c r="DO201" s="115"/>
      <c r="DP201" s="115"/>
      <c r="DQ201" s="115"/>
      <c r="DR201" s="115"/>
      <c r="DS201" s="115"/>
      <c r="DT201" s="115"/>
      <c r="DU201" s="115"/>
      <c r="DV201" s="115"/>
      <c r="DW201" s="115"/>
      <c r="DX201" s="115"/>
      <c r="DY201" s="115"/>
      <c r="DZ201" s="115"/>
      <c r="EA201" s="115"/>
      <c r="EB201" s="115"/>
      <c r="EC201" s="115"/>
      <c r="ED201" s="115"/>
      <c r="EE201" s="115"/>
      <c r="EF201" s="115"/>
      <c r="EG201" s="115"/>
      <c r="EH201" s="115"/>
      <c r="EI201" s="115"/>
      <c r="EJ201" s="115"/>
      <c r="EK201" s="115"/>
      <c r="EL201" s="115"/>
      <c r="EM201" s="115"/>
      <c r="EN201" s="115"/>
      <c r="EO201" s="115"/>
      <c r="EP201" s="115"/>
      <c r="EQ201" s="115"/>
      <c r="ER201" s="115"/>
      <c r="ES201" s="115"/>
      <c r="ET201" s="115"/>
      <c r="EU201" s="115"/>
      <c r="EV201" s="115"/>
      <c r="EW201" s="115"/>
      <c r="EX201" s="115"/>
      <c r="EY201" s="115"/>
      <c r="EZ201" s="115"/>
      <c r="FA201" s="115"/>
      <c r="FB201" s="115"/>
      <c r="FC201" s="115"/>
      <c r="FD201" s="115"/>
      <c r="FE201" s="115"/>
      <c r="FF201" s="115"/>
      <c r="FG201" s="115"/>
      <c r="FH201" s="115"/>
      <c r="FI201" s="115"/>
      <c r="FJ201" s="115"/>
      <c r="FK201" s="115"/>
      <c r="FL201" s="115"/>
      <c r="FM201" s="115"/>
      <c r="FN201" s="115"/>
      <c r="FO201" s="115"/>
      <c r="FP201" s="115"/>
      <c r="FQ201" s="115"/>
      <c r="FR201" s="115"/>
      <c r="FS201" s="115"/>
      <c r="FT201" s="115"/>
      <c r="FU201" s="115"/>
      <c r="FV201" s="115"/>
      <c r="FW201" s="115"/>
      <c r="FX201" s="115"/>
      <c r="FY201" s="115"/>
      <c r="FZ201" s="115"/>
      <c r="GA201" s="115"/>
      <c r="GB201" s="115"/>
      <c r="GC201" s="115"/>
      <c r="GD201" s="115"/>
      <c r="GE201" s="115"/>
      <c r="GF201" s="115"/>
      <c r="GG201" s="115"/>
      <c r="GH201" s="115"/>
      <c r="GI201" s="115"/>
      <c r="GJ201" s="115"/>
      <c r="GK201" s="115"/>
      <c r="GL201" s="115"/>
      <c r="GM201" s="115"/>
      <c r="GN201" s="115"/>
      <c r="GO201" s="115"/>
      <c r="GP201" s="115"/>
      <c r="GQ201" s="115"/>
      <c r="GR201" s="115"/>
      <c r="GS201" s="115"/>
      <c r="GT201" s="115"/>
      <c r="GU201" s="115"/>
      <c r="GV201" s="115"/>
      <c r="GW201" s="115"/>
      <c r="GX201" s="115"/>
      <c r="GY201" s="115"/>
      <c r="GZ201" s="115"/>
      <c r="HA201" s="115"/>
      <c r="HB201" s="115"/>
      <c r="HC201" s="115"/>
      <c r="HD201" s="115"/>
      <c r="HE201" s="115"/>
      <c r="HF201" s="115"/>
      <c r="HG201" s="115"/>
      <c r="HH201" s="115"/>
      <c r="HI201" s="115"/>
      <c r="HJ201" s="115"/>
      <c r="HK201" s="115"/>
      <c r="HL201" s="115"/>
      <c r="HM201" s="115"/>
      <c r="HN201" s="115"/>
      <c r="HO201" s="115"/>
      <c r="HP201" s="115"/>
      <c r="HQ201" s="115"/>
      <c r="HR201" s="115"/>
      <c r="HS201" s="115"/>
      <c r="HT201" s="115"/>
      <c r="HU201" s="115"/>
      <c r="HV201" s="115"/>
      <c r="HW201" s="115"/>
      <c r="HX201" s="115"/>
      <c r="HY201" s="115"/>
      <c r="HZ201" s="115"/>
      <c r="IA201" s="115"/>
      <c r="IB201" s="115"/>
      <c r="IC201" s="115"/>
      <c r="ID201" s="115"/>
      <c r="IE201" s="115"/>
      <c r="IF201" s="115"/>
      <c r="IG201" s="115"/>
      <c r="IH201" s="115"/>
      <c r="II201" s="115"/>
      <c r="IJ201" s="115"/>
      <c r="IK201" s="115"/>
      <c r="IL201" s="115"/>
      <c r="IM201" s="115"/>
      <c r="IN201" s="115"/>
      <c r="IO201" s="115"/>
      <c r="IP201" s="115"/>
      <c r="IQ201" s="115"/>
      <c r="IR201" s="115"/>
      <c r="IS201" s="115"/>
      <c r="IT201" s="115"/>
      <c r="IU201" s="115"/>
      <c r="IV201" s="115"/>
      <c r="IW201" s="115"/>
      <c r="IX201" s="115"/>
      <c r="IY201" s="115"/>
      <c r="IZ201" s="115"/>
      <c r="JA201" s="115"/>
      <c r="JB201" s="115"/>
      <c r="JC201" s="115"/>
      <c r="JD201" s="115"/>
      <c r="JE201" s="115"/>
      <c r="JF201" s="115"/>
      <c r="JG201" s="115"/>
      <c r="JH201" s="115"/>
      <c r="JI201" s="115"/>
      <c r="JJ201" s="115"/>
      <c r="JK201" s="115"/>
      <c r="JL201" s="115"/>
      <c r="JM201" s="115"/>
      <c r="JN201" s="115"/>
      <c r="JO201" s="115"/>
      <c r="JP201" s="115"/>
      <c r="JQ201" s="115"/>
      <c r="JR201" s="115"/>
      <c r="JS201" s="115"/>
      <c r="JT201" s="115"/>
      <c r="JU201" s="115"/>
      <c r="JV201" s="115"/>
      <c r="JW201" s="115"/>
      <c r="JX201" s="115"/>
      <c r="JY201" s="115"/>
      <c r="JZ201" s="115"/>
      <c r="KA201" s="115"/>
      <c r="KB201" s="115"/>
      <c r="KC201" s="115"/>
      <c r="KD201" s="115"/>
      <c r="KE201" s="115"/>
      <c r="KF201" s="115"/>
      <c r="KG201" s="115"/>
      <c r="KH201" s="115"/>
      <c r="KI201" s="115"/>
      <c r="KJ201" s="115"/>
      <c r="KK201" s="115"/>
      <c r="KL201" s="115"/>
      <c r="KM201" s="115"/>
      <c r="KN201" s="115"/>
      <c r="KO201" s="115"/>
      <c r="KP201" s="115"/>
      <c r="KQ201" s="115"/>
      <c r="KR201" s="115"/>
      <c r="KS201" s="115"/>
      <c r="KT201" s="115"/>
      <c r="KU201" s="115"/>
      <c r="KV201" s="115"/>
      <c r="KW201" s="115"/>
      <c r="KX201" s="115"/>
      <c r="KY201" s="115"/>
      <c r="KZ201" s="115"/>
      <c r="LA201" s="115"/>
      <c r="LB201" s="115"/>
      <c r="LC201" s="115"/>
      <c r="LD201" s="115"/>
      <c r="LE201" s="115"/>
      <c r="LF201" s="115"/>
      <c r="LG201" s="115"/>
      <c r="LH201" s="115"/>
      <c r="LI201" s="115"/>
      <c r="LJ201" s="115"/>
      <c r="LK201" s="115"/>
      <c r="LL201" s="115"/>
      <c r="LM201" s="115"/>
      <c r="LN201" s="115"/>
      <c r="LO201" s="115"/>
      <c r="LP201" s="115"/>
      <c r="LQ201" s="115"/>
      <c r="LR201" s="115"/>
      <c r="LS201" s="115"/>
      <c r="LT201" s="115"/>
      <c r="LU201" s="115"/>
      <c r="LV201" s="115"/>
      <c r="LW201" s="115"/>
      <c r="LX201" s="115"/>
      <c r="LY201" s="115"/>
      <c r="LZ201" s="115"/>
      <c r="MA201" s="115"/>
      <c r="MB201" s="115"/>
      <c r="MC201" s="115"/>
      <c r="MD201" s="115"/>
      <c r="ME201" s="115"/>
      <c r="MF201" s="115"/>
      <c r="MG201" s="115"/>
      <c r="MH201" s="115"/>
      <c r="MI201" s="115"/>
      <c r="MJ201" s="115"/>
      <c r="MK201" s="115"/>
      <c r="ML201" s="115"/>
      <c r="MM201" s="115"/>
      <c r="MN201" s="115"/>
      <c r="MO201" s="115"/>
      <c r="MP201" s="115"/>
      <c r="MQ201" s="115"/>
      <c r="MR201" s="115"/>
      <c r="MS201" s="115"/>
      <c r="MT201" s="115"/>
      <c r="MU201" s="115"/>
      <c r="MV201" s="115"/>
      <c r="MW201" s="115"/>
      <c r="MX201" s="115"/>
      <c r="MY201" s="115"/>
      <c r="MZ201" s="115"/>
      <c r="NA201" s="115"/>
      <c r="NB201" s="115"/>
      <c r="NC201" s="115"/>
      <c r="ND201" s="115"/>
      <c r="NE201" s="115"/>
      <c r="NF201" s="115"/>
      <c r="NG201" s="115"/>
      <c r="NH201" s="115"/>
      <c r="NI201" s="115"/>
      <c r="NJ201" s="115"/>
      <c r="NK201" s="115"/>
      <c r="NL201" s="115"/>
      <c r="NM201" s="115"/>
      <c r="NN201" s="115"/>
      <c r="NO201" s="115"/>
      <c r="NP201" s="115"/>
      <c r="NQ201" s="115"/>
      <c r="NR201" s="115"/>
      <c r="NS201" s="115"/>
      <c r="NT201" s="115"/>
      <c r="NU201" s="115"/>
      <c r="NV201" s="115"/>
      <c r="NW201" s="115"/>
      <c r="NX201" s="115"/>
      <c r="NY201" s="115"/>
      <c r="NZ201" s="115"/>
      <c r="OA201" s="115"/>
      <c r="OB201" s="115"/>
      <c r="OC201" s="115"/>
    </row>
    <row r="202" spans="1:393" s="116" customFormat="1">
      <c r="A202" s="110">
        <v>1481</v>
      </c>
      <c r="B202" s="111" t="s">
        <v>145</v>
      </c>
      <c r="C202" s="112">
        <v>1392590.63</v>
      </c>
      <c r="D202" s="113">
        <v>1.292E-4</v>
      </c>
      <c r="E202" s="113">
        <v>8.8259000000000005E-4</v>
      </c>
      <c r="F202" s="114">
        <v>8.2405E-4</v>
      </c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  <c r="BH202" s="115"/>
      <c r="BI202" s="115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15"/>
      <c r="BT202" s="115"/>
      <c r="BU202" s="115"/>
      <c r="BV202" s="115"/>
      <c r="BW202" s="115"/>
      <c r="BX202" s="115"/>
      <c r="BY202" s="115"/>
      <c r="BZ202" s="115"/>
      <c r="CA202" s="115"/>
      <c r="CB202" s="115"/>
      <c r="CC202" s="115"/>
      <c r="CD202" s="115"/>
      <c r="CE202" s="115"/>
      <c r="CF202" s="115"/>
      <c r="CG202" s="115"/>
      <c r="CH202" s="115"/>
      <c r="CI202" s="115"/>
      <c r="CJ202" s="115"/>
      <c r="CK202" s="115"/>
      <c r="CL202" s="115"/>
      <c r="CM202" s="115"/>
      <c r="CN202" s="115"/>
      <c r="CO202" s="115"/>
      <c r="CP202" s="115"/>
      <c r="CQ202" s="115"/>
      <c r="CR202" s="115"/>
      <c r="CS202" s="115"/>
      <c r="CT202" s="115"/>
      <c r="CU202" s="115"/>
      <c r="CV202" s="115"/>
      <c r="CW202" s="115"/>
      <c r="CX202" s="115"/>
      <c r="CY202" s="115"/>
      <c r="CZ202" s="115"/>
      <c r="DA202" s="115"/>
      <c r="DB202" s="115"/>
      <c r="DC202" s="115"/>
      <c r="DD202" s="115"/>
      <c r="DE202" s="115"/>
      <c r="DF202" s="115"/>
      <c r="DG202" s="115"/>
      <c r="DH202" s="115"/>
      <c r="DI202" s="115"/>
      <c r="DJ202" s="115"/>
      <c r="DK202" s="115"/>
      <c r="DL202" s="115"/>
      <c r="DM202" s="115"/>
      <c r="DN202" s="115"/>
      <c r="DO202" s="115"/>
      <c r="DP202" s="115"/>
      <c r="DQ202" s="115"/>
      <c r="DR202" s="115"/>
      <c r="DS202" s="115"/>
      <c r="DT202" s="115"/>
      <c r="DU202" s="115"/>
      <c r="DV202" s="115"/>
      <c r="DW202" s="115"/>
      <c r="DX202" s="115"/>
      <c r="DY202" s="115"/>
      <c r="DZ202" s="115"/>
      <c r="EA202" s="115"/>
      <c r="EB202" s="115"/>
      <c r="EC202" s="115"/>
      <c r="ED202" s="115"/>
      <c r="EE202" s="115"/>
      <c r="EF202" s="115"/>
      <c r="EG202" s="115"/>
      <c r="EH202" s="115"/>
      <c r="EI202" s="115"/>
      <c r="EJ202" s="115"/>
      <c r="EK202" s="115"/>
      <c r="EL202" s="115"/>
      <c r="EM202" s="115"/>
      <c r="EN202" s="115"/>
      <c r="EO202" s="115"/>
      <c r="EP202" s="115"/>
      <c r="EQ202" s="115"/>
      <c r="ER202" s="115"/>
      <c r="ES202" s="115"/>
      <c r="ET202" s="115"/>
      <c r="EU202" s="115"/>
      <c r="EV202" s="115"/>
      <c r="EW202" s="115"/>
      <c r="EX202" s="115"/>
      <c r="EY202" s="115"/>
      <c r="EZ202" s="115"/>
      <c r="FA202" s="115"/>
      <c r="FB202" s="115"/>
      <c r="FC202" s="115"/>
      <c r="FD202" s="115"/>
      <c r="FE202" s="115"/>
      <c r="FF202" s="115"/>
      <c r="FG202" s="115"/>
      <c r="FH202" s="115"/>
      <c r="FI202" s="115"/>
      <c r="FJ202" s="115"/>
      <c r="FK202" s="115"/>
      <c r="FL202" s="115"/>
      <c r="FM202" s="115"/>
      <c r="FN202" s="115"/>
      <c r="FO202" s="115"/>
      <c r="FP202" s="115"/>
      <c r="FQ202" s="115"/>
      <c r="FR202" s="115"/>
      <c r="FS202" s="115"/>
      <c r="FT202" s="115"/>
      <c r="FU202" s="115"/>
      <c r="FV202" s="115"/>
      <c r="FW202" s="115"/>
      <c r="FX202" s="115"/>
      <c r="FY202" s="115"/>
      <c r="FZ202" s="115"/>
      <c r="GA202" s="115"/>
      <c r="GB202" s="115"/>
      <c r="GC202" s="115"/>
      <c r="GD202" s="115"/>
      <c r="GE202" s="115"/>
      <c r="GF202" s="115"/>
      <c r="GG202" s="115"/>
      <c r="GH202" s="115"/>
      <c r="GI202" s="115"/>
      <c r="GJ202" s="115"/>
      <c r="GK202" s="115"/>
      <c r="GL202" s="115"/>
      <c r="GM202" s="115"/>
      <c r="GN202" s="115"/>
      <c r="GO202" s="115"/>
      <c r="GP202" s="115"/>
      <c r="GQ202" s="115"/>
      <c r="GR202" s="115"/>
      <c r="GS202" s="115"/>
      <c r="GT202" s="115"/>
      <c r="GU202" s="115"/>
      <c r="GV202" s="115"/>
      <c r="GW202" s="115"/>
      <c r="GX202" s="115"/>
      <c r="GY202" s="115"/>
      <c r="GZ202" s="115"/>
      <c r="HA202" s="115"/>
      <c r="HB202" s="115"/>
      <c r="HC202" s="115"/>
      <c r="HD202" s="115"/>
      <c r="HE202" s="115"/>
      <c r="HF202" s="115"/>
      <c r="HG202" s="115"/>
      <c r="HH202" s="115"/>
      <c r="HI202" s="115"/>
      <c r="HJ202" s="115"/>
      <c r="HK202" s="115"/>
      <c r="HL202" s="115"/>
      <c r="HM202" s="115"/>
      <c r="HN202" s="115"/>
      <c r="HO202" s="115"/>
      <c r="HP202" s="115"/>
      <c r="HQ202" s="115"/>
      <c r="HR202" s="115"/>
      <c r="HS202" s="115"/>
      <c r="HT202" s="115"/>
      <c r="HU202" s="115"/>
      <c r="HV202" s="115"/>
      <c r="HW202" s="115"/>
      <c r="HX202" s="115"/>
      <c r="HY202" s="115"/>
      <c r="HZ202" s="115"/>
      <c r="IA202" s="115"/>
      <c r="IB202" s="115"/>
      <c r="IC202" s="115"/>
      <c r="ID202" s="115"/>
      <c r="IE202" s="115"/>
      <c r="IF202" s="115"/>
      <c r="IG202" s="115"/>
      <c r="IH202" s="115"/>
      <c r="II202" s="115"/>
      <c r="IJ202" s="115"/>
      <c r="IK202" s="115"/>
      <c r="IL202" s="115"/>
      <c r="IM202" s="115"/>
      <c r="IN202" s="115"/>
      <c r="IO202" s="115"/>
      <c r="IP202" s="115"/>
      <c r="IQ202" s="115"/>
      <c r="IR202" s="115"/>
      <c r="IS202" s="115"/>
      <c r="IT202" s="115"/>
      <c r="IU202" s="115"/>
      <c r="IV202" s="115"/>
      <c r="IW202" s="115"/>
      <c r="IX202" s="115"/>
      <c r="IY202" s="115"/>
      <c r="IZ202" s="115"/>
      <c r="JA202" s="115"/>
      <c r="JB202" s="115"/>
      <c r="JC202" s="115"/>
      <c r="JD202" s="115"/>
      <c r="JE202" s="115"/>
      <c r="JF202" s="115"/>
      <c r="JG202" s="115"/>
      <c r="JH202" s="115"/>
      <c r="JI202" s="115"/>
      <c r="JJ202" s="115"/>
      <c r="JK202" s="115"/>
      <c r="JL202" s="115"/>
      <c r="JM202" s="115"/>
      <c r="JN202" s="115"/>
      <c r="JO202" s="115"/>
      <c r="JP202" s="115"/>
      <c r="JQ202" s="115"/>
      <c r="JR202" s="115"/>
      <c r="JS202" s="115"/>
      <c r="JT202" s="115"/>
      <c r="JU202" s="115"/>
      <c r="JV202" s="115"/>
      <c r="JW202" s="115"/>
      <c r="JX202" s="115"/>
      <c r="JY202" s="115"/>
      <c r="JZ202" s="115"/>
      <c r="KA202" s="115"/>
      <c r="KB202" s="115"/>
      <c r="KC202" s="115"/>
      <c r="KD202" s="115"/>
      <c r="KE202" s="115"/>
      <c r="KF202" s="115"/>
      <c r="KG202" s="115"/>
      <c r="KH202" s="115"/>
      <c r="KI202" s="115"/>
      <c r="KJ202" s="115"/>
      <c r="KK202" s="115"/>
      <c r="KL202" s="115"/>
      <c r="KM202" s="115"/>
      <c r="KN202" s="115"/>
      <c r="KO202" s="115"/>
      <c r="KP202" s="115"/>
      <c r="KQ202" s="115"/>
      <c r="KR202" s="115"/>
      <c r="KS202" s="115"/>
      <c r="KT202" s="115"/>
      <c r="KU202" s="115"/>
      <c r="KV202" s="115"/>
      <c r="KW202" s="115"/>
      <c r="KX202" s="115"/>
      <c r="KY202" s="115"/>
      <c r="KZ202" s="115"/>
      <c r="LA202" s="115"/>
      <c r="LB202" s="115"/>
      <c r="LC202" s="115"/>
      <c r="LD202" s="115"/>
      <c r="LE202" s="115"/>
      <c r="LF202" s="115"/>
      <c r="LG202" s="115"/>
      <c r="LH202" s="115"/>
      <c r="LI202" s="115"/>
      <c r="LJ202" s="115"/>
      <c r="LK202" s="115"/>
      <c r="LL202" s="115"/>
      <c r="LM202" s="115"/>
      <c r="LN202" s="115"/>
      <c r="LO202" s="115"/>
      <c r="LP202" s="115"/>
      <c r="LQ202" s="115"/>
      <c r="LR202" s="115"/>
      <c r="LS202" s="115"/>
      <c r="LT202" s="115"/>
      <c r="LU202" s="115"/>
      <c r="LV202" s="115"/>
      <c r="LW202" s="115"/>
      <c r="LX202" s="115"/>
      <c r="LY202" s="115"/>
      <c r="LZ202" s="115"/>
      <c r="MA202" s="115"/>
      <c r="MB202" s="115"/>
      <c r="MC202" s="115"/>
      <c r="MD202" s="115"/>
      <c r="ME202" s="115"/>
      <c r="MF202" s="115"/>
      <c r="MG202" s="115"/>
      <c r="MH202" s="115"/>
      <c r="MI202" s="115"/>
      <c r="MJ202" s="115"/>
      <c r="MK202" s="115"/>
      <c r="ML202" s="115"/>
      <c r="MM202" s="115"/>
      <c r="MN202" s="115"/>
      <c r="MO202" s="115"/>
      <c r="MP202" s="115"/>
      <c r="MQ202" s="115"/>
      <c r="MR202" s="115"/>
      <c r="MS202" s="115"/>
      <c r="MT202" s="115"/>
      <c r="MU202" s="115"/>
      <c r="MV202" s="115"/>
      <c r="MW202" s="115"/>
      <c r="MX202" s="115"/>
      <c r="MY202" s="115"/>
      <c r="MZ202" s="115"/>
      <c r="NA202" s="115"/>
      <c r="NB202" s="115"/>
      <c r="NC202" s="115"/>
      <c r="ND202" s="115"/>
      <c r="NE202" s="115"/>
      <c r="NF202" s="115"/>
      <c r="NG202" s="115"/>
      <c r="NH202" s="115"/>
      <c r="NI202" s="115"/>
      <c r="NJ202" s="115"/>
      <c r="NK202" s="115"/>
      <c r="NL202" s="115"/>
      <c r="NM202" s="115"/>
      <c r="NN202" s="115"/>
      <c r="NO202" s="115"/>
      <c r="NP202" s="115"/>
      <c r="NQ202" s="115"/>
      <c r="NR202" s="115"/>
      <c r="NS202" s="115"/>
      <c r="NT202" s="115"/>
      <c r="NU202" s="115"/>
      <c r="NV202" s="115"/>
      <c r="NW202" s="115"/>
      <c r="NX202" s="115"/>
      <c r="NY202" s="115"/>
      <c r="NZ202" s="115"/>
      <c r="OA202" s="115"/>
      <c r="OB202" s="115"/>
      <c r="OC202" s="115"/>
    </row>
    <row r="203" spans="1:393" s="116" customFormat="1">
      <c r="A203" s="110">
        <v>1483</v>
      </c>
      <c r="B203" s="111" t="s">
        <v>146</v>
      </c>
      <c r="C203" s="112">
        <v>267230.51</v>
      </c>
      <c r="D203" s="113">
        <v>2.4499999999999999E-5</v>
      </c>
      <c r="E203" s="113">
        <v>1.6935999999999999E-4</v>
      </c>
      <c r="F203" s="114">
        <v>1.5809999999999999E-4</v>
      </c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5"/>
      <c r="BV203" s="115"/>
      <c r="BW203" s="115"/>
      <c r="BX203" s="115"/>
      <c r="BY203" s="115"/>
      <c r="BZ203" s="115"/>
      <c r="CA203" s="115"/>
      <c r="CB203" s="115"/>
      <c r="CC203" s="115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5"/>
      <c r="CN203" s="115"/>
      <c r="CO203" s="115"/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5"/>
      <c r="DE203" s="115"/>
      <c r="DF203" s="115"/>
      <c r="DG203" s="115"/>
      <c r="DH203" s="115"/>
      <c r="DI203" s="115"/>
      <c r="DJ203" s="115"/>
      <c r="DK203" s="115"/>
      <c r="DL203" s="115"/>
      <c r="DM203" s="115"/>
      <c r="DN203" s="115"/>
      <c r="DO203" s="115"/>
      <c r="DP203" s="115"/>
      <c r="DQ203" s="115"/>
      <c r="DR203" s="115"/>
      <c r="DS203" s="115"/>
      <c r="DT203" s="115"/>
      <c r="DU203" s="115"/>
      <c r="DV203" s="115"/>
      <c r="DW203" s="115"/>
      <c r="DX203" s="115"/>
      <c r="DY203" s="115"/>
      <c r="DZ203" s="115"/>
      <c r="EA203" s="115"/>
      <c r="EB203" s="115"/>
      <c r="EC203" s="115"/>
      <c r="ED203" s="115"/>
      <c r="EE203" s="115"/>
      <c r="EF203" s="115"/>
      <c r="EG203" s="115"/>
      <c r="EH203" s="115"/>
      <c r="EI203" s="115"/>
      <c r="EJ203" s="115"/>
      <c r="EK203" s="115"/>
      <c r="EL203" s="115"/>
      <c r="EM203" s="115"/>
      <c r="EN203" s="115"/>
      <c r="EO203" s="115"/>
      <c r="EP203" s="115"/>
      <c r="EQ203" s="115"/>
      <c r="ER203" s="115"/>
      <c r="ES203" s="115"/>
      <c r="ET203" s="115"/>
      <c r="EU203" s="115"/>
      <c r="EV203" s="115"/>
      <c r="EW203" s="115"/>
      <c r="EX203" s="115"/>
      <c r="EY203" s="115"/>
      <c r="EZ203" s="115"/>
      <c r="FA203" s="115"/>
      <c r="FB203" s="115"/>
      <c r="FC203" s="115"/>
      <c r="FD203" s="115"/>
      <c r="FE203" s="115"/>
      <c r="FF203" s="115"/>
      <c r="FG203" s="115"/>
      <c r="FH203" s="115"/>
      <c r="FI203" s="115"/>
      <c r="FJ203" s="115"/>
      <c r="FK203" s="115"/>
      <c r="FL203" s="115"/>
      <c r="FM203" s="115"/>
      <c r="FN203" s="115"/>
      <c r="FO203" s="115"/>
      <c r="FP203" s="115"/>
      <c r="FQ203" s="115"/>
      <c r="FR203" s="115"/>
      <c r="FS203" s="115"/>
      <c r="FT203" s="115"/>
      <c r="FU203" s="115"/>
      <c r="FV203" s="115"/>
      <c r="FW203" s="115"/>
      <c r="FX203" s="115"/>
      <c r="FY203" s="115"/>
      <c r="FZ203" s="115"/>
      <c r="GA203" s="115"/>
      <c r="GB203" s="115"/>
      <c r="GC203" s="115"/>
      <c r="GD203" s="115"/>
      <c r="GE203" s="115"/>
      <c r="GF203" s="115"/>
      <c r="GG203" s="115"/>
      <c r="GH203" s="115"/>
      <c r="GI203" s="115"/>
      <c r="GJ203" s="115"/>
      <c r="GK203" s="115"/>
      <c r="GL203" s="115"/>
      <c r="GM203" s="115"/>
      <c r="GN203" s="115"/>
      <c r="GO203" s="115"/>
      <c r="GP203" s="115"/>
      <c r="GQ203" s="115"/>
      <c r="GR203" s="115"/>
      <c r="GS203" s="115"/>
      <c r="GT203" s="115"/>
      <c r="GU203" s="115"/>
      <c r="GV203" s="115"/>
      <c r="GW203" s="115"/>
      <c r="GX203" s="115"/>
      <c r="GY203" s="115"/>
      <c r="GZ203" s="115"/>
      <c r="HA203" s="115"/>
      <c r="HB203" s="115"/>
      <c r="HC203" s="115"/>
      <c r="HD203" s="115"/>
      <c r="HE203" s="115"/>
      <c r="HF203" s="115"/>
      <c r="HG203" s="115"/>
      <c r="HH203" s="115"/>
      <c r="HI203" s="115"/>
      <c r="HJ203" s="115"/>
      <c r="HK203" s="115"/>
      <c r="HL203" s="115"/>
      <c r="HM203" s="115"/>
      <c r="HN203" s="115"/>
      <c r="HO203" s="115"/>
      <c r="HP203" s="115"/>
      <c r="HQ203" s="115"/>
      <c r="HR203" s="115"/>
      <c r="HS203" s="115"/>
      <c r="HT203" s="115"/>
      <c r="HU203" s="115"/>
      <c r="HV203" s="115"/>
      <c r="HW203" s="115"/>
      <c r="HX203" s="115"/>
      <c r="HY203" s="115"/>
      <c r="HZ203" s="115"/>
      <c r="IA203" s="115"/>
      <c r="IB203" s="115"/>
      <c r="IC203" s="115"/>
      <c r="ID203" s="115"/>
      <c r="IE203" s="115"/>
      <c r="IF203" s="115"/>
      <c r="IG203" s="115"/>
      <c r="IH203" s="115"/>
      <c r="II203" s="115"/>
      <c r="IJ203" s="115"/>
      <c r="IK203" s="115"/>
      <c r="IL203" s="115"/>
      <c r="IM203" s="115"/>
      <c r="IN203" s="115"/>
      <c r="IO203" s="115"/>
      <c r="IP203" s="115"/>
      <c r="IQ203" s="115"/>
      <c r="IR203" s="115"/>
      <c r="IS203" s="115"/>
      <c r="IT203" s="115"/>
      <c r="IU203" s="115"/>
      <c r="IV203" s="115"/>
      <c r="IW203" s="115"/>
      <c r="IX203" s="115"/>
      <c r="IY203" s="115"/>
      <c r="IZ203" s="115"/>
      <c r="JA203" s="115"/>
      <c r="JB203" s="115"/>
      <c r="JC203" s="115"/>
      <c r="JD203" s="115"/>
      <c r="JE203" s="115"/>
      <c r="JF203" s="115"/>
      <c r="JG203" s="115"/>
      <c r="JH203" s="115"/>
      <c r="JI203" s="115"/>
      <c r="JJ203" s="115"/>
      <c r="JK203" s="115"/>
      <c r="JL203" s="115"/>
      <c r="JM203" s="115"/>
      <c r="JN203" s="115"/>
      <c r="JO203" s="115"/>
      <c r="JP203" s="115"/>
      <c r="JQ203" s="115"/>
      <c r="JR203" s="115"/>
      <c r="JS203" s="115"/>
      <c r="JT203" s="115"/>
      <c r="JU203" s="115"/>
      <c r="JV203" s="115"/>
      <c r="JW203" s="115"/>
      <c r="JX203" s="115"/>
      <c r="JY203" s="115"/>
      <c r="JZ203" s="115"/>
      <c r="KA203" s="115"/>
      <c r="KB203" s="115"/>
      <c r="KC203" s="115"/>
      <c r="KD203" s="115"/>
      <c r="KE203" s="115"/>
      <c r="KF203" s="115"/>
      <c r="KG203" s="115"/>
      <c r="KH203" s="115"/>
      <c r="KI203" s="115"/>
      <c r="KJ203" s="115"/>
      <c r="KK203" s="115"/>
      <c r="KL203" s="115"/>
      <c r="KM203" s="115"/>
      <c r="KN203" s="115"/>
      <c r="KO203" s="115"/>
      <c r="KP203" s="115"/>
      <c r="KQ203" s="115"/>
      <c r="KR203" s="115"/>
      <c r="KS203" s="115"/>
      <c r="KT203" s="115"/>
      <c r="KU203" s="115"/>
      <c r="KV203" s="115"/>
      <c r="KW203" s="115"/>
      <c r="KX203" s="115"/>
      <c r="KY203" s="115"/>
      <c r="KZ203" s="115"/>
      <c r="LA203" s="115"/>
      <c r="LB203" s="115"/>
      <c r="LC203" s="115"/>
      <c r="LD203" s="115"/>
      <c r="LE203" s="115"/>
      <c r="LF203" s="115"/>
      <c r="LG203" s="115"/>
      <c r="LH203" s="115"/>
      <c r="LI203" s="115"/>
      <c r="LJ203" s="115"/>
      <c r="LK203" s="115"/>
      <c r="LL203" s="115"/>
      <c r="LM203" s="115"/>
      <c r="LN203" s="115"/>
      <c r="LO203" s="115"/>
      <c r="LP203" s="115"/>
      <c r="LQ203" s="115"/>
      <c r="LR203" s="115"/>
      <c r="LS203" s="115"/>
      <c r="LT203" s="115"/>
      <c r="LU203" s="115"/>
      <c r="LV203" s="115"/>
      <c r="LW203" s="115"/>
      <c r="LX203" s="115"/>
      <c r="LY203" s="115"/>
      <c r="LZ203" s="115"/>
      <c r="MA203" s="115"/>
      <c r="MB203" s="115"/>
      <c r="MC203" s="115"/>
      <c r="MD203" s="115"/>
      <c r="ME203" s="115"/>
      <c r="MF203" s="115"/>
      <c r="MG203" s="115"/>
      <c r="MH203" s="115"/>
      <c r="MI203" s="115"/>
      <c r="MJ203" s="115"/>
      <c r="MK203" s="115"/>
      <c r="ML203" s="115"/>
      <c r="MM203" s="115"/>
      <c r="MN203" s="115"/>
      <c r="MO203" s="115"/>
      <c r="MP203" s="115"/>
      <c r="MQ203" s="115"/>
      <c r="MR203" s="115"/>
      <c r="MS203" s="115"/>
      <c r="MT203" s="115"/>
      <c r="MU203" s="115"/>
      <c r="MV203" s="115"/>
      <c r="MW203" s="115"/>
      <c r="MX203" s="115"/>
      <c r="MY203" s="115"/>
      <c r="MZ203" s="115"/>
      <c r="NA203" s="115"/>
      <c r="NB203" s="115"/>
      <c r="NC203" s="115"/>
      <c r="ND203" s="115"/>
      <c r="NE203" s="115"/>
      <c r="NF203" s="115"/>
      <c r="NG203" s="115"/>
      <c r="NH203" s="115"/>
      <c r="NI203" s="115"/>
      <c r="NJ203" s="115"/>
      <c r="NK203" s="115"/>
      <c r="NL203" s="115"/>
      <c r="NM203" s="115"/>
      <c r="NN203" s="115"/>
      <c r="NO203" s="115"/>
      <c r="NP203" s="115"/>
      <c r="NQ203" s="115"/>
      <c r="NR203" s="115"/>
      <c r="NS203" s="115"/>
      <c r="NT203" s="115"/>
      <c r="NU203" s="115"/>
      <c r="NV203" s="115"/>
      <c r="NW203" s="115"/>
      <c r="NX203" s="115"/>
      <c r="NY203" s="115"/>
      <c r="NZ203" s="115"/>
      <c r="OA203" s="115"/>
      <c r="OB203" s="115"/>
      <c r="OC203" s="115"/>
    </row>
    <row r="204" spans="1:393" s="116" customFormat="1">
      <c r="A204" s="110">
        <v>1484</v>
      </c>
      <c r="B204" s="111" t="s">
        <v>147</v>
      </c>
      <c r="C204" s="112">
        <v>294015.15999999997</v>
      </c>
      <c r="D204" s="113">
        <v>1.34E-5</v>
      </c>
      <c r="E204" s="113">
        <v>1.8634000000000001E-4</v>
      </c>
      <c r="F204" s="114">
        <v>1.729E-4</v>
      </c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5"/>
      <c r="BW204" s="115"/>
      <c r="BX204" s="115"/>
      <c r="BY204" s="115"/>
      <c r="BZ204" s="115"/>
      <c r="CA204" s="115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5"/>
      <c r="DE204" s="115"/>
      <c r="DF204" s="115"/>
      <c r="DG204" s="115"/>
      <c r="DH204" s="115"/>
      <c r="DI204" s="115"/>
      <c r="DJ204" s="115"/>
      <c r="DK204" s="115"/>
      <c r="DL204" s="115"/>
      <c r="DM204" s="115"/>
      <c r="DN204" s="115"/>
      <c r="DO204" s="115"/>
      <c r="DP204" s="115"/>
      <c r="DQ204" s="115"/>
      <c r="DR204" s="115"/>
      <c r="DS204" s="115"/>
      <c r="DT204" s="115"/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/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5"/>
      <c r="EQ204" s="115"/>
      <c r="ER204" s="115"/>
      <c r="ES204" s="115"/>
      <c r="ET204" s="115"/>
      <c r="EU204" s="115"/>
      <c r="EV204" s="115"/>
      <c r="EW204" s="115"/>
      <c r="EX204" s="115"/>
      <c r="EY204" s="115"/>
      <c r="EZ204" s="115"/>
      <c r="FA204" s="115"/>
      <c r="FB204" s="115"/>
      <c r="FC204" s="115"/>
      <c r="FD204" s="115"/>
      <c r="FE204" s="115"/>
      <c r="FF204" s="115"/>
      <c r="FG204" s="115"/>
      <c r="FH204" s="115"/>
      <c r="FI204" s="115"/>
      <c r="FJ204" s="115"/>
      <c r="FK204" s="115"/>
      <c r="FL204" s="115"/>
      <c r="FM204" s="115"/>
      <c r="FN204" s="115"/>
      <c r="FO204" s="115"/>
      <c r="FP204" s="115"/>
      <c r="FQ204" s="115"/>
      <c r="FR204" s="115"/>
      <c r="FS204" s="115"/>
      <c r="FT204" s="115"/>
      <c r="FU204" s="115"/>
      <c r="FV204" s="115"/>
      <c r="FW204" s="115"/>
      <c r="FX204" s="115"/>
      <c r="FY204" s="115"/>
      <c r="FZ204" s="115"/>
      <c r="GA204" s="115"/>
      <c r="GB204" s="115"/>
      <c r="GC204" s="115"/>
      <c r="GD204" s="115"/>
      <c r="GE204" s="115"/>
      <c r="GF204" s="115"/>
      <c r="GG204" s="115"/>
      <c r="GH204" s="115"/>
      <c r="GI204" s="115"/>
      <c r="GJ204" s="115"/>
      <c r="GK204" s="115"/>
      <c r="GL204" s="115"/>
      <c r="GM204" s="115"/>
      <c r="GN204" s="115"/>
      <c r="GO204" s="115"/>
      <c r="GP204" s="115"/>
      <c r="GQ204" s="115"/>
      <c r="GR204" s="115"/>
      <c r="GS204" s="115"/>
      <c r="GT204" s="115"/>
      <c r="GU204" s="115"/>
      <c r="GV204" s="115"/>
      <c r="GW204" s="115"/>
      <c r="GX204" s="115"/>
      <c r="GY204" s="115"/>
      <c r="GZ204" s="115"/>
      <c r="HA204" s="115"/>
      <c r="HB204" s="115"/>
      <c r="HC204" s="115"/>
      <c r="HD204" s="115"/>
      <c r="HE204" s="115"/>
      <c r="HF204" s="115"/>
      <c r="HG204" s="115"/>
      <c r="HH204" s="115"/>
      <c r="HI204" s="115"/>
      <c r="HJ204" s="115"/>
      <c r="HK204" s="115"/>
      <c r="HL204" s="115"/>
      <c r="HM204" s="115"/>
      <c r="HN204" s="115"/>
      <c r="HO204" s="115"/>
      <c r="HP204" s="115"/>
      <c r="HQ204" s="115"/>
      <c r="HR204" s="115"/>
      <c r="HS204" s="115"/>
      <c r="HT204" s="115"/>
      <c r="HU204" s="115"/>
      <c r="HV204" s="115"/>
      <c r="HW204" s="115"/>
      <c r="HX204" s="115"/>
      <c r="HY204" s="115"/>
      <c r="HZ204" s="115"/>
      <c r="IA204" s="115"/>
      <c r="IB204" s="115"/>
      <c r="IC204" s="115"/>
      <c r="ID204" s="115"/>
      <c r="IE204" s="115"/>
      <c r="IF204" s="115"/>
      <c r="IG204" s="115"/>
      <c r="IH204" s="115"/>
      <c r="II204" s="115"/>
      <c r="IJ204" s="115"/>
      <c r="IK204" s="115"/>
      <c r="IL204" s="115"/>
      <c r="IM204" s="115"/>
      <c r="IN204" s="115"/>
      <c r="IO204" s="115"/>
      <c r="IP204" s="115"/>
      <c r="IQ204" s="115"/>
      <c r="IR204" s="115"/>
      <c r="IS204" s="115"/>
      <c r="IT204" s="115"/>
      <c r="IU204" s="115"/>
      <c r="IV204" s="115"/>
      <c r="IW204" s="115"/>
      <c r="IX204" s="115"/>
      <c r="IY204" s="115"/>
      <c r="IZ204" s="115"/>
      <c r="JA204" s="115"/>
      <c r="JB204" s="115"/>
      <c r="JC204" s="115"/>
      <c r="JD204" s="115"/>
      <c r="JE204" s="115"/>
      <c r="JF204" s="115"/>
      <c r="JG204" s="115"/>
      <c r="JH204" s="115"/>
      <c r="JI204" s="115"/>
      <c r="JJ204" s="115"/>
      <c r="JK204" s="115"/>
      <c r="JL204" s="115"/>
      <c r="JM204" s="115"/>
      <c r="JN204" s="115"/>
      <c r="JO204" s="115"/>
      <c r="JP204" s="115"/>
      <c r="JQ204" s="115"/>
      <c r="JR204" s="115"/>
      <c r="JS204" s="115"/>
      <c r="JT204" s="115"/>
      <c r="JU204" s="115"/>
      <c r="JV204" s="115"/>
      <c r="JW204" s="115"/>
      <c r="JX204" s="115"/>
      <c r="JY204" s="115"/>
      <c r="JZ204" s="115"/>
      <c r="KA204" s="115"/>
      <c r="KB204" s="115"/>
      <c r="KC204" s="115"/>
      <c r="KD204" s="115"/>
      <c r="KE204" s="115"/>
      <c r="KF204" s="115"/>
      <c r="KG204" s="115"/>
      <c r="KH204" s="115"/>
      <c r="KI204" s="115"/>
      <c r="KJ204" s="115"/>
      <c r="KK204" s="115"/>
      <c r="KL204" s="115"/>
      <c r="KM204" s="115"/>
      <c r="KN204" s="115"/>
      <c r="KO204" s="115"/>
      <c r="KP204" s="115"/>
      <c r="KQ204" s="115"/>
      <c r="KR204" s="115"/>
      <c r="KS204" s="115"/>
      <c r="KT204" s="115"/>
      <c r="KU204" s="115"/>
      <c r="KV204" s="115"/>
      <c r="KW204" s="115"/>
      <c r="KX204" s="115"/>
      <c r="KY204" s="115"/>
      <c r="KZ204" s="115"/>
      <c r="LA204" s="115"/>
      <c r="LB204" s="115"/>
      <c r="LC204" s="115"/>
      <c r="LD204" s="115"/>
      <c r="LE204" s="115"/>
      <c r="LF204" s="115"/>
      <c r="LG204" s="115"/>
      <c r="LH204" s="115"/>
      <c r="LI204" s="115"/>
      <c r="LJ204" s="115"/>
      <c r="LK204" s="115"/>
      <c r="LL204" s="115"/>
      <c r="LM204" s="115"/>
      <c r="LN204" s="115"/>
      <c r="LO204" s="115"/>
      <c r="LP204" s="115"/>
      <c r="LQ204" s="115"/>
      <c r="LR204" s="115"/>
      <c r="LS204" s="115"/>
      <c r="LT204" s="115"/>
      <c r="LU204" s="115"/>
      <c r="LV204" s="115"/>
      <c r="LW204" s="115"/>
      <c r="LX204" s="115"/>
      <c r="LY204" s="115"/>
      <c r="LZ204" s="115"/>
      <c r="MA204" s="115"/>
      <c r="MB204" s="115"/>
      <c r="MC204" s="115"/>
      <c r="MD204" s="115"/>
      <c r="ME204" s="115"/>
      <c r="MF204" s="115"/>
      <c r="MG204" s="115"/>
      <c r="MH204" s="115"/>
      <c r="MI204" s="115"/>
      <c r="MJ204" s="115"/>
      <c r="MK204" s="115"/>
      <c r="ML204" s="115"/>
      <c r="MM204" s="115"/>
      <c r="MN204" s="115"/>
      <c r="MO204" s="115"/>
      <c r="MP204" s="115"/>
      <c r="MQ204" s="115"/>
      <c r="MR204" s="115"/>
      <c r="MS204" s="115"/>
      <c r="MT204" s="115"/>
      <c r="MU204" s="115"/>
      <c r="MV204" s="115"/>
      <c r="MW204" s="115"/>
      <c r="MX204" s="115"/>
      <c r="MY204" s="115"/>
      <c r="MZ204" s="115"/>
      <c r="NA204" s="115"/>
      <c r="NB204" s="115"/>
      <c r="NC204" s="115"/>
      <c r="ND204" s="115"/>
      <c r="NE204" s="115"/>
      <c r="NF204" s="115"/>
      <c r="NG204" s="115"/>
      <c r="NH204" s="115"/>
      <c r="NI204" s="115"/>
      <c r="NJ204" s="115"/>
      <c r="NK204" s="115"/>
      <c r="NL204" s="115"/>
      <c r="NM204" s="115"/>
      <c r="NN204" s="115"/>
      <c r="NO204" s="115"/>
      <c r="NP204" s="115"/>
      <c r="NQ204" s="115"/>
      <c r="NR204" s="115"/>
      <c r="NS204" s="115"/>
      <c r="NT204" s="115"/>
      <c r="NU204" s="115"/>
      <c r="NV204" s="115"/>
      <c r="NW204" s="115"/>
      <c r="NX204" s="115"/>
      <c r="NY204" s="115"/>
      <c r="NZ204" s="115"/>
      <c r="OA204" s="115"/>
      <c r="OB204" s="115"/>
      <c r="OC204" s="115"/>
    </row>
    <row r="205" spans="1:393" s="116" customFormat="1">
      <c r="A205" s="110">
        <v>1485</v>
      </c>
      <c r="B205" s="111" t="s">
        <v>148</v>
      </c>
      <c r="C205" s="112">
        <v>370498.15</v>
      </c>
      <c r="D205" s="113">
        <v>4.3699999999999998E-5</v>
      </c>
      <c r="E205" s="113">
        <v>2.3481000000000001E-4</v>
      </c>
      <c r="F205" s="114">
        <v>2.1996E-4</v>
      </c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5"/>
      <c r="DU205" s="115"/>
      <c r="DV205" s="115"/>
      <c r="DW205" s="115"/>
      <c r="DX205" s="115"/>
      <c r="DY205" s="115"/>
      <c r="DZ205" s="115"/>
      <c r="EA205" s="115"/>
      <c r="EB205" s="115"/>
      <c r="EC205" s="115"/>
      <c r="ED205" s="115"/>
      <c r="EE205" s="115"/>
      <c r="EF205" s="115"/>
      <c r="EG205" s="115"/>
      <c r="EH205" s="115"/>
      <c r="EI205" s="115"/>
      <c r="EJ205" s="115"/>
      <c r="EK205" s="115"/>
      <c r="EL205" s="115"/>
      <c r="EM205" s="115"/>
      <c r="EN205" s="115"/>
      <c r="EO205" s="115"/>
      <c r="EP205" s="115"/>
      <c r="EQ205" s="115"/>
      <c r="ER205" s="115"/>
      <c r="ES205" s="115"/>
      <c r="ET205" s="115"/>
      <c r="EU205" s="115"/>
      <c r="EV205" s="115"/>
      <c r="EW205" s="115"/>
      <c r="EX205" s="115"/>
      <c r="EY205" s="115"/>
      <c r="EZ205" s="115"/>
      <c r="FA205" s="115"/>
      <c r="FB205" s="115"/>
      <c r="FC205" s="115"/>
      <c r="FD205" s="115"/>
      <c r="FE205" s="115"/>
      <c r="FF205" s="115"/>
      <c r="FG205" s="115"/>
      <c r="FH205" s="115"/>
      <c r="FI205" s="115"/>
      <c r="FJ205" s="115"/>
      <c r="FK205" s="115"/>
      <c r="FL205" s="115"/>
      <c r="FM205" s="115"/>
      <c r="FN205" s="115"/>
      <c r="FO205" s="115"/>
      <c r="FP205" s="115"/>
      <c r="FQ205" s="115"/>
      <c r="FR205" s="115"/>
      <c r="FS205" s="115"/>
      <c r="FT205" s="115"/>
      <c r="FU205" s="115"/>
      <c r="FV205" s="115"/>
      <c r="FW205" s="115"/>
      <c r="FX205" s="115"/>
      <c r="FY205" s="115"/>
      <c r="FZ205" s="115"/>
      <c r="GA205" s="115"/>
      <c r="GB205" s="115"/>
      <c r="GC205" s="115"/>
      <c r="GD205" s="115"/>
      <c r="GE205" s="115"/>
      <c r="GF205" s="115"/>
      <c r="GG205" s="115"/>
      <c r="GH205" s="115"/>
      <c r="GI205" s="115"/>
      <c r="GJ205" s="115"/>
      <c r="GK205" s="115"/>
      <c r="GL205" s="115"/>
      <c r="GM205" s="115"/>
      <c r="GN205" s="115"/>
      <c r="GO205" s="115"/>
      <c r="GP205" s="115"/>
      <c r="GQ205" s="115"/>
      <c r="GR205" s="115"/>
      <c r="GS205" s="115"/>
      <c r="GT205" s="115"/>
      <c r="GU205" s="115"/>
      <c r="GV205" s="115"/>
      <c r="GW205" s="115"/>
      <c r="GX205" s="115"/>
      <c r="GY205" s="115"/>
      <c r="GZ205" s="115"/>
      <c r="HA205" s="115"/>
      <c r="HB205" s="115"/>
      <c r="HC205" s="115"/>
      <c r="HD205" s="115"/>
      <c r="HE205" s="115"/>
      <c r="HF205" s="115"/>
      <c r="HG205" s="115"/>
      <c r="HH205" s="115"/>
      <c r="HI205" s="115"/>
      <c r="HJ205" s="115"/>
      <c r="HK205" s="115"/>
      <c r="HL205" s="115"/>
      <c r="HM205" s="115"/>
      <c r="HN205" s="115"/>
      <c r="HO205" s="115"/>
      <c r="HP205" s="115"/>
      <c r="HQ205" s="115"/>
      <c r="HR205" s="115"/>
      <c r="HS205" s="115"/>
      <c r="HT205" s="115"/>
      <c r="HU205" s="115"/>
      <c r="HV205" s="115"/>
      <c r="HW205" s="115"/>
      <c r="HX205" s="115"/>
      <c r="HY205" s="115"/>
      <c r="HZ205" s="115"/>
      <c r="IA205" s="115"/>
      <c r="IB205" s="115"/>
      <c r="IC205" s="115"/>
      <c r="ID205" s="115"/>
      <c r="IE205" s="115"/>
      <c r="IF205" s="115"/>
      <c r="IG205" s="115"/>
      <c r="IH205" s="115"/>
      <c r="II205" s="115"/>
      <c r="IJ205" s="115"/>
      <c r="IK205" s="115"/>
      <c r="IL205" s="115"/>
      <c r="IM205" s="115"/>
      <c r="IN205" s="115"/>
      <c r="IO205" s="115"/>
      <c r="IP205" s="115"/>
      <c r="IQ205" s="115"/>
      <c r="IR205" s="115"/>
      <c r="IS205" s="115"/>
      <c r="IT205" s="115"/>
      <c r="IU205" s="115"/>
      <c r="IV205" s="115"/>
      <c r="IW205" s="115"/>
      <c r="IX205" s="115"/>
      <c r="IY205" s="115"/>
      <c r="IZ205" s="115"/>
      <c r="JA205" s="115"/>
      <c r="JB205" s="115"/>
      <c r="JC205" s="115"/>
      <c r="JD205" s="115"/>
      <c r="JE205" s="115"/>
      <c r="JF205" s="115"/>
      <c r="JG205" s="115"/>
      <c r="JH205" s="115"/>
      <c r="JI205" s="115"/>
      <c r="JJ205" s="115"/>
      <c r="JK205" s="115"/>
      <c r="JL205" s="115"/>
      <c r="JM205" s="115"/>
      <c r="JN205" s="115"/>
      <c r="JO205" s="115"/>
      <c r="JP205" s="115"/>
      <c r="JQ205" s="115"/>
      <c r="JR205" s="115"/>
      <c r="JS205" s="115"/>
      <c r="JT205" s="115"/>
      <c r="JU205" s="115"/>
      <c r="JV205" s="115"/>
      <c r="JW205" s="115"/>
      <c r="JX205" s="115"/>
      <c r="JY205" s="115"/>
      <c r="JZ205" s="115"/>
      <c r="KA205" s="115"/>
      <c r="KB205" s="115"/>
      <c r="KC205" s="115"/>
      <c r="KD205" s="115"/>
      <c r="KE205" s="115"/>
      <c r="KF205" s="115"/>
      <c r="KG205" s="115"/>
      <c r="KH205" s="115"/>
      <c r="KI205" s="115"/>
      <c r="KJ205" s="115"/>
      <c r="KK205" s="115"/>
      <c r="KL205" s="115"/>
      <c r="KM205" s="115"/>
      <c r="KN205" s="115"/>
      <c r="KO205" s="115"/>
      <c r="KP205" s="115"/>
      <c r="KQ205" s="115"/>
      <c r="KR205" s="115"/>
      <c r="KS205" s="115"/>
      <c r="KT205" s="115"/>
      <c r="KU205" s="115"/>
      <c r="KV205" s="115"/>
      <c r="KW205" s="115"/>
      <c r="KX205" s="115"/>
      <c r="KY205" s="115"/>
      <c r="KZ205" s="115"/>
      <c r="LA205" s="115"/>
      <c r="LB205" s="115"/>
      <c r="LC205" s="115"/>
      <c r="LD205" s="115"/>
      <c r="LE205" s="115"/>
      <c r="LF205" s="115"/>
      <c r="LG205" s="115"/>
      <c r="LH205" s="115"/>
      <c r="LI205" s="115"/>
      <c r="LJ205" s="115"/>
      <c r="LK205" s="115"/>
      <c r="LL205" s="115"/>
      <c r="LM205" s="115"/>
      <c r="LN205" s="115"/>
      <c r="LO205" s="115"/>
      <c r="LP205" s="115"/>
      <c r="LQ205" s="115"/>
      <c r="LR205" s="115"/>
      <c r="LS205" s="115"/>
      <c r="LT205" s="115"/>
      <c r="LU205" s="115"/>
      <c r="LV205" s="115"/>
      <c r="LW205" s="115"/>
      <c r="LX205" s="115"/>
      <c r="LY205" s="115"/>
      <c r="LZ205" s="115"/>
      <c r="MA205" s="115"/>
      <c r="MB205" s="115"/>
      <c r="MC205" s="115"/>
      <c r="MD205" s="115"/>
      <c r="ME205" s="115"/>
      <c r="MF205" s="115"/>
      <c r="MG205" s="115"/>
      <c r="MH205" s="115"/>
      <c r="MI205" s="115"/>
      <c r="MJ205" s="115"/>
      <c r="MK205" s="115"/>
      <c r="ML205" s="115"/>
      <c r="MM205" s="115"/>
      <c r="MN205" s="115"/>
      <c r="MO205" s="115"/>
      <c r="MP205" s="115"/>
      <c r="MQ205" s="115"/>
      <c r="MR205" s="115"/>
      <c r="MS205" s="115"/>
      <c r="MT205" s="115"/>
      <c r="MU205" s="115"/>
      <c r="MV205" s="115"/>
      <c r="MW205" s="115"/>
      <c r="MX205" s="115"/>
      <c r="MY205" s="115"/>
      <c r="MZ205" s="115"/>
      <c r="NA205" s="115"/>
      <c r="NB205" s="115"/>
      <c r="NC205" s="115"/>
      <c r="ND205" s="115"/>
      <c r="NE205" s="115"/>
      <c r="NF205" s="115"/>
      <c r="NG205" s="115"/>
      <c r="NH205" s="115"/>
      <c r="NI205" s="115"/>
      <c r="NJ205" s="115"/>
      <c r="NK205" s="115"/>
      <c r="NL205" s="115"/>
      <c r="NM205" s="115"/>
      <c r="NN205" s="115"/>
      <c r="NO205" s="115"/>
      <c r="NP205" s="115"/>
      <c r="NQ205" s="115"/>
      <c r="NR205" s="115"/>
      <c r="NS205" s="115"/>
      <c r="NT205" s="115"/>
      <c r="NU205" s="115"/>
      <c r="NV205" s="115"/>
      <c r="NW205" s="115"/>
      <c r="NX205" s="115"/>
      <c r="NY205" s="115"/>
      <c r="NZ205" s="115"/>
      <c r="OA205" s="115"/>
      <c r="OB205" s="115"/>
      <c r="OC205" s="115"/>
    </row>
    <row r="206" spans="1:393" s="116" customFormat="1">
      <c r="A206" s="110">
        <v>1486</v>
      </c>
      <c r="B206" s="111" t="s">
        <v>149</v>
      </c>
      <c r="C206" s="112">
        <v>381133.78</v>
      </c>
      <c r="D206" s="113">
        <v>2.9E-5</v>
      </c>
      <c r="E206" s="113">
        <v>2.4154999999999999E-4</v>
      </c>
      <c r="F206" s="114">
        <v>2.2503000000000001E-4</v>
      </c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5"/>
      <c r="BW206" s="115"/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5"/>
      <c r="CO206" s="115"/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5"/>
      <c r="DE206" s="115"/>
      <c r="DF206" s="115"/>
      <c r="DG206" s="115"/>
      <c r="DH206" s="115"/>
      <c r="DI206" s="115"/>
      <c r="DJ206" s="115"/>
      <c r="DK206" s="115"/>
      <c r="DL206" s="115"/>
      <c r="DM206" s="115"/>
      <c r="DN206" s="115"/>
      <c r="DO206" s="115"/>
      <c r="DP206" s="115"/>
      <c r="DQ206" s="115"/>
      <c r="DR206" s="115"/>
      <c r="DS206" s="115"/>
      <c r="DT206" s="115"/>
      <c r="DU206" s="115"/>
      <c r="DV206" s="115"/>
      <c r="DW206" s="115"/>
      <c r="DX206" s="115"/>
      <c r="DY206" s="115"/>
      <c r="DZ206" s="115"/>
      <c r="EA206" s="115"/>
      <c r="EB206" s="115"/>
      <c r="EC206" s="115"/>
      <c r="ED206" s="115"/>
      <c r="EE206" s="115"/>
      <c r="EF206" s="115"/>
      <c r="EG206" s="115"/>
      <c r="EH206" s="115"/>
      <c r="EI206" s="115"/>
      <c r="EJ206" s="115"/>
      <c r="EK206" s="115"/>
      <c r="EL206" s="115"/>
      <c r="EM206" s="115"/>
      <c r="EN206" s="115"/>
      <c r="EO206" s="115"/>
      <c r="EP206" s="115"/>
      <c r="EQ206" s="115"/>
      <c r="ER206" s="115"/>
      <c r="ES206" s="115"/>
      <c r="ET206" s="115"/>
      <c r="EU206" s="115"/>
      <c r="EV206" s="115"/>
      <c r="EW206" s="115"/>
      <c r="EX206" s="115"/>
      <c r="EY206" s="115"/>
      <c r="EZ206" s="115"/>
      <c r="FA206" s="115"/>
      <c r="FB206" s="115"/>
      <c r="FC206" s="115"/>
      <c r="FD206" s="115"/>
      <c r="FE206" s="115"/>
      <c r="FF206" s="115"/>
      <c r="FG206" s="115"/>
      <c r="FH206" s="115"/>
      <c r="FI206" s="115"/>
      <c r="FJ206" s="115"/>
      <c r="FK206" s="115"/>
      <c r="FL206" s="115"/>
      <c r="FM206" s="115"/>
      <c r="FN206" s="115"/>
      <c r="FO206" s="115"/>
      <c r="FP206" s="115"/>
      <c r="FQ206" s="115"/>
      <c r="FR206" s="115"/>
      <c r="FS206" s="115"/>
      <c r="FT206" s="115"/>
      <c r="FU206" s="115"/>
      <c r="FV206" s="115"/>
      <c r="FW206" s="115"/>
      <c r="FX206" s="115"/>
      <c r="FY206" s="115"/>
      <c r="FZ206" s="115"/>
      <c r="GA206" s="115"/>
      <c r="GB206" s="115"/>
      <c r="GC206" s="115"/>
      <c r="GD206" s="115"/>
      <c r="GE206" s="115"/>
      <c r="GF206" s="115"/>
      <c r="GG206" s="115"/>
      <c r="GH206" s="115"/>
      <c r="GI206" s="115"/>
      <c r="GJ206" s="115"/>
      <c r="GK206" s="115"/>
      <c r="GL206" s="115"/>
      <c r="GM206" s="115"/>
      <c r="GN206" s="115"/>
      <c r="GO206" s="115"/>
      <c r="GP206" s="115"/>
      <c r="GQ206" s="115"/>
      <c r="GR206" s="115"/>
      <c r="GS206" s="115"/>
      <c r="GT206" s="115"/>
      <c r="GU206" s="115"/>
      <c r="GV206" s="115"/>
      <c r="GW206" s="115"/>
      <c r="GX206" s="115"/>
      <c r="GY206" s="115"/>
      <c r="GZ206" s="115"/>
      <c r="HA206" s="115"/>
      <c r="HB206" s="115"/>
      <c r="HC206" s="115"/>
      <c r="HD206" s="115"/>
      <c r="HE206" s="115"/>
      <c r="HF206" s="115"/>
      <c r="HG206" s="115"/>
      <c r="HH206" s="115"/>
      <c r="HI206" s="115"/>
      <c r="HJ206" s="115"/>
      <c r="HK206" s="115"/>
      <c r="HL206" s="115"/>
      <c r="HM206" s="115"/>
      <c r="HN206" s="115"/>
      <c r="HO206" s="115"/>
      <c r="HP206" s="115"/>
      <c r="HQ206" s="115"/>
      <c r="HR206" s="115"/>
      <c r="HS206" s="115"/>
      <c r="HT206" s="115"/>
      <c r="HU206" s="115"/>
      <c r="HV206" s="115"/>
      <c r="HW206" s="115"/>
      <c r="HX206" s="115"/>
      <c r="HY206" s="115"/>
      <c r="HZ206" s="115"/>
      <c r="IA206" s="115"/>
      <c r="IB206" s="115"/>
      <c r="IC206" s="115"/>
      <c r="ID206" s="115"/>
      <c r="IE206" s="115"/>
      <c r="IF206" s="115"/>
      <c r="IG206" s="115"/>
      <c r="IH206" s="115"/>
      <c r="II206" s="115"/>
      <c r="IJ206" s="115"/>
      <c r="IK206" s="115"/>
      <c r="IL206" s="115"/>
      <c r="IM206" s="115"/>
      <c r="IN206" s="115"/>
      <c r="IO206" s="115"/>
      <c r="IP206" s="115"/>
      <c r="IQ206" s="115"/>
      <c r="IR206" s="115"/>
      <c r="IS206" s="115"/>
      <c r="IT206" s="115"/>
      <c r="IU206" s="115"/>
      <c r="IV206" s="115"/>
      <c r="IW206" s="115"/>
      <c r="IX206" s="115"/>
      <c r="IY206" s="115"/>
      <c r="IZ206" s="115"/>
      <c r="JA206" s="115"/>
      <c r="JB206" s="115"/>
      <c r="JC206" s="115"/>
      <c r="JD206" s="115"/>
      <c r="JE206" s="115"/>
      <c r="JF206" s="115"/>
      <c r="JG206" s="115"/>
      <c r="JH206" s="115"/>
      <c r="JI206" s="115"/>
      <c r="JJ206" s="115"/>
      <c r="JK206" s="115"/>
      <c r="JL206" s="115"/>
      <c r="JM206" s="115"/>
      <c r="JN206" s="115"/>
      <c r="JO206" s="115"/>
      <c r="JP206" s="115"/>
      <c r="JQ206" s="115"/>
      <c r="JR206" s="115"/>
      <c r="JS206" s="115"/>
      <c r="JT206" s="115"/>
      <c r="JU206" s="115"/>
      <c r="JV206" s="115"/>
      <c r="JW206" s="115"/>
      <c r="JX206" s="115"/>
      <c r="JY206" s="115"/>
      <c r="JZ206" s="115"/>
      <c r="KA206" s="115"/>
      <c r="KB206" s="115"/>
      <c r="KC206" s="115"/>
      <c r="KD206" s="115"/>
      <c r="KE206" s="115"/>
      <c r="KF206" s="115"/>
      <c r="KG206" s="115"/>
      <c r="KH206" s="115"/>
      <c r="KI206" s="115"/>
      <c r="KJ206" s="115"/>
      <c r="KK206" s="115"/>
      <c r="KL206" s="115"/>
      <c r="KM206" s="115"/>
      <c r="KN206" s="115"/>
      <c r="KO206" s="115"/>
      <c r="KP206" s="115"/>
      <c r="KQ206" s="115"/>
      <c r="KR206" s="115"/>
      <c r="KS206" s="115"/>
      <c r="KT206" s="115"/>
      <c r="KU206" s="115"/>
      <c r="KV206" s="115"/>
      <c r="KW206" s="115"/>
      <c r="KX206" s="115"/>
      <c r="KY206" s="115"/>
      <c r="KZ206" s="115"/>
      <c r="LA206" s="115"/>
      <c r="LB206" s="115"/>
      <c r="LC206" s="115"/>
      <c r="LD206" s="115"/>
      <c r="LE206" s="115"/>
      <c r="LF206" s="115"/>
      <c r="LG206" s="115"/>
      <c r="LH206" s="115"/>
      <c r="LI206" s="115"/>
      <c r="LJ206" s="115"/>
      <c r="LK206" s="115"/>
      <c r="LL206" s="115"/>
      <c r="LM206" s="115"/>
      <c r="LN206" s="115"/>
      <c r="LO206" s="115"/>
      <c r="LP206" s="115"/>
      <c r="LQ206" s="115"/>
      <c r="LR206" s="115"/>
      <c r="LS206" s="115"/>
      <c r="LT206" s="115"/>
      <c r="LU206" s="115"/>
      <c r="LV206" s="115"/>
      <c r="LW206" s="115"/>
      <c r="LX206" s="115"/>
      <c r="LY206" s="115"/>
      <c r="LZ206" s="115"/>
      <c r="MA206" s="115"/>
      <c r="MB206" s="115"/>
      <c r="MC206" s="115"/>
      <c r="MD206" s="115"/>
      <c r="ME206" s="115"/>
      <c r="MF206" s="115"/>
      <c r="MG206" s="115"/>
      <c r="MH206" s="115"/>
      <c r="MI206" s="115"/>
      <c r="MJ206" s="115"/>
      <c r="MK206" s="115"/>
      <c r="ML206" s="115"/>
      <c r="MM206" s="115"/>
      <c r="MN206" s="115"/>
      <c r="MO206" s="115"/>
      <c r="MP206" s="115"/>
      <c r="MQ206" s="115"/>
      <c r="MR206" s="115"/>
      <c r="MS206" s="115"/>
      <c r="MT206" s="115"/>
      <c r="MU206" s="115"/>
      <c r="MV206" s="115"/>
      <c r="MW206" s="115"/>
      <c r="MX206" s="115"/>
      <c r="MY206" s="115"/>
      <c r="MZ206" s="115"/>
      <c r="NA206" s="115"/>
      <c r="NB206" s="115"/>
      <c r="NC206" s="115"/>
      <c r="ND206" s="115"/>
      <c r="NE206" s="115"/>
      <c r="NF206" s="115"/>
      <c r="NG206" s="115"/>
      <c r="NH206" s="115"/>
      <c r="NI206" s="115"/>
      <c r="NJ206" s="115"/>
      <c r="NK206" s="115"/>
      <c r="NL206" s="115"/>
      <c r="NM206" s="115"/>
      <c r="NN206" s="115"/>
      <c r="NO206" s="115"/>
      <c r="NP206" s="115"/>
      <c r="NQ206" s="115"/>
      <c r="NR206" s="115"/>
      <c r="NS206" s="115"/>
      <c r="NT206" s="115"/>
      <c r="NU206" s="115"/>
      <c r="NV206" s="115"/>
      <c r="NW206" s="115"/>
      <c r="NX206" s="115"/>
      <c r="NY206" s="115"/>
      <c r="NZ206" s="115"/>
      <c r="OA206" s="115"/>
      <c r="OB206" s="115"/>
      <c r="OC206" s="115"/>
    </row>
    <row r="207" spans="1:393" s="116" customFormat="1">
      <c r="A207" s="110">
        <v>1487</v>
      </c>
      <c r="B207" s="111" t="s">
        <v>150</v>
      </c>
      <c r="C207" s="112">
        <v>990125.5</v>
      </c>
      <c r="D207" s="113">
        <v>1.133E-4</v>
      </c>
      <c r="E207" s="113">
        <v>6.2752000000000001E-4</v>
      </c>
      <c r="F207" s="114">
        <v>5.8757000000000004E-4</v>
      </c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5"/>
      <c r="BV207" s="115"/>
      <c r="BW207" s="115"/>
      <c r="BX207" s="115"/>
      <c r="BY207" s="115"/>
      <c r="BZ207" s="115"/>
      <c r="CA207" s="115"/>
      <c r="CB207" s="115"/>
      <c r="CC207" s="115"/>
      <c r="CD207" s="115"/>
      <c r="CE207" s="115"/>
      <c r="CF207" s="115"/>
      <c r="CG207" s="115"/>
      <c r="CH207" s="115"/>
      <c r="CI207" s="115"/>
      <c r="CJ207" s="115"/>
      <c r="CK207" s="115"/>
      <c r="CL207" s="115"/>
      <c r="CM207" s="115"/>
      <c r="CN207" s="115"/>
      <c r="CO207" s="115"/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5"/>
      <c r="DB207" s="115"/>
      <c r="DC207" s="115"/>
      <c r="DD207" s="115"/>
      <c r="DE207" s="115"/>
      <c r="DF207" s="115"/>
      <c r="DG207" s="115"/>
      <c r="DH207" s="115"/>
      <c r="DI207" s="115"/>
      <c r="DJ207" s="115"/>
      <c r="DK207" s="115"/>
      <c r="DL207" s="115"/>
      <c r="DM207" s="115"/>
      <c r="DN207" s="115"/>
      <c r="DO207" s="115"/>
      <c r="DP207" s="115"/>
      <c r="DQ207" s="115"/>
      <c r="DR207" s="115"/>
      <c r="DS207" s="115"/>
      <c r="DT207" s="115"/>
      <c r="DU207" s="115"/>
      <c r="DV207" s="115"/>
      <c r="DW207" s="115"/>
      <c r="DX207" s="115"/>
      <c r="DY207" s="115"/>
      <c r="DZ207" s="115"/>
      <c r="EA207" s="115"/>
      <c r="EB207" s="115"/>
      <c r="EC207" s="115"/>
      <c r="ED207" s="115"/>
      <c r="EE207" s="115"/>
      <c r="EF207" s="115"/>
      <c r="EG207" s="115"/>
      <c r="EH207" s="115"/>
      <c r="EI207" s="115"/>
      <c r="EJ207" s="115"/>
      <c r="EK207" s="115"/>
      <c r="EL207" s="115"/>
      <c r="EM207" s="115"/>
      <c r="EN207" s="115"/>
      <c r="EO207" s="115"/>
      <c r="EP207" s="115"/>
      <c r="EQ207" s="115"/>
      <c r="ER207" s="115"/>
      <c r="ES207" s="115"/>
      <c r="ET207" s="115"/>
      <c r="EU207" s="115"/>
      <c r="EV207" s="115"/>
      <c r="EW207" s="115"/>
      <c r="EX207" s="115"/>
      <c r="EY207" s="115"/>
      <c r="EZ207" s="115"/>
      <c r="FA207" s="115"/>
      <c r="FB207" s="115"/>
      <c r="FC207" s="115"/>
      <c r="FD207" s="115"/>
      <c r="FE207" s="115"/>
      <c r="FF207" s="115"/>
      <c r="FG207" s="115"/>
      <c r="FH207" s="115"/>
      <c r="FI207" s="115"/>
      <c r="FJ207" s="115"/>
      <c r="FK207" s="115"/>
      <c r="FL207" s="115"/>
      <c r="FM207" s="115"/>
      <c r="FN207" s="115"/>
      <c r="FO207" s="115"/>
      <c r="FP207" s="115"/>
      <c r="FQ207" s="115"/>
      <c r="FR207" s="115"/>
      <c r="FS207" s="115"/>
      <c r="FT207" s="115"/>
      <c r="FU207" s="115"/>
      <c r="FV207" s="115"/>
      <c r="FW207" s="115"/>
      <c r="FX207" s="115"/>
      <c r="FY207" s="115"/>
      <c r="FZ207" s="115"/>
      <c r="GA207" s="115"/>
      <c r="GB207" s="115"/>
      <c r="GC207" s="115"/>
      <c r="GD207" s="115"/>
      <c r="GE207" s="115"/>
      <c r="GF207" s="115"/>
      <c r="GG207" s="115"/>
      <c r="GH207" s="115"/>
      <c r="GI207" s="115"/>
      <c r="GJ207" s="115"/>
      <c r="GK207" s="115"/>
      <c r="GL207" s="115"/>
      <c r="GM207" s="115"/>
      <c r="GN207" s="115"/>
      <c r="GO207" s="115"/>
      <c r="GP207" s="115"/>
      <c r="GQ207" s="115"/>
      <c r="GR207" s="115"/>
      <c r="GS207" s="115"/>
      <c r="GT207" s="115"/>
      <c r="GU207" s="115"/>
      <c r="GV207" s="115"/>
      <c r="GW207" s="115"/>
      <c r="GX207" s="115"/>
      <c r="GY207" s="115"/>
      <c r="GZ207" s="115"/>
      <c r="HA207" s="115"/>
      <c r="HB207" s="115"/>
      <c r="HC207" s="115"/>
      <c r="HD207" s="115"/>
      <c r="HE207" s="115"/>
      <c r="HF207" s="115"/>
      <c r="HG207" s="115"/>
      <c r="HH207" s="115"/>
      <c r="HI207" s="115"/>
      <c r="HJ207" s="115"/>
      <c r="HK207" s="115"/>
      <c r="HL207" s="115"/>
      <c r="HM207" s="115"/>
      <c r="HN207" s="115"/>
      <c r="HO207" s="115"/>
      <c r="HP207" s="115"/>
      <c r="HQ207" s="115"/>
      <c r="HR207" s="115"/>
      <c r="HS207" s="115"/>
      <c r="HT207" s="115"/>
      <c r="HU207" s="115"/>
      <c r="HV207" s="115"/>
      <c r="HW207" s="115"/>
      <c r="HX207" s="115"/>
      <c r="HY207" s="115"/>
      <c r="HZ207" s="115"/>
      <c r="IA207" s="115"/>
      <c r="IB207" s="115"/>
      <c r="IC207" s="115"/>
      <c r="ID207" s="115"/>
      <c r="IE207" s="115"/>
      <c r="IF207" s="115"/>
      <c r="IG207" s="115"/>
      <c r="IH207" s="115"/>
      <c r="II207" s="115"/>
      <c r="IJ207" s="115"/>
      <c r="IK207" s="115"/>
      <c r="IL207" s="115"/>
      <c r="IM207" s="115"/>
      <c r="IN207" s="115"/>
      <c r="IO207" s="115"/>
      <c r="IP207" s="115"/>
      <c r="IQ207" s="115"/>
      <c r="IR207" s="115"/>
      <c r="IS207" s="115"/>
      <c r="IT207" s="115"/>
      <c r="IU207" s="115"/>
      <c r="IV207" s="115"/>
      <c r="IW207" s="115"/>
      <c r="IX207" s="115"/>
      <c r="IY207" s="115"/>
      <c r="IZ207" s="115"/>
      <c r="JA207" s="115"/>
      <c r="JB207" s="115"/>
      <c r="JC207" s="115"/>
      <c r="JD207" s="115"/>
      <c r="JE207" s="115"/>
      <c r="JF207" s="115"/>
      <c r="JG207" s="115"/>
      <c r="JH207" s="115"/>
      <c r="JI207" s="115"/>
      <c r="JJ207" s="115"/>
      <c r="JK207" s="115"/>
      <c r="JL207" s="115"/>
      <c r="JM207" s="115"/>
      <c r="JN207" s="115"/>
      <c r="JO207" s="115"/>
      <c r="JP207" s="115"/>
      <c r="JQ207" s="115"/>
      <c r="JR207" s="115"/>
      <c r="JS207" s="115"/>
      <c r="JT207" s="115"/>
      <c r="JU207" s="115"/>
      <c r="JV207" s="115"/>
      <c r="JW207" s="115"/>
      <c r="JX207" s="115"/>
      <c r="JY207" s="115"/>
      <c r="JZ207" s="115"/>
      <c r="KA207" s="115"/>
      <c r="KB207" s="115"/>
      <c r="KC207" s="115"/>
      <c r="KD207" s="115"/>
      <c r="KE207" s="115"/>
      <c r="KF207" s="115"/>
      <c r="KG207" s="115"/>
      <c r="KH207" s="115"/>
      <c r="KI207" s="115"/>
      <c r="KJ207" s="115"/>
      <c r="KK207" s="115"/>
      <c r="KL207" s="115"/>
      <c r="KM207" s="115"/>
      <c r="KN207" s="115"/>
      <c r="KO207" s="115"/>
      <c r="KP207" s="115"/>
      <c r="KQ207" s="115"/>
      <c r="KR207" s="115"/>
      <c r="KS207" s="115"/>
      <c r="KT207" s="115"/>
      <c r="KU207" s="115"/>
      <c r="KV207" s="115"/>
      <c r="KW207" s="115"/>
      <c r="KX207" s="115"/>
      <c r="KY207" s="115"/>
      <c r="KZ207" s="115"/>
      <c r="LA207" s="115"/>
      <c r="LB207" s="115"/>
      <c r="LC207" s="115"/>
      <c r="LD207" s="115"/>
      <c r="LE207" s="115"/>
      <c r="LF207" s="115"/>
      <c r="LG207" s="115"/>
      <c r="LH207" s="115"/>
      <c r="LI207" s="115"/>
      <c r="LJ207" s="115"/>
      <c r="LK207" s="115"/>
      <c r="LL207" s="115"/>
      <c r="LM207" s="115"/>
      <c r="LN207" s="115"/>
      <c r="LO207" s="115"/>
      <c r="LP207" s="115"/>
      <c r="LQ207" s="115"/>
      <c r="LR207" s="115"/>
      <c r="LS207" s="115"/>
      <c r="LT207" s="115"/>
      <c r="LU207" s="115"/>
      <c r="LV207" s="115"/>
      <c r="LW207" s="115"/>
      <c r="LX207" s="115"/>
      <c r="LY207" s="115"/>
      <c r="LZ207" s="115"/>
      <c r="MA207" s="115"/>
      <c r="MB207" s="115"/>
      <c r="MC207" s="115"/>
      <c r="MD207" s="115"/>
      <c r="ME207" s="115"/>
      <c r="MF207" s="115"/>
      <c r="MG207" s="115"/>
      <c r="MH207" s="115"/>
      <c r="MI207" s="115"/>
      <c r="MJ207" s="115"/>
      <c r="MK207" s="115"/>
      <c r="ML207" s="115"/>
      <c r="MM207" s="115"/>
      <c r="MN207" s="115"/>
      <c r="MO207" s="115"/>
      <c r="MP207" s="115"/>
      <c r="MQ207" s="115"/>
      <c r="MR207" s="115"/>
      <c r="MS207" s="115"/>
      <c r="MT207" s="115"/>
      <c r="MU207" s="115"/>
      <c r="MV207" s="115"/>
      <c r="MW207" s="115"/>
      <c r="MX207" s="115"/>
      <c r="MY207" s="115"/>
      <c r="MZ207" s="115"/>
      <c r="NA207" s="115"/>
      <c r="NB207" s="115"/>
      <c r="NC207" s="115"/>
      <c r="ND207" s="115"/>
      <c r="NE207" s="115"/>
      <c r="NF207" s="115"/>
      <c r="NG207" s="115"/>
      <c r="NH207" s="115"/>
      <c r="NI207" s="115"/>
      <c r="NJ207" s="115"/>
      <c r="NK207" s="115"/>
      <c r="NL207" s="115"/>
      <c r="NM207" s="115"/>
      <c r="NN207" s="115"/>
      <c r="NO207" s="115"/>
      <c r="NP207" s="115"/>
      <c r="NQ207" s="115"/>
      <c r="NR207" s="115"/>
      <c r="NS207" s="115"/>
      <c r="NT207" s="115"/>
      <c r="NU207" s="115"/>
      <c r="NV207" s="115"/>
      <c r="NW207" s="115"/>
      <c r="NX207" s="115"/>
      <c r="NY207" s="115"/>
      <c r="NZ207" s="115"/>
      <c r="OA207" s="115"/>
      <c r="OB207" s="115"/>
      <c r="OC207" s="115"/>
    </row>
    <row r="208" spans="1:393" s="116" customFormat="1">
      <c r="A208" s="110">
        <v>1488</v>
      </c>
      <c r="B208" s="111" t="s">
        <v>151</v>
      </c>
      <c r="C208" s="112">
        <v>227603.27</v>
      </c>
      <c r="D208" s="113">
        <v>5.1900000000000001E-5</v>
      </c>
      <c r="E208" s="113">
        <v>1.4425000000000001E-4</v>
      </c>
      <c r="F208" s="114">
        <v>1.3706999999999999E-4</v>
      </c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  <c r="BS208" s="115"/>
      <c r="BT208" s="115"/>
      <c r="BU208" s="115"/>
      <c r="BV208" s="115"/>
      <c r="BW208" s="115"/>
      <c r="BX208" s="115"/>
      <c r="BY208" s="115"/>
      <c r="BZ208" s="115"/>
      <c r="CA208" s="115"/>
      <c r="CB208" s="115"/>
      <c r="CC208" s="115"/>
      <c r="CD208" s="115"/>
      <c r="CE208" s="115"/>
      <c r="CF208" s="115"/>
      <c r="CG208" s="115"/>
      <c r="CH208" s="115"/>
      <c r="CI208" s="115"/>
      <c r="CJ208" s="115"/>
      <c r="CK208" s="115"/>
      <c r="CL208" s="115"/>
      <c r="CM208" s="115"/>
      <c r="CN208" s="115"/>
      <c r="CO208" s="115"/>
      <c r="CP208" s="115"/>
      <c r="CQ208" s="115"/>
      <c r="CR208" s="115"/>
      <c r="CS208" s="115"/>
      <c r="CT208" s="115"/>
      <c r="CU208" s="115"/>
      <c r="CV208" s="115"/>
      <c r="CW208" s="115"/>
      <c r="CX208" s="115"/>
      <c r="CY208" s="115"/>
      <c r="CZ208" s="115"/>
      <c r="DA208" s="115"/>
      <c r="DB208" s="115"/>
      <c r="DC208" s="115"/>
      <c r="DD208" s="115"/>
      <c r="DE208" s="115"/>
      <c r="DF208" s="115"/>
      <c r="DG208" s="115"/>
      <c r="DH208" s="115"/>
      <c r="DI208" s="115"/>
      <c r="DJ208" s="115"/>
      <c r="DK208" s="115"/>
      <c r="DL208" s="115"/>
      <c r="DM208" s="115"/>
      <c r="DN208" s="115"/>
      <c r="DO208" s="115"/>
      <c r="DP208" s="115"/>
      <c r="DQ208" s="115"/>
      <c r="DR208" s="115"/>
      <c r="DS208" s="115"/>
      <c r="DT208" s="115"/>
      <c r="DU208" s="115"/>
      <c r="DV208" s="115"/>
      <c r="DW208" s="115"/>
      <c r="DX208" s="115"/>
      <c r="DY208" s="115"/>
      <c r="DZ208" s="115"/>
      <c r="EA208" s="115"/>
      <c r="EB208" s="115"/>
      <c r="EC208" s="115"/>
      <c r="ED208" s="115"/>
      <c r="EE208" s="115"/>
      <c r="EF208" s="115"/>
      <c r="EG208" s="115"/>
      <c r="EH208" s="115"/>
      <c r="EI208" s="115"/>
      <c r="EJ208" s="115"/>
      <c r="EK208" s="115"/>
      <c r="EL208" s="115"/>
      <c r="EM208" s="115"/>
      <c r="EN208" s="115"/>
      <c r="EO208" s="115"/>
      <c r="EP208" s="115"/>
      <c r="EQ208" s="115"/>
      <c r="ER208" s="115"/>
      <c r="ES208" s="115"/>
      <c r="ET208" s="115"/>
      <c r="EU208" s="115"/>
      <c r="EV208" s="115"/>
      <c r="EW208" s="115"/>
      <c r="EX208" s="115"/>
      <c r="EY208" s="115"/>
      <c r="EZ208" s="115"/>
      <c r="FA208" s="115"/>
      <c r="FB208" s="115"/>
      <c r="FC208" s="115"/>
      <c r="FD208" s="115"/>
      <c r="FE208" s="115"/>
      <c r="FF208" s="115"/>
      <c r="FG208" s="115"/>
      <c r="FH208" s="115"/>
      <c r="FI208" s="115"/>
      <c r="FJ208" s="115"/>
      <c r="FK208" s="115"/>
      <c r="FL208" s="115"/>
      <c r="FM208" s="115"/>
      <c r="FN208" s="115"/>
      <c r="FO208" s="115"/>
      <c r="FP208" s="115"/>
      <c r="FQ208" s="115"/>
      <c r="FR208" s="115"/>
      <c r="FS208" s="115"/>
      <c r="FT208" s="115"/>
      <c r="FU208" s="115"/>
      <c r="FV208" s="115"/>
      <c r="FW208" s="115"/>
      <c r="FX208" s="115"/>
      <c r="FY208" s="115"/>
      <c r="FZ208" s="115"/>
      <c r="GA208" s="115"/>
      <c r="GB208" s="115"/>
      <c r="GC208" s="115"/>
      <c r="GD208" s="115"/>
      <c r="GE208" s="115"/>
      <c r="GF208" s="115"/>
      <c r="GG208" s="115"/>
      <c r="GH208" s="115"/>
      <c r="GI208" s="115"/>
      <c r="GJ208" s="115"/>
      <c r="GK208" s="115"/>
      <c r="GL208" s="115"/>
      <c r="GM208" s="115"/>
      <c r="GN208" s="115"/>
      <c r="GO208" s="115"/>
      <c r="GP208" s="115"/>
      <c r="GQ208" s="115"/>
      <c r="GR208" s="115"/>
      <c r="GS208" s="115"/>
      <c r="GT208" s="115"/>
      <c r="GU208" s="115"/>
      <c r="GV208" s="115"/>
      <c r="GW208" s="115"/>
      <c r="GX208" s="115"/>
      <c r="GY208" s="115"/>
      <c r="GZ208" s="115"/>
      <c r="HA208" s="115"/>
      <c r="HB208" s="115"/>
      <c r="HC208" s="115"/>
      <c r="HD208" s="115"/>
      <c r="HE208" s="115"/>
      <c r="HF208" s="115"/>
      <c r="HG208" s="115"/>
      <c r="HH208" s="115"/>
      <c r="HI208" s="115"/>
      <c r="HJ208" s="115"/>
      <c r="HK208" s="115"/>
      <c r="HL208" s="115"/>
      <c r="HM208" s="115"/>
      <c r="HN208" s="115"/>
      <c r="HO208" s="115"/>
      <c r="HP208" s="115"/>
      <c r="HQ208" s="115"/>
      <c r="HR208" s="115"/>
      <c r="HS208" s="115"/>
      <c r="HT208" s="115"/>
      <c r="HU208" s="115"/>
      <c r="HV208" s="115"/>
      <c r="HW208" s="115"/>
      <c r="HX208" s="115"/>
      <c r="HY208" s="115"/>
      <c r="HZ208" s="115"/>
      <c r="IA208" s="115"/>
      <c r="IB208" s="115"/>
      <c r="IC208" s="115"/>
      <c r="ID208" s="115"/>
      <c r="IE208" s="115"/>
      <c r="IF208" s="115"/>
      <c r="IG208" s="115"/>
      <c r="IH208" s="115"/>
      <c r="II208" s="115"/>
      <c r="IJ208" s="115"/>
      <c r="IK208" s="115"/>
      <c r="IL208" s="115"/>
      <c r="IM208" s="115"/>
      <c r="IN208" s="115"/>
      <c r="IO208" s="115"/>
      <c r="IP208" s="115"/>
      <c r="IQ208" s="115"/>
      <c r="IR208" s="115"/>
      <c r="IS208" s="115"/>
      <c r="IT208" s="115"/>
      <c r="IU208" s="115"/>
      <c r="IV208" s="115"/>
      <c r="IW208" s="115"/>
      <c r="IX208" s="115"/>
      <c r="IY208" s="115"/>
      <c r="IZ208" s="115"/>
      <c r="JA208" s="115"/>
      <c r="JB208" s="115"/>
      <c r="JC208" s="115"/>
      <c r="JD208" s="115"/>
      <c r="JE208" s="115"/>
      <c r="JF208" s="115"/>
      <c r="JG208" s="115"/>
      <c r="JH208" s="115"/>
      <c r="JI208" s="115"/>
      <c r="JJ208" s="115"/>
      <c r="JK208" s="115"/>
      <c r="JL208" s="115"/>
      <c r="JM208" s="115"/>
      <c r="JN208" s="115"/>
      <c r="JO208" s="115"/>
      <c r="JP208" s="115"/>
      <c r="JQ208" s="115"/>
      <c r="JR208" s="115"/>
      <c r="JS208" s="115"/>
      <c r="JT208" s="115"/>
      <c r="JU208" s="115"/>
      <c r="JV208" s="115"/>
      <c r="JW208" s="115"/>
      <c r="JX208" s="115"/>
      <c r="JY208" s="115"/>
      <c r="JZ208" s="115"/>
      <c r="KA208" s="115"/>
      <c r="KB208" s="115"/>
      <c r="KC208" s="115"/>
      <c r="KD208" s="115"/>
      <c r="KE208" s="115"/>
      <c r="KF208" s="115"/>
      <c r="KG208" s="115"/>
      <c r="KH208" s="115"/>
      <c r="KI208" s="115"/>
      <c r="KJ208" s="115"/>
      <c r="KK208" s="115"/>
      <c r="KL208" s="115"/>
      <c r="KM208" s="115"/>
      <c r="KN208" s="115"/>
      <c r="KO208" s="115"/>
      <c r="KP208" s="115"/>
      <c r="KQ208" s="115"/>
      <c r="KR208" s="115"/>
      <c r="KS208" s="115"/>
      <c r="KT208" s="115"/>
      <c r="KU208" s="115"/>
      <c r="KV208" s="115"/>
      <c r="KW208" s="115"/>
      <c r="KX208" s="115"/>
      <c r="KY208" s="115"/>
      <c r="KZ208" s="115"/>
      <c r="LA208" s="115"/>
      <c r="LB208" s="115"/>
      <c r="LC208" s="115"/>
      <c r="LD208" s="115"/>
      <c r="LE208" s="115"/>
      <c r="LF208" s="115"/>
      <c r="LG208" s="115"/>
      <c r="LH208" s="115"/>
      <c r="LI208" s="115"/>
      <c r="LJ208" s="115"/>
      <c r="LK208" s="115"/>
      <c r="LL208" s="115"/>
      <c r="LM208" s="115"/>
      <c r="LN208" s="115"/>
      <c r="LO208" s="115"/>
      <c r="LP208" s="115"/>
      <c r="LQ208" s="115"/>
      <c r="LR208" s="115"/>
      <c r="LS208" s="115"/>
      <c r="LT208" s="115"/>
      <c r="LU208" s="115"/>
      <c r="LV208" s="115"/>
      <c r="LW208" s="115"/>
      <c r="LX208" s="115"/>
      <c r="LY208" s="115"/>
      <c r="LZ208" s="115"/>
      <c r="MA208" s="115"/>
      <c r="MB208" s="115"/>
      <c r="MC208" s="115"/>
      <c r="MD208" s="115"/>
      <c r="ME208" s="115"/>
      <c r="MF208" s="115"/>
      <c r="MG208" s="115"/>
      <c r="MH208" s="115"/>
      <c r="MI208" s="115"/>
      <c r="MJ208" s="115"/>
      <c r="MK208" s="115"/>
      <c r="ML208" s="115"/>
      <c r="MM208" s="115"/>
      <c r="MN208" s="115"/>
      <c r="MO208" s="115"/>
      <c r="MP208" s="115"/>
      <c r="MQ208" s="115"/>
      <c r="MR208" s="115"/>
      <c r="MS208" s="115"/>
      <c r="MT208" s="115"/>
      <c r="MU208" s="115"/>
      <c r="MV208" s="115"/>
      <c r="MW208" s="115"/>
      <c r="MX208" s="115"/>
      <c r="MY208" s="115"/>
      <c r="MZ208" s="115"/>
      <c r="NA208" s="115"/>
      <c r="NB208" s="115"/>
      <c r="NC208" s="115"/>
      <c r="ND208" s="115"/>
      <c r="NE208" s="115"/>
      <c r="NF208" s="115"/>
      <c r="NG208" s="115"/>
      <c r="NH208" s="115"/>
      <c r="NI208" s="115"/>
      <c r="NJ208" s="115"/>
      <c r="NK208" s="115"/>
      <c r="NL208" s="115"/>
      <c r="NM208" s="115"/>
      <c r="NN208" s="115"/>
      <c r="NO208" s="115"/>
      <c r="NP208" s="115"/>
      <c r="NQ208" s="115"/>
      <c r="NR208" s="115"/>
      <c r="NS208" s="115"/>
      <c r="NT208" s="115"/>
      <c r="NU208" s="115"/>
      <c r="NV208" s="115"/>
      <c r="NW208" s="115"/>
      <c r="NX208" s="115"/>
      <c r="NY208" s="115"/>
      <c r="NZ208" s="115"/>
      <c r="OA208" s="115"/>
      <c r="OB208" s="115"/>
      <c r="OC208" s="115"/>
    </row>
    <row r="209" spans="1:393" s="116" customFormat="1">
      <c r="A209" s="110">
        <v>1489</v>
      </c>
      <c r="B209" s="111" t="s">
        <v>152</v>
      </c>
      <c r="C209" s="112">
        <v>608636.34</v>
      </c>
      <c r="D209" s="113">
        <v>8.8999999999999995E-5</v>
      </c>
      <c r="E209" s="113">
        <v>3.8573999999999998E-4</v>
      </c>
      <c r="F209" s="114">
        <v>3.6267999999999999E-4</v>
      </c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5"/>
      <c r="BW209" s="115"/>
      <c r="BX209" s="115"/>
      <c r="BY209" s="115"/>
      <c r="BZ209" s="115"/>
      <c r="CA209" s="115"/>
      <c r="CB209" s="115"/>
      <c r="CC209" s="115"/>
      <c r="CD209" s="115"/>
      <c r="CE209" s="115"/>
      <c r="CF209" s="115"/>
      <c r="CG209" s="115"/>
      <c r="CH209" s="115"/>
      <c r="CI209" s="115"/>
      <c r="CJ209" s="115"/>
      <c r="CK209" s="115"/>
      <c r="CL209" s="115"/>
      <c r="CM209" s="115"/>
      <c r="CN209" s="115"/>
      <c r="CO209" s="115"/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5"/>
      <c r="DB209" s="115"/>
      <c r="DC209" s="115"/>
      <c r="DD209" s="115"/>
      <c r="DE209" s="115"/>
      <c r="DF209" s="115"/>
      <c r="DG209" s="115"/>
      <c r="DH209" s="115"/>
      <c r="DI209" s="115"/>
      <c r="DJ209" s="115"/>
      <c r="DK209" s="115"/>
      <c r="DL209" s="115"/>
      <c r="DM209" s="115"/>
      <c r="DN209" s="115"/>
      <c r="DO209" s="115"/>
      <c r="DP209" s="115"/>
      <c r="DQ209" s="115"/>
      <c r="DR209" s="115"/>
      <c r="DS209" s="115"/>
      <c r="DT209" s="115"/>
      <c r="DU209" s="115"/>
      <c r="DV209" s="115"/>
      <c r="DW209" s="115"/>
      <c r="DX209" s="115"/>
      <c r="DY209" s="115"/>
      <c r="DZ209" s="115"/>
      <c r="EA209" s="115"/>
      <c r="EB209" s="115"/>
      <c r="EC209" s="115"/>
      <c r="ED209" s="115"/>
      <c r="EE209" s="115"/>
      <c r="EF209" s="115"/>
      <c r="EG209" s="115"/>
      <c r="EH209" s="115"/>
      <c r="EI209" s="115"/>
      <c r="EJ209" s="115"/>
      <c r="EK209" s="115"/>
      <c r="EL209" s="115"/>
      <c r="EM209" s="115"/>
      <c r="EN209" s="115"/>
      <c r="EO209" s="115"/>
      <c r="EP209" s="115"/>
      <c r="EQ209" s="115"/>
      <c r="ER209" s="115"/>
      <c r="ES209" s="115"/>
      <c r="ET209" s="115"/>
      <c r="EU209" s="115"/>
      <c r="EV209" s="115"/>
      <c r="EW209" s="115"/>
      <c r="EX209" s="115"/>
      <c r="EY209" s="115"/>
      <c r="EZ209" s="115"/>
      <c r="FA209" s="115"/>
      <c r="FB209" s="115"/>
      <c r="FC209" s="115"/>
      <c r="FD209" s="115"/>
      <c r="FE209" s="115"/>
      <c r="FF209" s="115"/>
      <c r="FG209" s="115"/>
      <c r="FH209" s="115"/>
      <c r="FI209" s="115"/>
      <c r="FJ209" s="115"/>
      <c r="FK209" s="115"/>
      <c r="FL209" s="115"/>
      <c r="FM209" s="115"/>
      <c r="FN209" s="115"/>
      <c r="FO209" s="115"/>
      <c r="FP209" s="115"/>
      <c r="FQ209" s="115"/>
      <c r="FR209" s="115"/>
      <c r="FS209" s="115"/>
      <c r="FT209" s="115"/>
      <c r="FU209" s="115"/>
      <c r="FV209" s="115"/>
      <c r="FW209" s="115"/>
      <c r="FX209" s="115"/>
      <c r="FY209" s="115"/>
      <c r="FZ209" s="115"/>
      <c r="GA209" s="115"/>
      <c r="GB209" s="115"/>
      <c r="GC209" s="115"/>
      <c r="GD209" s="115"/>
      <c r="GE209" s="115"/>
      <c r="GF209" s="115"/>
      <c r="GG209" s="115"/>
      <c r="GH209" s="115"/>
      <c r="GI209" s="115"/>
      <c r="GJ209" s="115"/>
      <c r="GK209" s="115"/>
      <c r="GL209" s="115"/>
      <c r="GM209" s="115"/>
      <c r="GN209" s="115"/>
      <c r="GO209" s="115"/>
      <c r="GP209" s="115"/>
      <c r="GQ209" s="115"/>
      <c r="GR209" s="115"/>
      <c r="GS209" s="115"/>
      <c r="GT209" s="115"/>
      <c r="GU209" s="115"/>
      <c r="GV209" s="115"/>
      <c r="GW209" s="115"/>
      <c r="GX209" s="115"/>
      <c r="GY209" s="115"/>
      <c r="GZ209" s="115"/>
      <c r="HA209" s="115"/>
      <c r="HB209" s="115"/>
      <c r="HC209" s="115"/>
      <c r="HD209" s="115"/>
      <c r="HE209" s="115"/>
      <c r="HF209" s="115"/>
      <c r="HG209" s="115"/>
      <c r="HH209" s="115"/>
      <c r="HI209" s="115"/>
      <c r="HJ209" s="115"/>
      <c r="HK209" s="115"/>
      <c r="HL209" s="115"/>
      <c r="HM209" s="115"/>
      <c r="HN209" s="115"/>
      <c r="HO209" s="115"/>
      <c r="HP209" s="115"/>
      <c r="HQ209" s="115"/>
      <c r="HR209" s="115"/>
      <c r="HS209" s="115"/>
      <c r="HT209" s="115"/>
      <c r="HU209" s="115"/>
      <c r="HV209" s="115"/>
      <c r="HW209" s="115"/>
      <c r="HX209" s="115"/>
      <c r="HY209" s="115"/>
      <c r="HZ209" s="115"/>
      <c r="IA209" s="115"/>
      <c r="IB209" s="115"/>
      <c r="IC209" s="115"/>
      <c r="ID209" s="115"/>
      <c r="IE209" s="115"/>
      <c r="IF209" s="115"/>
      <c r="IG209" s="115"/>
      <c r="IH209" s="115"/>
      <c r="II209" s="115"/>
      <c r="IJ209" s="115"/>
      <c r="IK209" s="115"/>
      <c r="IL209" s="115"/>
      <c r="IM209" s="115"/>
      <c r="IN209" s="115"/>
      <c r="IO209" s="115"/>
      <c r="IP209" s="115"/>
      <c r="IQ209" s="115"/>
      <c r="IR209" s="115"/>
      <c r="IS209" s="115"/>
      <c r="IT209" s="115"/>
      <c r="IU209" s="115"/>
      <c r="IV209" s="115"/>
      <c r="IW209" s="115"/>
      <c r="IX209" s="115"/>
      <c r="IY209" s="115"/>
      <c r="IZ209" s="115"/>
      <c r="JA209" s="115"/>
      <c r="JB209" s="115"/>
      <c r="JC209" s="115"/>
      <c r="JD209" s="115"/>
      <c r="JE209" s="115"/>
      <c r="JF209" s="115"/>
      <c r="JG209" s="115"/>
      <c r="JH209" s="115"/>
      <c r="JI209" s="115"/>
      <c r="JJ209" s="115"/>
      <c r="JK209" s="115"/>
      <c r="JL209" s="115"/>
      <c r="JM209" s="115"/>
      <c r="JN209" s="115"/>
      <c r="JO209" s="115"/>
      <c r="JP209" s="115"/>
      <c r="JQ209" s="115"/>
      <c r="JR209" s="115"/>
      <c r="JS209" s="115"/>
      <c r="JT209" s="115"/>
      <c r="JU209" s="115"/>
      <c r="JV209" s="115"/>
      <c r="JW209" s="115"/>
      <c r="JX209" s="115"/>
      <c r="JY209" s="115"/>
      <c r="JZ209" s="115"/>
      <c r="KA209" s="115"/>
      <c r="KB209" s="115"/>
      <c r="KC209" s="115"/>
      <c r="KD209" s="115"/>
      <c r="KE209" s="115"/>
      <c r="KF209" s="115"/>
      <c r="KG209" s="115"/>
      <c r="KH209" s="115"/>
      <c r="KI209" s="115"/>
      <c r="KJ209" s="115"/>
      <c r="KK209" s="115"/>
      <c r="KL209" s="115"/>
      <c r="KM209" s="115"/>
      <c r="KN209" s="115"/>
      <c r="KO209" s="115"/>
      <c r="KP209" s="115"/>
      <c r="KQ209" s="115"/>
      <c r="KR209" s="115"/>
      <c r="KS209" s="115"/>
      <c r="KT209" s="115"/>
      <c r="KU209" s="115"/>
      <c r="KV209" s="115"/>
      <c r="KW209" s="115"/>
      <c r="KX209" s="115"/>
      <c r="KY209" s="115"/>
      <c r="KZ209" s="115"/>
      <c r="LA209" s="115"/>
      <c r="LB209" s="115"/>
      <c r="LC209" s="115"/>
      <c r="LD209" s="115"/>
      <c r="LE209" s="115"/>
      <c r="LF209" s="115"/>
      <c r="LG209" s="115"/>
      <c r="LH209" s="115"/>
      <c r="LI209" s="115"/>
      <c r="LJ209" s="115"/>
      <c r="LK209" s="115"/>
      <c r="LL209" s="115"/>
      <c r="LM209" s="115"/>
      <c r="LN209" s="115"/>
      <c r="LO209" s="115"/>
      <c r="LP209" s="115"/>
      <c r="LQ209" s="115"/>
      <c r="LR209" s="115"/>
      <c r="LS209" s="115"/>
      <c r="LT209" s="115"/>
      <c r="LU209" s="115"/>
      <c r="LV209" s="115"/>
      <c r="LW209" s="115"/>
      <c r="LX209" s="115"/>
      <c r="LY209" s="115"/>
      <c r="LZ209" s="115"/>
      <c r="MA209" s="115"/>
      <c r="MB209" s="115"/>
      <c r="MC209" s="115"/>
      <c r="MD209" s="115"/>
      <c r="ME209" s="115"/>
      <c r="MF209" s="115"/>
      <c r="MG209" s="115"/>
      <c r="MH209" s="115"/>
      <c r="MI209" s="115"/>
      <c r="MJ209" s="115"/>
      <c r="MK209" s="115"/>
      <c r="ML209" s="115"/>
      <c r="MM209" s="115"/>
      <c r="MN209" s="115"/>
      <c r="MO209" s="115"/>
      <c r="MP209" s="115"/>
      <c r="MQ209" s="115"/>
      <c r="MR209" s="115"/>
      <c r="MS209" s="115"/>
      <c r="MT209" s="115"/>
      <c r="MU209" s="115"/>
      <c r="MV209" s="115"/>
      <c r="MW209" s="115"/>
      <c r="MX209" s="115"/>
      <c r="MY209" s="115"/>
      <c r="MZ209" s="115"/>
      <c r="NA209" s="115"/>
      <c r="NB209" s="115"/>
      <c r="NC209" s="115"/>
      <c r="ND209" s="115"/>
      <c r="NE209" s="115"/>
      <c r="NF209" s="115"/>
      <c r="NG209" s="115"/>
      <c r="NH209" s="115"/>
      <c r="NI209" s="115"/>
      <c r="NJ209" s="115"/>
      <c r="NK209" s="115"/>
      <c r="NL209" s="115"/>
      <c r="NM209" s="115"/>
      <c r="NN209" s="115"/>
      <c r="NO209" s="115"/>
      <c r="NP209" s="115"/>
      <c r="NQ209" s="115"/>
      <c r="NR209" s="115"/>
      <c r="NS209" s="115"/>
      <c r="NT209" s="115"/>
      <c r="NU209" s="115"/>
      <c r="NV209" s="115"/>
      <c r="NW209" s="115"/>
      <c r="NX209" s="115"/>
      <c r="NY209" s="115"/>
      <c r="NZ209" s="115"/>
      <c r="OA209" s="115"/>
      <c r="OB209" s="115"/>
      <c r="OC209" s="115"/>
    </row>
    <row r="210" spans="1:393" s="116" customFormat="1">
      <c r="A210" s="110">
        <v>1490</v>
      </c>
      <c r="B210" s="111" t="s">
        <v>153</v>
      </c>
      <c r="C210" s="112">
        <v>731944.22</v>
      </c>
      <c r="D210" s="113">
        <v>4.3800000000000001E-5</v>
      </c>
      <c r="E210" s="113">
        <v>4.6389000000000001E-4</v>
      </c>
      <c r="F210" s="114">
        <v>4.3124999999999999E-4</v>
      </c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5"/>
      <c r="BV210" s="115"/>
      <c r="BW210" s="115"/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5"/>
      <c r="CJ210" s="115"/>
      <c r="CK210" s="115"/>
      <c r="CL210" s="115"/>
      <c r="CM210" s="115"/>
      <c r="CN210" s="115"/>
      <c r="CO210" s="115"/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5"/>
      <c r="DD210" s="115"/>
      <c r="DE210" s="115"/>
      <c r="DF210" s="115"/>
      <c r="DG210" s="115"/>
      <c r="DH210" s="115"/>
      <c r="DI210" s="115"/>
      <c r="DJ210" s="115"/>
      <c r="DK210" s="115"/>
      <c r="DL210" s="115"/>
      <c r="DM210" s="115"/>
      <c r="DN210" s="115"/>
      <c r="DO210" s="115"/>
      <c r="DP210" s="115"/>
      <c r="DQ210" s="115"/>
      <c r="DR210" s="115"/>
      <c r="DS210" s="115"/>
      <c r="DT210" s="115"/>
      <c r="DU210" s="115"/>
      <c r="DV210" s="115"/>
      <c r="DW210" s="115"/>
      <c r="DX210" s="115"/>
      <c r="DY210" s="115"/>
      <c r="DZ210" s="115"/>
      <c r="EA210" s="115"/>
      <c r="EB210" s="115"/>
      <c r="EC210" s="115"/>
      <c r="ED210" s="115"/>
      <c r="EE210" s="115"/>
      <c r="EF210" s="115"/>
      <c r="EG210" s="115"/>
      <c r="EH210" s="115"/>
      <c r="EI210" s="115"/>
      <c r="EJ210" s="115"/>
      <c r="EK210" s="115"/>
      <c r="EL210" s="115"/>
      <c r="EM210" s="115"/>
      <c r="EN210" s="115"/>
      <c r="EO210" s="115"/>
      <c r="EP210" s="115"/>
      <c r="EQ210" s="115"/>
      <c r="ER210" s="115"/>
      <c r="ES210" s="115"/>
      <c r="ET210" s="115"/>
      <c r="EU210" s="115"/>
      <c r="EV210" s="115"/>
      <c r="EW210" s="115"/>
      <c r="EX210" s="115"/>
      <c r="EY210" s="115"/>
      <c r="EZ210" s="115"/>
      <c r="FA210" s="115"/>
      <c r="FB210" s="115"/>
      <c r="FC210" s="115"/>
      <c r="FD210" s="115"/>
      <c r="FE210" s="115"/>
      <c r="FF210" s="115"/>
      <c r="FG210" s="115"/>
      <c r="FH210" s="115"/>
      <c r="FI210" s="115"/>
      <c r="FJ210" s="115"/>
      <c r="FK210" s="115"/>
      <c r="FL210" s="115"/>
      <c r="FM210" s="115"/>
      <c r="FN210" s="115"/>
      <c r="FO210" s="115"/>
      <c r="FP210" s="115"/>
      <c r="FQ210" s="115"/>
      <c r="FR210" s="115"/>
      <c r="FS210" s="115"/>
      <c r="FT210" s="115"/>
      <c r="FU210" s="115"/>
      <c r="FV210" s="115"/>
      <c r="FW210" s="115"/>
      <c r="FX210" s="115"/>
      <c r="FY210" s="115"/>
      <c r="FZ210" s="115"/>
      <c r="GA210" s="115"/>
      <c r="GB210" s="115"/>
      <c r="GC210" s="115"/>
      <c r="GD210" s="115"/>
      <c r="GE210" s="115"/>
      <c r="GF210" s="115"/>
      <c r="GG210" s="115"/>
      <c r="GH210" s="115"/>
      <c r="GI210" s="115"/>
      <c r="GJ210" s="115"/>
      <c r="GK210" s="115"/>
      <c r="GL210" s="115"/>
      <c r="GM210" s="115"/>
      <c r="GN210" s="115"/>
      <c r="GO210" s="115"/>
      <c r="GP210" s="115"/>
      <c r="GQ210" s="115"/>
      <c r="GR210" s="115"/>
      <c r="GS210" s="115"/>
      <c r="GT210" s="115"/>
      <c r="GU210" s="115"/>
      <c r="GV210" s="115"/>
      <c r="GW210" s="115"/>
      <c r="GX210" s="115"/>
      <c r="GY210" s="115"/>
      <c r="GZ210" s="115"/>
      <c r="HA210" s="115"/>
      <c r="HB210" s="115"/>
      <c r="HC210" s="115"/>
      <c r="HD210" s="115"/>
      <c r="HE210" s="115"/>
      <c r="HF210" s="115"/>
      <c r="HG210" s="115"/>
      <c r="HH210" s="115"/>
      <c r="HI210" s="115"/>
      <c r="HJ210" s="115"/>
      <c r="HK210" s="115"/>
      <c r="HL210" s="115"/>
      <c r="HM210" s="115"/>
      <c r="HN210" s="115"/>
      <c r="HO210" s="115"/>
      <c r="HP210" s="115"/>
      <c r="HQ210" s="115"/>
      <c r="HR210" s="115"/>
      <c r="HS210" s="115"/>
      <c r="HT210" s="115"/>
      <c r="HU210" s="115"/>
      <c r="HV210" s="115"/>
      <c r="HW210" s="115"/>
      <c r="HX210" s="115"/>
      <c r="HY210" s="115"/>
      <c r="HZ210" s="115"/>
      <c r="IA210" s="115"/>
      <c r="IB210" s="115"/>
      <c r="IC210" s="115"/>
      <c r="ID210" s="115"/>
      <c r="IE210" s="115"/>
      <c r="IF210" s="115"/>
      <c r="IG210" s="115"/>
      <c r="IH210" s="115"/>
      <c r="II210" s="115"/>
      <c r="IJ210" s="115"/>
      <c r="IK210" s="115"/>
      <c r="IL210" s="115"/>
      <c r="IM210" s="115"/>
      <c r="IN210" s="115"/>
      <c r="IO210" s="115"/>
      <c r="IP210" s="115"/>
      <c r="IQ210" s="115"/>
      <c r="IR210" s="115"/>
      <c r="IS210" s="115"/>
      <c r="IT210" s="115"/>
      <c r="IU210" s="115"/>
      <c r="IV210" s="115"/>
      <c r="IW210" s="115"/>
      <c r="IX210" s="115"/>
      <c r="IY210" s="115"/>
      <c r="IZ210" s="115"/>
      <c r="JA210" s="115"/>
      <c r="JB210" s="115"/>
      <c r="JC210" s="115"/>
      <c r="JD210" s="115"/>
      <c r="JE210" s="115"/>
      <c r="JF210" s="115"/>
      <c r="JG210" s="115"/>
      <c r="JH210" s="115"/>
      <c r="JI210" s="115"/>
      <c r="JJ210" s="115"/>
      <c r="JK210" s="115"/>
      <c r="JL210" s="115"/>
      <c r="JM210" s="115"/>
      <c r="JN210" s="115"/>
      <c r="JO210" s="115"/>
      <c r="JP210" s="115"/>
      <c r="JQ210" s="115"/>
      <c r="JR210" s="115"/>
      <c r="JS210" s="115"/>
      <c r="JT210" s="115"/>
      <c r="JU210" s="115"/>
      <c r="JV210" s="115"/>
      <c r="JW210" s="115"/>
      <c r="JX210" s="115"/>
      <c r="JY210" s="115"/>
      <c r="JZ210" s="115"/>
      <c r="KA210" s="115"/>
      <c r="KB210" s="115"/>
      <c r="KC210" s="115"/>
      <c r="KD210" s="115"/>
      <c r="KE210" s="115"/>
      <c r="KF210" s="115"/>
      <c r="KG210" s="115"/>
      <c r="KH210" s="115"/>
      <c r="KI210" s="115"/>
      <c r="KJ210" s="115"/>
      <c r="KK210" s="115"/>
      <c r="KL210" s="115"/>
      <c r="KM210" s="115"/>
      <c r="KN210" s="115"/>
      <c r="KO210" s="115"/>
      <c r="KP210" s="115"/>
      <c r="KQ210" s="115"/>
      <c r="KR210" s="115"/>
      <c r="KS210" s="115"/>
      <c r="KT210" s="115"/>
      <c r="KU210" s="115"/>
      <c r="KV210" s="115"/>
      <c r="KW210" s="115"/>
      <c r="KX210" s="115"/>
      <c r="KY210" s="115"/>
      <c r="KZ210" s="115"/>
      <c r="LA210" s="115"/>
      <c r="LB210" s="115"/>
      <c r="LC210" s="115"/>
      <c r="LD210" s="115"/>
      <c r="LE210" s="115"/>
      <c r="LF210" s="115"/>
      <c r="LG210" s="115"/>
      <c r="LH210" s="115"/>
      <c r="LI210" s="115"/>
      <c r="LJ210" s="115"/>
      <c r="LK210" s="115"/>
      <c r="LL210" s="115"/>
      <c r="LM210" s="115"/>
      <c r="LN210" s="115"/>
      <c r="LO210" s="115"/>
      <c r="LP210" s="115"/>
      <c r="LQ210" s="115"/>
      <c r="LR210" s="115"/>
      <c r="LS210" s="115"/>
      <c r="LT210" s="115"/>
      <c r="LU210" s="115"/>
      <c r="LV210" s="115"/>
      <c r="LW210" s="115"/>
      <c r="LX210" s="115"/>
      <c r="LY210" s="115"/>
      <c r="LZ210" s="115"/>
      <c r="MA210" s="115"/>
      <c r="MB210" s="115"/>
      <c r="MC210" s="115"/>
      <c r="MD210" s="115"/>
      <c r="ME210" s="115"/>
      <c r="MF210" s="115"/>
      <c r="MG210" s="115"/>
      <c r="MH210" s="115"/>
      <c r="MI210" s="115"/>
      <c r="MJ210" s="115"/>
      <c r="MK210" s="115"/>
      <c r="ML210" s="115"/>
      <c r="MM210" s="115"/>
      <c r="MN210" s="115"/>
      <c r="MO210" s="115"/>
      <c r="MP210" s="115"/>
      <c r="MQ210" s="115"/>
      <c r="MR210" s="115"/>
      <c r="MS210" s="115"/>
      <c r="MT210" s="115"/>
      <c r="MU210" s="115"/>
      <c r="MV210" s="115"/>
      <c r="MW210" s="115"/>
      <c r="MX210" s="115"/>
      <c r="MY210" s="115"/>
      <c r="MZ210" s="115"/>
      <c r="NA210" s="115"/>
      <c r="NB210" s="115"/>
      <c r="NC210" s="115"/>
      <c r="ND210" s="115"/>
      <c r="NE210" s="115"/>
      <c r="NF210" s="115"/>
      <c r="NG210" s="115"/>
      <c r="NH210" s="115"/>
      <c r="NI210" s="115"/>
      <c r="NJ210" s="115"/>
      <c r="NK210" s="115"/>
      <c r="NL210" s="115"/>
      <c r="NM210" s="115"/>
      <c r="NN210" s="115"/>
      <c r="NO210" s="115"/>
      <c r="NP210" s="115"/>
      <c r="NQ210" s="115"/>
      <c r="NR210" s="115"/>
      <c r="NS210" s="115"/>
      <c r="NT210" s="115"/>
      <c r="NU210" s="115"/>
      <c r="NV210" s="115"/>
      <c r="NW210" s="115"/>
      <c r="NX210" s="115"/>
      <c r="NY210" s="115"/>
      <c r="NZ210" s="115"/>
      <c r="OA210" s="115"/>
      <c r="OB210" s="115"/>
      <c r="OC210" s="115"/>
    </row>
    <row r="211" spans="1:393" s="116" customFormat="1">
      <c r="A211" s="110">
        <v>1491</v>
      </c>
      <c r="B211" s="111" t="s">
        <v>154</v>
      </c>
      <c r="C211" s="112">
        <v>287678.03999999998</v>
      </c>
      <c r="D211" s="113">
        <v>3.04E-5</v>
      </c>
      <c r="E211" s="113">
        <v>1.8232E-4</v>
      </c>
      <c r="F211" s="114">
        <v>1.7051999999999999E-4</v>
      </c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115"/>
      <c r="CO211" s="115"/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5"/>
      <c r="DB211" s="115"/>
      <c r="DC211" s="115"/>
      <c r="DD211" s="115"/>
      <c r="DE211" s="115"/>
      <c r="DF211" s="115"/>
      <c r="DG211" s="115"/>
      <c r="DH211" s="115"/>
      <c r="DI211" s="115"/>
      <c r="DJ211" s="115"/>
      <c r="DK211" s="115"/>
      <c r="DL211" s="115"/>
      <c r="DM211" s="115"/>
      <c r="DN211" s="115"/>
      <c r="DO211" s="115"/>
      <c r="DP211" s="115"/>
      <c r="DQ211" s="115"/>
      <c r="DR211" s="115"/>
      <c r="DS211" s="115"/>
      <c r="DT211" s="115"/>
      <c r="DU211" s="115"/>
      <c r="DV211" s="115"/>
      <c r="DW211" s="115"/>
      <c r="DX211" s="115"/>
      <c r="DY211" s="115"/>
      <c r="DZ211" s="115"/>
      <c r="EA211" s="115"/>
      <c r="EB211" s="115"/>
      <c r="EC211" s="115"/>
      <c r="ED211" s="115"/>
      <c r="EE211" s="115"/>
      <c r="EF211" s="115"/>
      <c r="EG211" s="115"/>
      <c r="EH211" s="115"/>
      <c r="EI211" s="115"/>
      <c r="EJ211" s="115"/>
      <c r="EK211" s="115"/>
      <c r="EL211" s="115"/>
      <c r="EM211" s="115"/>
      <c r="EN211" s="115"/>
      <c r="EO211" s="115"/>
      <c r="EP211" s="115"/>
      <c r="EQ211" s="115"/>
      <c r="ER211" s="115"/>
      <c r="ES211" s="115"/>
      <c r="ET211" s="115"/>
      <c r="EU211" s="115"/>
      <c r="EV211" s="115"/>
      <c r="EW211" s="115"/>
      <c r="EX211" s="115"/>
      <c r="EY211" s="115"/>
      <c r="EZ211" s="115"/>
      <c r="FA211" s="115"/>
      <c r="FB211" s="115"/>
      <c r="FC211" s="115"/>
      <c r="FD211" s="115"/>
      <c r="FE211" s="115"/>
      <c r="FF211" s="115"/>
      <c r="FG211" s="115"/>
      <c r="FH211" s="115"/>
      <c r="FI211" s="115"/>
      <c r="FJ211" s="115"/>
      <c r="FK211" s="115"/>
      <c r="FL211" s="115"/>
      <c r="FM211" s="115"/>
      <c r="FN211" s="115"/>
      <c r="FO211" s="115"/>
      <c r="FP211" s="115"/>
      <c r="FQ211" s="115"/>
      <c r="FR211" s="115"/>
      <c r="FS211" s="115"/>
      <c r="FT211" s="115"/>
      <c r="FU211" s="115"/>
      <c r="FV211" s="115"/>
      <c r="FW211" s="115"/>
      <c r="FX211" s="115"/>
      <c r="FY211" s="115"/>
      <c r="FZ211" s="115"/>
      <c r="GA211" s="115"/>
      <c r="GB211" s="115"/>
      <c r="GC211" s="115"/>
      <c r="GD211" s="115"/>
      <c r="GE211" s="115"/>
      <c r="GF211" s="115"/>
      <c r="GG211" s="115"/>
      <c r="GH211" s="115"/>
      <c r="GI211" s="115"/>
      <c r="GJ211" s="115"/>
      <c r="GK211" s="115"/>
      <c r="GL211" s="115"/>
      <c r="GM211" s="115"/>
      <c r="GN211" s="115"/>
      <c r="GO211" s="115"/>
      <c r="GP211" s="115"/>
      <c r="GQ211" s="115"/>
      <c r="GR211" s="115"/>
      <c r="GS211" s="115"/>
      <c r="GT211" s="115"/>
      <c r="GU211" s="115"/>
      <c r="GV211" s="115"/>
      <c r="GW211" s="115"/>
      <c r="GX211" s="115"/>
      <c r="GY211" s="115"/>
      <c r="GZ211" s="115"/>
      <c r="HA211" s="115"/>
      <c r="HB211" s="115"/>
      <c r="HC211" s="115"/>
      <c r="HD211" s="115"/>
      <c r="HE211" s="115"/>
      <c r="HF211" s="115"/>
      <c r="HG211" s="115"/>
      <c r="HH211" s="115"/>
      <c r="HI211" s="115"/>
      <c r="HJ211" s="115"/>
      <c r="HK211" s="115"/>
      <c r="HL211" s="115"/>
      <c r="HM211" s="115"/>
      <c r="HN211" s="115"/>
      <c r="HO211" s="115"/>
      <c r="HP211" s="115"/>
      <c r="HQ211" s="115"/>
      <c r="HR211" s="115"/>
      <c r="HS211" s="115"/>
      <c r="HT211" s="115"/>
      <c r="HU211" s="115"/>
      <c r="HV211" s="115"/>
      <c r="HW211" s="115"/>
      <c r="HX211" s="115"/>
      <c r="HY211" s="115"/>
      <c r="HZ211" s="115"/>
      <c r="IA211" s="115"/>
      <c r="IB211" s="115"/>
      <c r="IC211" s="115"/>
      <c r="ID211" s="115"/>
      <c r="IE211" s="115"/>
      <c r="IF211" s="115"/>
      <c r="IG211" s="115"/>
      <c r="IH211" s="115"/>
      <c r="II211" s="115"/>
      <c r="IJ211" s="115"/>
      <c r="IK211" s="115"/>
      <c r="IL211" s="115"/>
      <c r="IM211" s="115"/>
      <c r="IN211" s="115"/>
      <c r="IO211" s="115"/>
      <c r="IP211" s="115"/>
      <c r="IQ211" s="115"/>
      <c r="IR211" s="115"/>
      <c r="IS211" s="115"/>
      <c r="IT211" s="115"/>
      <c r="IU211" s="115"/>
      <c r="IV211" s="115"/>
      <c r="IW211" s="115"/>
      <c r="IX211" s="115"/>
      <c r="IY211" s="115"/>
      <c r="IZ211" s="115"/>
      <c r="JA211" s="115"/>
      <c r="JB211" s="115"/>
      <c r="JC211" s="115"/>
      <c r="JD211" s="115"/>
      <c r="JE211" s="115"/>
      <c r="JF211" s="115"/>
      <c r="JG211" s="115"/>
      <c r="JH211" s="115"/>
      <c r="JI211" s="115"/>
      <c r="JJ211" s="115"/>
      <c r="JK211" s="115"/>
      <c r="JL211" s="115"/>
      <c r="JM211" s="115"/>
      <c r="JN211" s="115"/>
      <c r="JO211" s="115"/>
      <c r="JP211" s="115"/>
      <c r="JQ211" s="115"/>
      <c r="JR211" s="115"/>
      <c r="JS211" s="115"/>
      <c r="JT211" s="115"/>
      <c r="JU211" s="115"/>
      <c r="JV211" s="115"/>
      <c r="JW211" s="115"/>
      <c r="JX211" s="115"/>
      <c r="JY211" s="115"/>
      <c r="JZ211" s="115"/>
      <c r="KA211" s="115"/>
      <c r="KB211" s="115"/>
      <c r="KC211" s="115"/>
      <c r="KD211" s="115"/>
      <c r="KE211" s="115"/>
      <c r="KF211" s="115"/>
      <c r="KG211" s="115"/>
      <c r="KH211" s="115"/>
      <c r="KI211" s="115"/>
      <c r="KJ211" s="115"/>
      <c r="KK211" s="115"/>
      <c r="KL211" s="115"/>
      <c r="KM211" s="115"/>
      <c r="KN211" s="115"/>
      <c r="KO211" s="115"/>
      <c r="KP211" s="115"/>
      <c r="KQ211" s="115"/>
      <c r="KR211" s="115"/>
      <c r="KS211" s="115"/>
      <c r="KT211" s="115"/>
      <c r="KU211" s="115"/>
      <c r="KV211" s="115"/>
      <c r="KW211" s="115"/>
      <c r="KX211" s="115"/>
      <c r="KY211" s="115"/>
      <c r="KZ211" s="115"/>
      <c r="LA211" s="115"/>
      <c r="LB211" s="115"/>
      <c r="LC211" s="115"/>
      <c r="LD211" s="115"/>
      <c r="LE211" s="115"/>
      <c r="LF211" s="115"/>
      <c r="LG211" s="115"/>
      <c r="LH211" s="115"/>
      <c r="LI211" s="115"/>
      <c r="LJ211" s="115"/>
      <c r="LK211" s="115"/>
      <c r="LL211" s="115"/>
      <c r="LM211" s="115"/>
      <c r="LN211" s="115"/>
      <c r="LO211" s="115"/>
      <c r="LP211" s="115"/>
      <c r="LQ211" s="115"/>
      <c r="LR211" s="115"/>
      <c r="LS211" s="115"/>
      <c r="LT211" s="115"/>
      <c r="LU211" s="115"/>
      <c r="LV211" s="115"/>
      <c r="LW211" s="115"/>
      <c r="LX211" s="115"/>
      <c r="LY211" s="115"/>
      <c r="LZ211" s="115"/>
      <c r="MA211" s="115"/>
      <c r="MB211" s="115"/>
      <c r="MC211" s="115"/>
      <c r="MD211" s="115"/>
      <c r="ME211" s="115"/>
      <c r="MF211" s="115"/>
      <c r="MG211" s="115"/>
      <c r="MH211" s="115"/>
      <c r="MI211" s="115"/>
      <c r="MJ211" s="115"/>
      <c r="MK211" s="115"/>
      <c r="ML211" s="115"/>
      <c r="MM211" s="115"/>
      <c r="MN211" s="115"/>
      <c r="MO211" s="115"/>
      <c r="MP211" s="115"/>
      <c r="MQ211" s="115"/>
      <c r="MR211" s="115"/>
      <c r="MS211" s="115"/>
      <c r="MT211" s="115"/>
      <c r="MU211" s="115"/>
      <c r="MV211" s="115"/>
      <c r="MW211" s="115"/>
      <c r="MX211" s="115"/>
      <c r="MY211" s="115"/>
      <c r="MZ211" s="115"/>
      <c r="NA211" s="115"/>
      <c r="NB211" s="115"/>
      <c r="NC211" s="115"/>
      <c r="ND211" s="115"/>
      <c r="NE211" s="115"/>
      <c r="NF211" s="115"/>
      <c r="NG211" s="115"/>
      <c r="NH211" s="115"/>
      <c r="NI211" s="115"/>
      <c r="NJ211" s="115"/>
      <c r="NK211" s="115"/>
      <c r="NL211" s="115"/>
      <c r="NM211" s="115"/>
      <c r="NN211" s="115"/>
      <c r="NO211" s="115"/>
      <c r="NP211" s="115"/>
      <c r="NQ211" s="115"/>
      <c r="NR211" s="115"/>
      <c r="NS211" s="115"/>
      <c r="NT211" s="115"/>
      <c r="NU211" s="115"/>
      <c r="NV211" s="115"/>
      <c r="NW211" s="115"/>
      <c r="NX211" s="115"/>
      <c r="NY211" s="115"/>
      <c r="NZ211" s="115"/>
      <c r="OA211" s="115"/>
      <c r="OB211" s="115"/>
      <c r="OC211" s="115"/>
    </row>
    <row r="212" spans="1:393" s="116" customFormat="1">
      <c r="A212" s="110">
        <v>1492</v>
      </c>
      <c r="B212" s="111" t="s">
        <v>155</v>
      </c>
      <c r="C212" s="112">
        <v>3689099.68</v>
      </c>
      <c r="D212" s="113">
        <v>1.0246000000000001E-3</v>
      </c>
      <c r="E212" s="113">
        <v>2.3380699999999998E-3</v>
      </c>
      <c r="F212" s="114">
        <v>2.2360100000000001E-3</v>
      </c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  <c r="BO212" s="115"/>
      <c r="BP212" s="115"/>
      <c r="BQ212" s="115"/>
      <c r="BR212" s="115"/>
      <c r="BS212" s="115"/>
      <c r="BT212" s="115"/>
      <c r="BU212" s="115"/>
      <c r="BV212" s="115"/>
      <c r="BW212" s="115"/>
      <c r="BX212" s="115"/>
      <c r="BY212" s="115"/>
      <c r="BZ212" s="115"/>
      <c r="CA212" s="115"/>
      <c r="CB212" s="115"/>
      <c r="CC212" s="115"/>
      <c r="CD212" s="115"/>
      <c r="CE212" s="115"/>
      <c r="CF212" s="115"/>
      <c r="CG212" s="115"/>
      <c r="CH212" s="115"/>
      <c r="CI212" s="115"/>
      <c r="CJ212" s="115"/>
      <c r="CK212" s="115"/>
      <c r="CL212" s="115"/>
      <c r="CM212" s="115"/>
      <c r="CN212" s="115"/>
      <c r="CO212" s="115"/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5"/>
      <c r="DB212" s="115"/>
      <c r="DC212" s="115"/>
      <c r="DD212" s="115"/>
      <c r="DE212" s="115"/>
      <c r="DF212" s="115"/>
      <c r="DG212" s="115"/>
      <c r="DH212" s="115"/>
      <c r="DI212" s="115"/>
      <c r="DJ212" s="115"/>
      <c r="DK212" s="115"/>
      <c r="DL212" s="115"/>
      <c r="DM212" s="115"/>
      <c r="DN212" s="115"/>
      <c r="DO212" s="115"/>
      <c r="DP212" s="115"/>
      <c r="DQ212" s="115"/>
      <c r="DR212" s="115"/>
      <c r="DS212" s="115"/>
      <c r="DT212" s="115"/>
      <c r="DU212" s="115"/>
      <c r="DV212" s="115"/>
      <c r="DW212" s="115"/>
      <c r="DX212" s="115"/>
      <c r="DY212" s="115"/>
      <c r="DZ212" s="115"/>
      <c r="EA212" s="115"/>
      <c r="EB212" s="115"/>
      <c r="EC212" s="115"/>
      <c r="ED212" s="115"/>
      <c r="EE212" s="115"/>
      <c r="EF212" s="115"/>
      <c r="EG212" s="115"/>
      <c r="EH212" s="115"/>
      <c r="EI212" s="115"/>
      <c r="EJ212" s="115"/>
      <c r="EK212" s="115"/>
      <c r="EL212" s="115"/>
      <c r="EM212" s="115"/>
      <c r="EN212" s="115"/>
      <c r="EO212" s="115"/>
      <c r="EP212" s="115"/>
      <c r="EQ212" s="115"/>
      <c r="ER212" s="115"/>
      <c r="ES212" s="115"/>
      <c r="ET212" s="115"/>
      <c r="EU212" s="115"/>
      <c r="EV212" s="115"/>
      <c r="EW212" s="115"/>
      <c r="EX212" s="115"/>
      <c r="EY212" s="115"/>
      <c r="EZ212" s="115"/>
      <c r="FA212" s="115"/>
      <c r="FB212" s="115"/>
      <c r="FC212" s="115"/>
      <c r="FD212" s="115"/>
      <c r="FE212" s="115"/>
      <c r="FF212" s="115"/>
      <c r="FG212" s="115"/>
      <c r="FH212" s="115"/>
      <c r="FI212" s="115"/>
      <c r="FJ212" s="115"/>
      <c r="FK212" s="115"/>
      <c r="FL212" s="115"/>
      <c r="FM212" s="115"/>
      <c r="FN212" s="115"/>
      <c r="FO212" s="115"/>
      <c r="FP212" s="115"/>
      <c r="FQ212" s="115"/>
      <c r="FR212" s="115"/>
      <c r="FS212" s="115"/>
      <c r="FT212" s="115"/>
      <c r="FU212" s="115"/>
      <c r="FV212" s="115"/>
      <c r="FW212" s="115"/>
      <c r="FX212" s="115"/>
      <c r="FY212" s="115"/>
      <c r="FZ212" s="115"/>
      <c r="GA212" s="115"/>
      <c r="GB212" s="115"/>
      <c r="GC212" s="115"/>
      <c r="GD212" s="115"/>
      <c r="GE212" s="115"/>
      <c r="GF212" s="115"/>
      <c r="GG212" s="115"/>
      <c r="GH212" s="115"/>
      <c r="GI212" s="115"/>
      <c r="GJ212" s="115"/>
      <c r="GK212" s="115"/>
      <c r="GL212" s="115"/>
      <c r="GM212" s="115"/>
      <c r="GN212" s="115"/>
      <c r="GO212" s="115"/>
      <c r="GP212" s="115"/>
      <c r="GQ212" s="115"/>
      <c r="GR212" s="115"/>
      <c r="GS212" s="115"/>
      <c r="GT212" s="115"/>
      <c r="GU212" s="115"/>
      <c r="GV212" s="115"/>
      <c r="GW212" s="115"/>
      <c r="GX212" s="115"/>
      <c r="GY212" s="115"/>
      <c r="GZ212" s="115"/>
      <c r="HA212" s="115"/>
      <c r="HB212" s="115"/>
      <c r="HC212" s="115"/>
      <c r="HD212" s="115"/>
      <c r="HE212" s="115"/>
      <c r="HF212" s="115"/>
      <c r="HG212" s="115"/>
      <c r="HH212" s="115"/>
      <c r="HI212" s="115"/>
      <c r="HJ212" s="115"/>
      <c r="HK212" s="115"/>
      <c r="HL212" s="115"/>
      <c r="HM212" s="115"/>
      <c r="HN212" s="115"/>
      <c r="HO212" s="115"/>
      <c r="HP212" s="115"/>
      <c r="HQ212" s="115"/>
      <c r="HR212" s="115"/>
      <c r="HS212" s="115"/>
      <c r="HT212" s="115"/>
      <c r="HU212" s="115"/>
      <c r="HV212" s="115"/>
      <c r="HW212" s="115"/>
      <c r="HX212" s="115"/>
      <c r="HY212" s="115"/>
      <c r="HZ212" s="115"/>
      <c r="IA212" s="115"/>
      <c r="IB212" s="115"/>
      <c r="IC212" s="115"/>
      <c r="ID212" s="115"/>
      <c r="IE212" s="115"/>
      <c r="IF212" s="115"/>
      <c r="IG212" s="115"/>
      <c r="IH212" s="115"/>
      <c r="II212" s="115"/>
      <c r="IJ212" s="115"/>
      <c r="IK212" s="115"/>
      <c r="IL212" s="115"/>
      <c r="IM212" s="115"/>
      <c r="IN212" s="115"/>
      <c r="IO212" s="115"/>
      <c r="IP212" s="115"/>
      <c r="IQ212" s="115"/>
      <c r="IR212" s="115"/>
      <c r="IS212" s="115"/>
      <c r="IT212" s="115"/>
      <c r="IU212" s="115"/>
      <c r="IV212" s="115"/>
      <c r="IW212" s="115"/>
      <c r="IX212" s="115"/>
      <c r="IY212" s="115"/>
      <c r="IZ212" s="115"/>
      <c r="JA212" s="115"/>
      <c r="JB212" s="115"/>
      <c r="JC212" s="115"/>
      <c r="JD212" s="115"/>
      <c r="JE212" s="115"/>
      <c r="JF212" s="115"/>
      <c r="JG212" s="115"/>
      <c r="JH212" s="115"/>
      <c r="JI212" s="115"/>
      <c r="JJ212" s="115"/>
      <c r="JK212" s="115"/>
      <c r="JL212" s="115"/>
      <c r="JM212" s="115"/>
      <c r="JN212" s="115"/>
      <c r="JO212" s="115"/>
      <c r="JP212" s="115"/>
      <c r="JQ212" s="115"/>
      <c r="JR212" s="115"/>
      <c r="JS212" s="115"/>
      <c r="JT212" s="115"/>
      <c r="JU212" s="115"/>
      <c r="JV212" s="115"/>
      <c r="JW212" s="115"/>
      <c r="JX212" s="115"/>
      <c r="JY212" s="115"/>
      <c r="JZ212" s="115"/>
      <c r="KA212" s="115"/>
      <c r="KB212" s="115"/>
      <c r="KC212" s="115"/>
      <c r="KD212" s="115"/>
      <c r="KE212" s="115"/>
      <c r="KF212" s="115"/>
      <c r="KG212" s="115"/>
      <c r="KH212" s="115"/>
      <c r="KI212" s="115"/>
      <c r="KJ212" s="115"/>
      <c r="KK212" s="115"/>
      <c r="KL212" s="115"/>
      <c r="KM212" s="115"/>
      <c r="KN212" s="115"/>
      <c r="KO212" s="115"/>
      <c r="KP212" s="115"/>
      <c r="KQ212" s="115"/>
      <c r="KR212" s="115"/>
      <c r="KS212" s="115"/>
      <c r="KT212" s="115"/>
      <c r="KU212" s="115"/>
      <c r="KV212" s="115"/>
      <c r="KW212" s="115"/>
      <c r="KX212" s="115"/>
      <c r="KY212" s="115"/>
      <c r="KZ212" s="115"/>
      <c r="LA212" s="115"/>
      <c r="LB212" s="115"/>
      <c r="LC212" s="115"/>
      <c r="LD212" s="115"/>
      <c r="LE212" s="115"/>
      <c r="LF212" s="115"/>
      <c r="LG212" s="115"/>
      <c r="LH212" s="115"/>
      <c r="LI212" s="115"/>
      <c r="LJ212" s="115"/>
      <c r="LK212" s="115"/>
      <c r="LL212" s="115"/>
      <c r="LM212" s="115"/>
      <c r="LN212" s="115"/>
      <c r="LO212" s="115"/>
      <c r="LP212" s="115"/>
      <c r="LQ212" s="115"/>
      <c r="LR212" s="115"/>
      <c r="LS212" s="115"/>
      <c r="LT212" s="115"/>
      <c r="LU212" s="115"/>
      <c r="LV212" s="115"/>
      <c r="LW212" s="115"/>
      <c r="LX212" s="115"/>
      <c r="LY212" s="115"/>
      <c r="LZ212" s="115"/>
      <c r="MA212" s="115"/>
      <c r="MB212" s="115"/>
      <c r="MC212" s="115"/>
      <c r="MD212" s="115"/>
      <c r="ME212" s="115"/>
      <c r="MF212" s="115"/>
      <c r="MG212" s="115"/>
      <c r="MH212" s="115"/>
      <c r="MI212" s="115"/>
      <c r="MJ212" s="115"/>
      <c r="MK212" s="115"/>
      <c r="ML212" s="115"/>
      <c r="MM212" s="115"/>
      <c r="MN212" s="115"/>
      <c r="MO212" s="115"/>
      <c r="MP212" s="115"/>
      <c r="MQ212" s="115"/>
      <c r="MR212" s="115"/>
      <c r="MS212" s="115"/>
      <c r="MT212" s="115"/>
      <c r="MU212" s="115"/>
      <c r="MV212" s="115"/>
      <c r="MW212" s="115"/>
      <c r="MX212" s="115"/>
      <c r="MY212" s="115"/>
      <c r="MZ212" s="115"/>
      <c r="NA212" s="115"/>
      <c r="NB212" s="115"/>
      <c r="NC212" s="115"/>
      <c r="ND212" s="115"/>
      <c r="NE212" s="115"/>
      <c r="NF212" s="115"/>
      <c r="NG212" s="115"/>
      <c r="NH212" s="115"/>
      <c r="NI212" s="115"/>
      <c r="NJ212" s="115"/>
      <c r="NK212" s="115"/>
      <c r="NL212" s="115"/>
      <c r="NM212" s="115"/>
      <c r="NN212" s="115"/>
      <c r="NO212" s="115"/>
      <c r="NP212" s="115"/>
      <c r="NQ212" s="115"/>
      <c r="NR212" s="115"/>
      <c r="NS212" s="115"/>
      <c r="NT212" s="115"/>
      <c r="NU212" s="115"/>
      <c r="NV212" s="115"/>
      <c r="NW212" s="115"/>
      <c r="NX212" s="115"/>
      <c r="NY212" s="115"/>
      <c r="NZ212" s="115"/>
      <c r="OA212" s="115"/>
      <c r="OB212" s="115"/>
      <c r="OC212" s="115"/>
    </row>
    <row r="213" spans="1:393" s="116" customFormat="1">
      <c r="A213" s="110">
        <v>1994</v>
      </c>
      <c r="B213" s="111" t="s">
        <v>156</v>
      </c>
      <c r="C213" s="112">
        <v>10305168.710000001</v>
      </c>
      <c r="D213" s="113">
        <v>4.3533000000000001E-3</v>
      </c>
      <c r="E213" s="113">
        <v>6.5311800000000001E-3</v>
      </c>
      <c r="F213" s="114">
        <v>6.3619599999999998E-3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5"/>
      <c r="BW213" s="115"/>
      <c r="BX213" s="115"/>
      <c r="BY213" s="115"/>
      <c r="BZ213" s="115"/>
      <c r="CA213" s="115"/>
      <c r="CB213" s="115"/>
      <c r="CC213" s="115"/>
      <c r="CD213" s="115"/>
      <c r="CE213" s="115"/>
      <c r="CF213" s="115"/>
      <c r="CG213" s="115"/>
      <c r="CH213" s="115"/>
      <c r="CI213" s="115"/>
      <c r="CJ213" s="115"/>
      <c r="CK213" s="115"/>
      <c r="CL213" s="115"/>
      <c r="CM213" s="115"/>
      <c r="CN213" s="115"/>
      <c r="CO213" s="115"/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5"/>
      <c r="DA213" s="115"/>
      <c r="DB213" s="115"/>
      <c r="DC213" s="115"/>
      <c r="DD213" s="115"/>
      <c r="DE213" s="115"/>
      <c r="DF213" s="115"/>
      <c r="DG213" s="115"/>
      <c r="DH213" s="115"/>
      <c r="DI213" s="115"/>
      <c r="DJ213" s="115"/>
      <c r="DK213" s="115"/>
      <c r="DL213" s="115"/>
      <c r="DM213" s="115"/>
      <c r="DN213" s="115"/>
      <c r="DO213" s="115"/>
      <c r="DP213" s="115"/>
      <c r="DQ213" s="115"/>
      <c r="DR213" s="115"/>
      <c r="DS213" s="115"/>
      <c r="DT213" s="115"/>
      <c r="DU213" s="115"/>
      <c r="DV213" s="115"/>
      <c r="DW213" s="115"/>
      <c r="DX213" s="115"/>
      <c r="DY213" s="115"/>
      <c r="DZ213" s="115"/>
      <c r="EA213" s="115"/>
      <c r="EB213" s="115"/>
      <c r="EC213" s="115"/>
      <c r="ED213" s="115"/>
      <c r="EE213" s="115"/>
      <c r="EF213" s="115"/>
      <c r="EG213" s="115"/>
      <c r="EH213" s="115"/>
      <c r="EI213" s="115"/>
      <c r="EJ213" s="115"/>
      <c r="EK213" s="115"/>
      <c r="EL213" s="115"/>
      <c r="EM213" s="115"/>
      <c r="EN213" s="115"/>
      <c r="EO213" s="115"/>
      <c r="EP213" s="115"/>
      <c r="EQ213" s="115"/>
      <c r="ER213" s="115"/>
      <c r="ES213" s="115"/>
      <c r="ET213" s="115"/>
      <c r="EU213" s="115"/>
      <c r="EV213" s="115"/>
      <c r="EW213" s="115"/>
      <c r="EX213" s="115"/>
      <c r="EY213" s="115"/>
      <c r="EZ213" s="115"/>
      <c r="FA213" s="115"/>
      <c r="FB213" s="115"/>
      <c r="FC213" s="115"/>
      <c r="FD213" s="115"/>
      <c r="FE213" s="115"/>
      <c r="FF213" s="115"/>
      <c r="FG213" s="115"/>
      <c r="FH213" s="115"/>
      <c r="FI213" s="115"/>
      <c r="FJ213" s="115"/>
      <c r="FK213" s="115"/>
      <c r="FL213" s="115"/>
      <c r="FM213" s="115"/>
      <c r="FN213" s="115"/>
      <c r="FO213" s="115"/>
      <c r="FP213" s="115"/>
      <c r="FQ213" s="115"/>
      <c r="FR213" s="115"/>
      <c r="FS213" s="115"/>
      <c r="FT213" s="115"/>
      <c r="FU213" s="115"/>
      <c r="FV213" s="115"/>
      <c r="FW213" s="115"/>
      <c r="FX213" s="115"/>
      <c r="FY213" s="115"/>
      <c r="FZ213" s="115"/>
      <c r="GA213" s="115"/>
      <c r="GB213" s="115"/>
      <c r="GC213" s="115"/>
      <c r="GD213" s="115"/>
      <c r="GE213" s="115"/>
      <c r="GF213" s="115"/>
      <c r="GG213" s="115"/>
      <c r="GH213" s="115"/>
      <c r="GI213" s="115"/>
      <c r="GJ213" s="115"/>
      <c r="GK213" s="115"/>
      <c r="GL213" s="115"/>
      <c r="GM213" s="115"/>
      <c r="GN213" s="115"/>
      <c r="GO213" s="115"/>
      <c r="GP213" s="115"/>
      <c r="GQ213" s="115"/>
      <c r="GR213" s="115"/>
      <c r="GS213" s="115"/>
      <c r="GT213" s="115"/>
      <c r="GU213" s="115"/>
      <c r="GV213" s="115"/>
      <c r="GW213" s="115"/>
      <c r="GX213" s="115"/>
      <c r="GY213" s="115"/>
      <c r="GZ213" s="115"/>
      <c r="HA213" s="115"/>
      <c r="HB213" s="115"/>
      <c r="HC213" s="115"/>
      <c r="HD213" s="115"/>
      <c r="HE213" s="115"/>
      <c r="HF213" s="115"/>
      <c r="HG213" s="115"/>
      <c r="HH213" s="115"/>
      <c r="HI213" s="115"/>
      <c r="HJ213" s="115"/>
      <c r="HK213" s="115"/>
      <c r="HL213" s="115"/>
      <c r="HM213" s="115"/>
      <c r="HN213" s="115"/>
      <c r="HO213" s="115"/>
      <c r="HP213" s="115"/>
      <c r="HQ213" s="115"/>
      <c r="HR213" s="115"/>
      <c r="HS213" s="115"/>
      <c r="HT213" s="115"/>
      <c r="HU213" s="115"/>
      <c r="HV213" s="115"/>
      <c r="HW213" s="115"/>
      <c r="HX213" s="115"/>
      <c r="HY213" s="115"/>
      <c r="HZ213" s="115"/>
      <c r="IA213" s="115"/>
      <c r="IB213" s="115"/>
      <c r="IC213" s="115"/>
      <c r="ID213" s="115"/>
      <c r="IE213" s="115"/>
      <c r="IF213" s="115"/>
      <c r="IG213" s="115"/>
      <c r="IH213" s="115"/>
      <c r="II213" s="115"/>
      <c r="IJ213" s="115"/>
      <c r="IK213" s="115"/>
      <c r="IL213" s="115"/>
      <c r="IM213" s="115"/>
      <c r="IN213" s="115"/>
      <c r="IO213" s="115"/>
      <c r="IP213" s="115"/>
      <c r="IQ213" s="115"/>
      <c r="IR213" s="115"/>
      <c r="IS213" s="115"/>
      <c r="IT213" s="115"/>
      <c r="IU213" s="115"/>
      <c r="IV213" s="115"/>
      <c r="IW213" s="115"/>
      <c r="IX213" s="115"/>
      <c r="IY213" s="115"/>
      <c r="IZ213" s="115"/>
      <c r="JA213" s="115"/>
      <c r="JB213" s="115"/>
      <c r="JC213" s="115"/>
      <c r="JD213" s="115"/>
      <c r="JE213" s="115"/>
      <c r="JF213" s="115"/>
      <c r="JG213" s="115"/>
      <c r="JH213" s="115"/>
      <c r="JI213" s="115"/>
      <c r="JJ213" s="115"/>
      <c r="JK213" s="115"/>
      <c r="JL213" s="115"/>
      <c r="JM213" s="115"/>
      <c r="JN213" s="115"/>
      <c r="JO213" s="115"/>
      <c r="JP213" s="115"/>
      <c r="JQ213" s="115"/>
      <c r="JR213" s="115"/>
      <c r="JS213" s="115"/>
      <c r="JT213" s="115"/>
      <c r="JU213" s="115"/>
      <c r="JV213" s="115"/>
      <c r="JW213" s="115"/>
      <c r="JX213" s="115"/>
      <c r="JY213" s="115"/>
      <c r="JZ213" s="115"/>
      <c r="KA213" s="115"/>
      <c r="KB213" s="115"/>
      <c r="KC213" s="115"/>
      <c r="KD213" s="115"/>
      <c r="KE213" s="115"/>
      <c r="KF213" s="115"/>
      <c r="KG213" s="115"/>
      <c r="KH213" s="115"/>
      <c r="KI213" s="115"/>
      <c r="KJ213" s="115"/>
      <c r="KK213" s="115"/>
      <c r="KL213" s="115"/>
      <c r="KM213" s="115"/>
      <c r="KN213" s="115"/>
      <c r="KO213" s="115"/>
      <c r="KP213" s="115"/>
      <c r="KQ213" s="115"/>
      <c r="KR213" s="115"/>
      <c r="KS213" s="115"/>
      <c r="KT213" s="115"/>
      <c r="KU213" s="115"/>
      <c r="KV213" s="115"/>
      <c r="KW213" s="115"/>
      <c r="KX213" s="115"/>
      <c r="KY213" s="115"/>
      <c r="KZ213" s="115"/>
      <c r="LA213" s="115"/>
      <c r="LB213" s="115"/>
      <c r="LC213" s="115"/>
      <c r="LD213" s="115"/>
      <c r="LE213" s="115"/>
      <c r="LF213" s="115"/>
      <c r="LG213" s="115"/>
      <c r="LH213" s="115"/>
      <c r="LI213" s="115"/>
      <c r="LJ213" s="115"/>
      <c r="LK213" s="115"/>
      <c r="LL213" s="115"/>
      <c r="LM213" s="115"/>
      <c r="LN213" s="115"/>
      <c r="LO213" s="115"/>
      <c r="LP213" s="115"/>
      <c r="LQ213" s="115"/>
      <c r="LR213" s="115"/>
      <c r="LS213" s="115"/>
      <c r="LT213" s="115"/>
      <c r="LU213" s="115"/>
      <c r="LV213" s="115"/>
      <c r="LW213" s="115"/>
      <c r="LX213" s="115"/>
      <c r="LY213" s="115"/>
      <c r="LZ213" s="115"/>
      <c r="MA213" s="115"/>
      <c r="MB213" s="115"/>
      <c r="MC213" s="115"/>
      <c r="MD213" s="115"/>
      <c r="ME213" s="115"/>
      <c r="MF213" s="115"/>
      <c r="MG213" s="115"/>
      <c r="MH213" s="115"/>
      <c r="MI213" s="115"/>
      <c r="MJ213" s="115"/>
      <c r="MK213" s="115"/>
      <c r="ML213" s="115"/>
      <c r="MM213" s="115"/>
      <c r="MN213" s="115"/>
      <c r="MO213" s="115"/>
      <c r="MP213" s="115"/>
      <c r="MQ213" s="115"/>
      <c r="MR213" s="115"/>
      <c r="MS213" s="115"/>
      <c r="MT213" s="115"/>
      <c r="MU213" s="115"/>
      <c r="MV213" s="115"/>
      <c r="MW213" s="115"/>
      <c r="MX213" s="115"/>
      <c r="MY213" s="115"/>
      <c r="MZ213" s="115"/>
      <c r="NA213" s="115"/>
      <c r="NB213" s="115"/>
      <c r="NC213" s="115"/>
      <c r="ND213" s="115"/>
      <c r="NE213" s="115"/>
      <c r="NF213" s="115"/>
      <c r="NG213" s="115"/>
      <c r="NH213" s="115"/>
      <c r="NI213" s="115"/>
      <c r="NJ213" s="115"/>
      <c r="NK213" s="115"/>
      <c r="NL213" s="115"/>
      <c r="NM213" s="115"/>
      <c r="NN213" s="115"/>
      <c r="NO213" s="115"/>
      <c r="NP213" s="115"/>
      <c r="NQ213" s="115"/>
      <c r="NR213" s="115"/>
      <c r="NS213" s="115"/>
      <c r="NT213" s="115"/>
      <c r="NU213" s="115"/>
      <c r="NV213" s="115"/>
      <c r="NW213" s="115"/>
      <c r="NX213" s="115"/>
      <c r="NY213" s="115"/>
      <c r="NZ213" s="115"/>
      <c r="OA213" s="115"/>
      <c r="OB213" s="115"/>
      <c r="OC213" s="115"/>
    </row>
    <row r="214" spans="1:393" s="116" customFormat="1">
      <c r="A214" s="110">
        <v>3022</v>
      </c>
      <c r="B214" s="111" t="s">
        <v>159</v>
      </c>
      <c r="C214" s="112">
        <v>7901412.3700000001</v>
      </c>
      <c r="D214" s="113">
        <v>4.6606E-3</v>
      </c>
      <c r="E214" s="113">
        <v>5.0077300000000002E-3</v>
      </c>
      <c r="F214" s="114">
        <v>4.9807599999999999E-3</v>
      </c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5"/>
      <c r="BY214" s="115"/>
      <c r="BZ214" s="115"/>
      <c r="CA214" s="115"/>
      <c r="CB214" s="115"/>
      <c r="CC214" s="115"/>
      <c r="CD214" s="115"/>
      <c r="CE214" s="115"/>
      <c r="CF214" s="115"/>
      <c r="CG214" s="115"/>
      <c r="CH214" s="115"/>
      <c r="CI214" s="115"/>
      <c r="CJ214" s="115"/>
      <c r="CK214" s="115"/>
      <c r="CL214" s="115"/>
      <c r="CM214" s="115"/>
      <c r="CN214" s="115"/>
      <c r="CO214" s="115"/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5"/>
      <c r="DB214" s="115"/>
      <c r="DC214" s="115"/>
      <c r="DD214" s="115"/>
      <c r="DE214" s="115"/>
      <c r="DF214" s="115"/>
      <c r="DG214" s="115"/>
      <c r="DH214" s="115"/>
      <c r="DI214" s="115"/>
      <c r="DJ214" s="115"/>
      <c r="DK214" s="115"/>
      <c r="DL214" s="115"/>
      <c r="DM214" s="115"/>
      <c r="DN214" s="115"/>
      <c r="DO214" s="115"/>
      <c r="DP214" s="115"/>
      <c r="DQ214" s="115"/>
      <c r="DR214" s="115"/>
      <c r="DS214" s="115"/>
      <c r="DT214" s="115"/>
      <c r="DU214" s="115"/>
      <c r="DV214" s="115"/>
      <c r="DW214" s="115"/>
      <c r="DX214" s="115"/>
      <c r="DY214" s="115"/>
      <c r="DZ214" s="115"/>
      <c r="EA214" s="115"/>
      <c r="EB214" s="115"/>
      <c r="EC214" s="115"/>
      <c r="ED214" s="115"/>
      <c r="EE214" s="115"/>
      <c r="EF214" s="115"/>
      <c r="EG214" s="115"/>
      <c r="EH214" s="115"/>
      <c r="EI214" s="115"/>
      <c r="EJ214" s="115"/>
      <c r="EK214" s="115"/>
      <c r="EL214" s="115"/>
      <c r="EM214" s="115"/>
      <c r="EN214" s="115"/>
      <c r="EO214" s="115"/>
      <c r="EP214" s="115"/>
      <c r="EQ214" s="115"/>
      <c r="ER214" s="115"/>
      <c r="ES214" s="115"/>
      <c r="ET214" s="115"/>
      <c r="EU214" s="115"/>
      <c r="EV214" s="115"/>
      <c r="EW214" s="115"/>
      <c r="EX214" s="115"/>
      <c r="EY214" s="115"/>
      <c r="EZ214" s="115"/>
      <c r="FA214" s="115"/>
      <c r="FB214" s="115"/>
      <c r="FC214" s="115"/>
      <c r="FD214" s="115"/>
      <c r="FE214" s="115"/>
      <c r="FF214" s="115"/>
      <c r="FG214" s="115"/>
      <c r="FH214" s="115"/>
      <c r="FI214" s="115"/>
      <c r="FJ214" s="115"/>
      <c r="FK214" s="115"/>
      <c r="FL214" s="115"/>
      <c r="FM214" s="115"/>
      <c r="FN214" s="115"/>
      <c r="FO214" s="115"/>
      <c r="FP214" s="115"/>
      <c r="FQ214" s="115"/>
      <c r="FR214" s="115"/>
      <c r="FS214" s="115"/>
      <c r="FT214" s="115"/>
      <c r="FU214" s="115"/>
      <c r="FV214" s="115"/>
      <c r="FW214" s="115"/>
      <c r="FX214" s="115"/>
      <c r="FY214" s="115"/>
      <c r="FZ214" s="115"/>
      <c r="GA214" s="115"/>
      <c r="GB214" s="115"/>
      <c r="GC214" s="115"/>
      <c r="GD214" s="115"/>
      <c r="GE214" s="115"/>
      <c r="GF214" s="115"/>
      <c r="GG214" s="115"/>
      <c r="GH214" s="115"/>
      <c r="GI214" s="115"/>
      <c r="GJ214" s="115"/>
      <c r="GK214" s="115"/>
      <c r="GL214" s="115"/>
      <c r="GM214" s="115"/>
      <c r="GN214" s="115"/>
      <c r="GO214" s="115"/>
      <c r="GP214" s="115"/>
      <c r="GQ214" s="115"/>
      <c r="GR214" s="115"/>
      <c r="GS214" s="115"/>
      <c r="GT214" s="115"/>
      <c r="GU214" s="115"/>
      <c r="GV214" s="115"/>
      <c r="GW214" s="115"/>
      <c r="GX214" s="115"/>
      <c r="GY214" s="115"/>
      <c r="GZ214" s="115"/>
      <c r="HA214" s="115"/>
      <c r="HB214" s="115"/>
      <c r="HC214" s="115"/>
      <c r="HD214" s="115"/>
      <c r="HE214" s="115"/>
      <c r="HF214" s="115"/>
      <c r="HG214" s="115"/>
      <c r="HH214" s="115"/>
      <c r="HI214" s="115"/>
      <c r="HJ214" s="115"/>
      <c r="HK214" s="115"/>
      <c r="HL214" s="115"/>
      <c r="HM214" s="115"/>
      <c r="HN214" s="115"/>
      <c r="HO214" s="115"/>
      <c r="HP214" s="115"/>
      <c r="HQ214" s="115"/>
      <c r="HR214" s="115"/>
      <c r="HS214" s="115"/>
      <c r="HT214" s="115"/>
      <c r="HU214" s="115"/>
      <c r="HV214" s="115"/>
      <c r="HW214" s="115"/>
      <c r="HX214" s="115"/>
      <c r="HY214" s="115"/>
      <c r="HZ214" s="115"/>
      <c r="IA214" s="115"/>
      <c r="IB214" s="115"/>
      <c r="IC214" s="115"/>
      <c r="ID214" s="115"/>
      <c r="IE214" s="115"/>
      <c r="IF214" s="115"/>
      <c r="IG214" s="115"/>
      <c r="IH214" s="115"/>
      <c r="II214" s="115"/>
      <c r="IJ214" s="115"/>
      <c r="IK214" s="115"/>
      <c r="IL214" s="115"/>
      <c r="IM214" s="115"/>
      <c r="IN214" s="115"/>
      <c r="IO214" s="115"/>
      <c r="IP214" s="115"/>
      <c r="IQ214" s="115"/>
      <c r="IR214" s="115"/>
      <c r="IS214" s="115"/>
      <c r="IT214" s="115"/>
      <c r="IU214" s="115"/>
      <c r="IV214" s="115"/>
      <c r="IW214" s="115"/>
      <c r="IX214" s="115"/>
      <c r="IY214" s="115"/>
      <c r="IZ214" s="115"/>
      <c r="JA214" s="115"/>
      <c r="JB214" s="115"/>
      <c r="JC214" s="115"/>
      <c r="JD214" s="115"/>
      <c r="JE214" s="115"/>
      <c r="JF214" s="115"/>
      <c r="JG214" s="115"/>
      <c r="JH214" s="115"/>
      <c r="JI214" s="115"/>
      <c r="JJ214" s="115"/>
      <c r="JK214" s="115"/>
      <c r="JL214" s="115"/>
      <c r="JM214" s="115"/>
      <c r="JN214" s="115"/>
      <c r="JO214" s="115"/>
      <c r="JP214" s="115"/>
      <c r="JQ214" s="115"/>
      <c r="JR214" s="115"/>
      <c r="JS214" s="115"/>
      <c r="JT214" s="115"/>
      <c r="JU214" s="115"/>
      <c r="JV214" s="115"/>
      <c r="JW214" s="115"/>
      <c r="JX214" s="115"/>
      <c r="JY214" s="115"/>
      <c r="JZ214" s="115"/>
      <c r="KA214" s="115"/>
      <c r="KB214" s="115"/>
      <c r="KC214" s="115"/>
      <c r="KD214" s="115"/>
      <c r="KE214" s="115"/>
      <c r="KF214" s="115"/>
      <c r="KG214" s="115"/>
      <c r="KH214" s="115"/>
      <c r="KI214" s="115"/>
      <c r="KJ214" s="115"/>
      <c r="KK214" s="115"/>
      <c r="KL214" s="115"/>
      <c r="KM214" s="115"/>
      <c r="KN214" s="115"/>
      <c r="KO214" s="115"/>
      <c r="KP214" s="115"/>
      <c r="KQ214" s="115"/>
      <c r="KR214" s="115"/>
      <c r="KS214" s="115"/>
      <c r="KT214" s="115"/>
      <c r="KU214" s="115"/>
      <c r="KV214" s="115"/>
      <c r="KW214" s="115"/>
      <c r="KX214" s="115"/>
      <c r="KY214" s="115"/>
      <c r="KZ214" s="115"/>
      <c r="LA214" s="115"/>
      <c r="LB214" s="115"/>
      <c r="LC214" s="115"/>
      <c r="LD214" s="115"/>
      <c r="LE214" s="115"/>
      <c r="LF214" s="115"/>
      <c r="LG214" s="115"/>
      <c r="LH214" s="115"/>
      <c r="LI214" s="115"/>
      <c r="LJ214" s="115"/>
      <c r="LK214" s="115"/>
      <c r="LL214" s="115"/>
      <c r="LM214" s="115"/>
      <c r="LN214" s="115"/>
      <c r="LO214" s="115"/>
      <c r="LP214" s="115"/>
      <c r="LQ214" s="115"/>
      <c r="LR214" s="115"/>
      <c r="LS214" s="115"/>
      <c r="LT214" s="115"/>
      <c r="LU214" s="115"/>
      <c r="LV214" s="115"/>
      <c r="LW214" s="115"/>
      <c r="LX214" s="115"/>
      <c r="LY214" s="115"/>
      <c r="LZ214" s="115"/>
      <c r="MA214" s="115"/>
      <c r="MB214" s="115"/>
      <c r="MC214" s="115"/>
      <c r="MD214" s="115"/>
      <c r="ME214" s="115"/>
      <c r="MF214" s="115"/>
      <c r="MG214" s="115"/>
      <c r="MH214" s="115"/>
      <c r="MI214" s="115"/>
      <c r="MJ214" s="115"/>
      <c r="MK214" s="115"/>
      <c r="ML214" s="115"/>
      <c r="MM214" s="115"/>
      <c r="MN214" s="115"/>
      <c r="MO214" s="115"/>
      <c r="MP214" s="115"/>
      <c r="MQ214" s="115"/>
      <c r="MR214" s="115"/>
      <c r="MS214" s="115"/>
      <c r="MT214" s="115"/>
      <c r="MU214" s="115"/>
      <c r="MV214" s="115"/>
      <c r="MW214" s="115"/>
      <c r="MX214" s="115"/>
      <c r="MY214" s="115"/>
      <c r="MZ214" s="115"/>
      <c r="NA214" s="115"/>
      <c r="NB214" s="115"/>
      <c r="NC214" s="115"/>
      <c r="ND214" s="115"/>
      <c r="NE214" s="115"/>
      <c r="NF214" s="115"/>
      <c r="NG214" s="115"/>
      <c r="NH214" s="115"/>
      <c r="NI214" s="115"/>
      <c r="NJ214" s="115"/>
      <c r="NK214" s="115"/>
      <c r="NL214" s="115"/>
      <c r="NM214" s="115"/>
      <c r="NN214" s="115"/>
      <c r="NO214" s="115"/>
      <c r="NP214" s="115"/>
      <c r="NQ214" s="115"/>
      <c r="NR214" s="115"/>
      <c r="NS214" s="115"/>
      <c r="NT214" s="115"/>
      <c r="NU214" s="115"/>
      <c r="NV214" s="115"/>
      <c r="NW214" s="115"/>
      <c r="NX214" s="115"/>
      <c r="NY214" s="115"/>
      <c r="NZ214" s="115"/>
      <c r="OA214" s="115"/>
      <c r="OB214" s="115"/>
      <c r="OC214" s="115"/>
    </row>
    <row r="215" spans="1:393" s="116" customFormat="1">
      <c r="A215" s="110">
        <v>3023</v>
      </c>
      <c r="B215" s="111" t="s">
        <v>160</v>
      </c>
      <c r="C215" s="112">
        <v>6653984.2599999998</v>
      </c>
      <c r="D215" s="113">
        <v>3.9134E-3</v>
      </c>
      <c r="E215" s="113">
        <v>4.2171400000000003E-3</v>
      </c>
      <c r="F215" s="114">
        <v>4.1935399999999999E-3</v>
      </c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5"/>
      <c r="BW215" s="115"/>
      <c r="BX215" s="115"/>
      <c r="BY215" s="115"/>
      <c r="BZ215" s="115"/>
      <c r="CA215" s="115"/>
      <c r="CB215" s="115"/>
      <c r="CC215" s="115"/>
      <c r="CD215" s="115"/>
      <c r="CE215" s="115"/>
      <c r="CF215" s="115"/>
      <c r="CG215" s="115"/>
      <c r="CH215" s="115"/>
      <c r="CI215" s="115"/>
      <c r="CJ215" s="115"/>
      <c r="CK215" s="115"/>
      <c r="CL215" s="115"/>
      <c r="CM215" s="115"/>
      <c r="CN215" s="115"/>
      <c r="CO215" s="115"/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5"/>
      <c r="DB215" s="115"/>
      <c r="DC215" s="115"/>
      <c r="DD215" s="115"/>
      <c r="DE215" s="115"/>
      <c r="DF215" s="115"/>
      <c r="DG215" s="115"/>
      <c r="DH215" s="115"/>
      <c r="DI215" s="115"/>
      <c r="DJ215" s="115"/>
      <c r="DK215" s="115"/>
      <c r="DL215" s="115"/>
      <c r="DM215" s="115"/>
      <c r="DN215" s="115"/>
      <c r="DO215" s="115"/>
      <c r="DP215" s="115"/>
      <c r="DQ215" s="115"/>
      <c r="DR215" s="115"/>
      <c r="DS215" s="115"/>
      <c r="DT215" s="115"/>
      <c r="DU215" s="115"/>
      <c r="DV215" s="115"/>
      <c r="DW215" s="115"/>
      <c r="DX215" s="115"/>
      <c r="DY215" s="115"/>
      <c r="DZ215" s="115"/>
      <c r="EA215" s="115"/>
      <c r="EB215" s="115"/>
      <c r="EC215" s="115"/>
      <c r="ED215" s="115"/>
      <c r="EE215" s="115"/>
      <c r="EF215" s="115"/>
      <c r="EG215" s="115"/>
      <c r="EH215" s="115"/>
      <c r="EI215" s="115"/>
      <c r="EJ215" s="115"/>
      <c r="EK215" s="115"/>
      <c r="EL215" s="115"/>
      <c r="EM215" s="115"/>
      <c r="EN215" s="115"/>
      <c r="EO215" s="115"/>
      <c r="EP215" s="115"/>
      <c r="EQ215" s="115"/>
      <c r="ER215" s="115"/>
      <c r="ES215" s="115"/>
      <c r="ET215" s="115"/>
      <c r="EU215" s="115"/>
      <c r="EV215" s="115"/>
      <c r="EW215" s="115"/>
      <c r="EX215" s="115"/>
      <c r="EY215" s="115"/>
      <c r="EZ215" s="115"/>
      <c r="FA215" s="115"/>
      <c r="FB215" s="115"/>
      <c r="FC215" s="115"/>
      <c r="FD215" s="115"/>
      <c r="FE215" s="115"/>
      <c r="FF215" s="115"/>
      <c r="FG215" s="115"/>
      <c r="FH215" s="115"/>
      <c r="FI215" s="115"/>
      <c r="FJ215" s="115"/>
      <c r="FK215" s="115"/>
      <c r="FL215" s="115"/>
      <c r="FM215" s="115"/>
      <c r="FN215" s="115"/>
      <c r="FO215" s="115"/>
      <c r="FP215" s="115"/>
      <c r="FQ215" s="115"/>
      <c r="FR215" s="115"/>
      <c r="FS215" s="115"/>
      <c r="FT215" s="115"/>
      <c r="FU215" s="115"/>
      <c r="FV215" s="115"/>
      <c r="FW215" s="115"/>
      <c r="FX215" s="115"/>
      <c r="FY215" s="115"/>
      <c r="FZ215" s="115"/>
      <c r="GA215" s="115"/>
      <c r="GB215" s="115"/>
      <c r="GC215" s="115"/>
      <c r="GD215" s="115"/>
      <c r="GE215" s="115"/>
      <c r="GF215" s="115"/>
      <c r="GG215" s="115"/>
      <c r="GH215" s="115"/>
      <c r="GI215" s="115"/>
      <c r="GJ215" s="115"/>
      <c r="GK215" s="115"/>
      <c r="GL215" s="115"/>
      <c r="GM215" s="115"/>
      <c r="GN215" s="115"/>
      <c r="GO215" s="115"/>
      <c r="GP215" s="115"/>
      <c r="GQ215" s="115"/>
      <c r="GR215" s="115"/>
      <c r="GS215" s="115"/>
      <c r="GT215" s="115"/>
      <c r="GU215" s="115"/>
      <c r="GV215" s="115"/>
      <c r="GW215" s="115"/>
      <c r="GX215" s="115"/>
      <c r="GY215" s="115"/>
      <c r="GZ215" s="115"/>
      <c r="HA215" s="115"/>
      <c r="HB215" s="115"/>
      <c r="HC215" s="115"/>
      <c r="HD215" s="115"/>
      <c r="HE215" s="115"/>
      <c r="HF215" s="115"/>
      <c r="HG215" s="115"/>
      <c r="HH215" s="115"/>
      <c r="HI215" s="115"/>
      <c r="HJ215" s="115"/>
      <c r="HK215" s="115"/>
      <c r="HL215" s="115"/>
      <c r="HM215" s="115"/>
      <c r="HN215" s="115"/>
      <c r="HO215" s="115"/>
      <c r="HP215" s="115"/>
      <c r="HQ215" s="115"/>
      <c r="HR215" s="115"/>
      <c r="HS215" s="115"/>
      <c r="HT215" s="115"/>
      <c r="HU215" s="115"/>
      <c r="HV215" s="115"/>
      <c r="HW215" s="115"/>
      <c r="HX215" s="115"/>
      <c r="HY215" s="115"/>
      <c r="HZ215" s="115"/>
      <c r="IA215" s="115"/>
      <c r="IB215" s="115"/>
      <c r="IC215" s="115"/>
      <c r="ID215" s="115"/>
      <c r="IE215" s="115"/>
      <c r="IF215" s="115"/>
      <c r="IG215" s="115"/>
      <c r="IH215" s="115"/>
      <c r="II215" s="115"/>
      <c r="IJ215" s="115"/>
      <c r="IK215" s="115"/>
      <c r="IL215" s="115"/>
      <c r="IM215" s="115"/>
      <c r="IN215" s="115"/>
      <c r="IO215" s="115"/>
      <c r="IP215" s="115"/>
      <c r="IQ215" s="115"/>
      <c r="IR215" s="115"/>
      <c r="IS215" s="115"/>
      <c r="IT215" s="115"/>
      <c r="IU215" s="115"/>
      <c r="IV215" s="115"/>
      <c r="IW215" s="115"/>
      <c r="IX215" s="115"/>
      <c r="IY215" s="115"/>
      <c r="IZ215" s="115"/>
      <c r="JA215" s="115"/>
      <c r="JB215" s="115"/>
      <c r="JC215" s="115"/>
      <c r="JD215" s="115"/>
      <c r="JE215" s="115"/>
      <c r="JF215" s="115"/>
      <c r="JG215" s="115"/>
      <c r="JH215" s="115"/>
      <c r="JI215" s="115"/>
      <c r="JJ215" s="115"/>
      <c r="JK215" s="115"/>
      <c r="JL215" s="115"/>
      <c r="JM215" s="115"/>
      <c r="JN215" s="115"/>
      <c r="JO215" s="115"/>
      <c r="JP215" s="115"/>
      <c r="JQ215" s="115"/>
      <c r="JR215" s="115"/>
      <c r="JS215" s="115"/>
      <c r="JT215" s="115"/>
      <c r="JU215" s="115"/>
      <c r="JV215" s="115"/>
      <c r="JW215" s="115"/>
      <c r="JX215" s="115"/>
      <c r="JY215" s="115"/>
      <c r="JZ215" s="115"/>
      <c r="KA215" s="115"/>
      <c r="KB215" s="115"/>
      <c r="KC215" s="115"/>
      <c r="KD215" s="115"/>
      <c r="KE215" s="115"/>
      <c r="KF215" s="115"/>
      <c r="KG215" s="115"/>
      <c r="KH215" s="115"/>
      <c r="KI215" s="115"/>
      <c r="KJ215" s="115"/>
      <c r="KK215" s="115"/>
      <c r="KL215" s="115"/>
      <c r="KM215" s="115"/>
      <c r="KN215" s="115"/>
      <c r="KO215" s="115"/>
      <c r="KP215" s="115"/>
      <c r="KQ215" s="115"/>
      <c r="KR215" s="115"/>
      <c r="KS215" s="115"/>
      <c r="KT215" s="115"/>
      <c r="KU215" s="115"/>
      <c r="KV215" s="115"/>
      <c r="KW215" s="115"/>
      <c r="KX215" s="115"/>
      <c r="KY215" s="115"/>
      <c r="KZ215" s="115"/>
      <c r="LA215" s="115"/>
      <c r="LB215" s="115"/>
      <c r="LC215" s="115"/>
      <c r="LD215" s="115"/>
      <c r="LE215" s="115"/>
      <c r="LF215" s="115"/>
      <c r="LG215" s="115"/>
      <c r="LH215" s="115"/>
      <c r="LI215" s="115"/>
      <c r="LJ215" s="115"/>
      <c r="LK215" s="115"/>
      <c r="LL215" s="115"/>
      <c r="LM215" s="115"/>
      <c r="LN215" s="115"/>
      <c r="LO215" s="115"/>
      <c r="LP215" s="115"/>
      <c r="LQ215" s="115"/>
      <c r="LR215" s="115"/>
      <c r="LS215" s="115"/>
      <c r="LT215" s="115"/>
      <c r="LU215" s="115"/>
      <c r="LV215" s="115"/>
      <c r="LW215" s="115"/>
      <c r="LX215" s="115"/>
      <c r="LY215" s="115"/>
      <c r="LZ215" s="115"/>
      <c r="MA215" s="115"/>
      <c r="MB215" s="115"/>
      <c r="MC215" s="115"/>
      <c r="MD215" s="115"/>
      <c r="ME215" s="115"/>
      <c r="MF215" s="115"/>
      <c r="MG215" s="115"/>
      <c r="MH215" s="115"/>
      <c r="MI215" s="115"/>
      <c r="MJ215" s="115"/>
      <c r="MK215" s="115"/>
      <c r="ML215" s="115"/>
      <c r="MM215" s="115"/>
      <c r="MN215" s="115"/>
      <c r="MO215" s="115"/>
      <c r="MP215" s="115"/>
      <c r="MQ215" s="115"/>
      <c r="MR215" s="115"/>
      <c r="MS215" s="115"/>
      <c r="MT215" s="115"/>
      <c r="MU215" s="115"/>
      <c r="MV215" s="115"/>
      <c r="MW215" s="115"/>
      <c r="MX215" s="115"/>
      <c r="MY215" s="115"/>
      <c r="MZ215" s="115"/>
      <c r="NA215" s="115"/>
      <c r="NB215" s="115"/>
      <c r="NC215" s="115"/>
      <c r="ND215" s="115"/>
      <c r="NE215" s="115"/>
      <c r="NF215" s="115"/>
      <c r="NG215" s="115"/>
      <c r="NH215" s="115"/>
      <c r="NI215" s="115"/>
      <c r="NJ215" s="115"/>
      <c r="NK215" s="115"/>
      <c r="NL215" s="115"/>
      <c r="NM215" s="115"/>
      <c r="NN215" s="115"/>
      <c r="NO215" s="115"/>
      <c r="NP215" s="115"/>
      <c r="NQ215" s="115"/>
      <c r="NR215" s="115"/>
      <c r="NS215" s="115"/>
      <c r="NT215" s="115"/>
      <c r="NU215" s="115"/>
      <c r="NV215" s="115"/>
      <c r="NW215" s="115"/>
      <c r="NX215" s="115"/>
      <c r="NY215" s="115"/>
      <c r="NZ215" s="115"/>
      <c r="OA215" s="115"/>
      <c r="OB215" s="115"/>
      <c r="OC215" s="115"/>
    </row>
    <row r="216" spans="1:393" s="116" customFormat="1">
      <c r="A216" s="110">
        <v>3024</v>
      </c>
      <c r="B216" s="111" t="s">
        <v>161</v>
      </c>
      <c r="C216" s="112">
        <v>1647042.45</v>
      </c>
      <c r="D216" s="113">
        <v>1.4976E-3</v>
      </c>
      <c r="E216" s="113">
        <v>1.04386E-3</v>
      </c>
      <c r="F216" s="114">
        <v>1.07912E-3</v>
      </c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5"/>
      <c r="BW216" s="115"/>
      <c r="BX216" s="115"/>
      <c r="BY216" s="115"/>
      <c r="BZ216" s="115"/>
      <c r="CA216" s="115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5"/>
      <c r="DE216" s="115"/>
      <c r="DF216" s="115"/>
      <c r="DG216" s="115"/>
      <c r="DH216" s="115"/>
      <c r="DI216" s="115"/>
      <c r="DJ216" s="115"/>
      <c r="DK216" s="115"/>
      <c r="DL216" s="115"/>
      <c r="DM216" s="115"/>
      <c r="DN216" s="115"/>
      <c r="DO216" s="115"/>
      <c r="DP216" s="115"/>
      <c r="DQ216" s="115"/>
      <c r="DR216" s="115"/>
      <c r="DS216" s="115"/>
      <c r="DT216" s="115"/>
      <c r="DU216" s="115"/>
      <c r="DV216" s="115"/>
      <c r="DW216" s="115"/>
      <c r="DX216" s="115"/>
      <c r="DY216" s="115"/>
      <c r="DZ216" s="115"/>
      <c r="EA216" s="115"/>
      <c r="EB216" s="115"/>
      <c r="EC216" s="115"/>
      <c r="ED216" s="115"/>
      <c r="EE216" s="115"/>
      <c r="EF216" s="115"/>
      <c r="EG216" s="115"/>
      <c r="EH216" s="115"/>
      <c r="EI216" s="115"/>
      <c r="EJ216" s="115"/>
      <c r="EK216" s="115"/>
      <c r="EL216" s="115"/>
      <c r="EM216" s="115"/>
      <c r="EN216" s="115"/>
      <c r="EO216" s="115"/>
      <c r="EP216" s="115"/>
      <c r="EQ216" s="115"/>
      <c r="ER216" s="115"/>
      <c r="ES216" s="115"/>
      <c r="ET216" s="115"/>
      <c r="EU216" s="115"/>
      <c r="EV216" s="115"/>
      <c r="EW216" s="115"/>
      <c r="EX216" s="115"/>
      <c r="EY216" s="115"/>
      <c r="EZ216" s="115"/>
      <c r="FA216" s="115"/>
      <c r="FB216" s="115"/>
      <c r="FC216" s="115"/>
      <c r="FD216" s="115"/>
      <c r="FE216" s="115"/>
      <c r="FF216" s="115"/>
      <c r="FG216" s="115"/>
      <c r="FH216" s="115"/>
      <c r="FI216" s="115"/>
      <c r="FJ216" s="115"/>
      <c r="FK216" s="115"/>
      <c r="FL216" s="115"/>
      <c r="FM216" s="115"/>
      <c r="FN216" s="115"/>
      <c r="FO216" s="115"/>
      <c r="FP216" s="115"/>
      <c r="FQ216" s="115"/>
      <c r="FR216" s="115"/>
      <c r="FS216" s="115"/>
      <c r="FT216" s="115"/>
      <c r="FU216" s="115"/>
      <c r="FV216" s="115"/>
      <c r="FW216" s="115"/>
      <c r="FX216" s="115"/>
      <c r="FY216" s="115"/>
      <c r="FZ216" s="115"/>
      <c r="GA216" s="115"/>
      <c r="GB216" s="115"/>
      <c r="GC216" s="115"/>
      <c r="GD216" s="115"/>
      <c r="GE216" s="115"/>
      <c r="GF216" s="115"/>
      <c r="GG216" s="115"/>
      <c r="GH216" s="115"/>
      <c r="GI216" s="115"/>
      <c r="GJ216" s="115"/>
      <c r="GK216" s="115"/>
      <c r="GL216" s="115"/>
      <c r="GM216" s="115"/>
      <c r="GN216" s="115"/>
      <c r="GO216" s="115"/>
      <c r="GP216" s="115"/>
      <c r="GQ216" s="115"/>
      <c r="GR216" s="115"/>
      <c r="GS216" s="115"/>
      <c r="GT216" s="115"/>
      <c r="GU216" s="115"/>
      <c r="GV216" s="115"/>
      <c r="GW216" s="115"/>
      <c r="GX216" s="115"/>
      <c r="GY216" s="115"/>
      <c r="GZ216" s="115"/>
      <c r="HA216" s="115"/>
      <c r="HB216" s="115"/>
      <c r="HC216" s="115"/>
      <c r="HD216" s="115"/>
      <c r="HE216" s="115"/>
      <c r="HF216" s="115"/>
      <c r="HG216" s="115"/>
      <c r="HH216" s="115"/>
      <c r="HI216" s="115"/>
      <c r="HJ216" s="115"/>
      <c r="HK216" s="115"/>
      <c r="HL216" s="115"/>
      <c r="HM216" s="115"/>
      <c r="HN216" s="115"/>
      <c r="HO216" s="115"/>
      <c r="HP216" s="115"/>
      <c r="HQ216" s="115"/>
      <c r="HR216" s="115"/>
      <c r="HS216" s="115"/>
      <c r="HT216" s="115"/>
      <c r="HU216" s="115"/>
      <c r="HV216" s="115"/>
      <c r="HW216" s="115"/>
      <c r="HX216" s="115"/>
      <c r="HY216" s="115"/>
      <c r="HZ216" s="115"/>
      <c r="IA216" s="115"/>
      <c r="IB216" s="115"/>
      <c r="IC216" s="115"/>
      <c r="ID216" s="115"/>
      <c r="IE216" s="115"/>
      <c r="IF216" s="115"/>
      <c r="IG216" s="115"/>
      <c r="IH216" s="115"/>
      <c r="II216" s="115"/>
      <c r="IJ216" s="115"/>
      <c r="IK216" s="115"/>
      <c r="IL216" s="115"/>
      <c r="IM216" s="115"/>
      <c r="IN216" s="115"/>
      <c r="IO216" s="115"/>
      <c r="IP216" s="115"/>
      <c r="IQ216" s="115"/>
      <c r="IR216" s="115"/>
      <c r="IS216" s="115"/>
      <c r="IT216" s="115"/>
      <c r="IU216" s="115"/>
      <c r="IV216" s="115"/>
      <c r="IW216" s="115"/>
      <c r="IX216" s="115"/>
      <c r="IY216" s="115"/>
      <c r="IZ216" s="115"/>
      <c r="JA216" s="115"/>
      <c r="JB216" s="115"/>
      <c r="JC216" s="115"/>
      <c r="JD216" s="115"/>
      <c r="JE216" s="115"/>
      <c r="JF216" s="115"/>
      <c r="JG216" s="115"/>
      <c r="JH216" s="115"/>
      <c r="JI216" s="115"/>
      <c r="JJ216" s="115"/>
      <c r="JK216" s="115"/>
      <c r="JL216" s="115"/>
      <c r="JM216" s="115"/>
      <c r="JN216" s="115"/>
      <c r="JO216" s="115"/>
      <c r="JP216" s="115"/>
      <c r="JQ216" s="115"/>
      <c r="JR216" s="115"/>
      <c r="JS216" s="115"/>
      <c r="JT216" s="115"/>
      <c r="JU216" s="115"/>
      <c r="JV216" s="115"/>
      <c r="JW216" s="115"/>
      <c r="JX216" s="115"/>
      <c r="JY216" s="115"/>
      <c r="JZ216" s="115"/>
      <c r="KA216" s="115"/>
      <c r="KB216" s="115"/>
      <c r="KC216" s="115"/>
      <c r="KD216" s="115"/>
      <c r="KE216" s="115"/>
      <c r="KF216" s="115"/>
      <c r="KG216" s="115"/>
      <c r="KH216" s="115"/>
      <c r="KI216" s="115"/>
      <c r="KJ216" s="115"/>
      <c r="KK216" s="115"/>
      <c r="KL216" s="115"/>
      <c r="KM216" s="115"/>
      <c r="KN216" s="115"/>
      <c r="KO216" s="115"/>
      <c r="KP216" s="115"/>
      <c r="KQ216" s="115"/>
      <c r="KR216" s="115"/>
      <c r="KS216" s="115"/>
      <c r="KT216" s="115"/>
      <c r="KU216" s="115"/>
      <c r="KV216" s="115"/>
      <c r="KW216" s="115"/>
      <c r="KX216" s="115"/>
      <c r="KY216" s="115"/>
      <c r="KZ216" s="115"/>
      <c r="LA216" s="115"/>
      <c r="LB216" s="115"/>
      <c r="LC216" s="115"/>
      <c r="LD216" s="115"/>
      <c r="LE216" s="115"/>
      <c r="LF216" s="115"/>
      <c r="LG216" s="115"/>
      <c r="LH216" s="115"/>
      <c r="LI216" s="115"/>
      <c r="LJ216" s="115"/>
      <c r="LK216" s="115"/>
      <c r="LL216" s="115"/>
      <c r="LM216" s="115"/>
      <c r="LN216" s="115"/>
      <c r="LO216" s="115"/>
      <c r="LP216" s="115"/>
      <c r="LQ216" s="115"/>
      <c r="LR216" s="115"/>
      <c r="LS216" s="115"/>
      <c r="LT216" s="115"/>
      <c r="LU216" s="115"/>
      <c r="LV216" s="115"/>
      <c r="LW216" s="115"/>
      <c r="LX216" s="115"/>
      <c r="LY216" s="115"/>
      <c r="LZ216" s="115"/>
      <c r="MA216" s="115"/>
      <c r="MB216" s="115"/>
      <c r="MC216" s="115"/>
      <c r="MD216" s="115"/>
      <c r="ME216" s="115"/>
      <c r="MF216" s="115"/>
      <c r="MG216" s="115"/>
      <c r="MH216" s="115"/>
      <c r="MI216" s="115"/>
      <c r="MJ216" s="115"/>
      <c r="MK216" s="115"/>
      <c r="ML216" s="115"/>
      <c r="MM216" s="115"/>
      <c r="MN216" s="115"/>
      <c r="MO216" s="115"/>
      <c r="MP216" s="115"/>
      <c r="MQ216" s="115"/>
      <c r="MR216" s="115"/>
      <c r="MS216" s="115"/>
      <c r="MT216" s="115"/>
      <c r="MU216" s="115"/>
      <c r="MV216" s="115"/>
      <c r="MW216" s="115"/>
      <c r="MX216" s="115"/>
      <c r="MY216" s="115"/>
      <c r="MZ216" s="115"/>
      <c r="NA216" s="115"/>
      <c r="NB216" s="115"/>
      <c r="NC216" s="115"/>
      <c r="ND216" s="115"/>
      <c r="NE216" s="115"/>
      <c r="NF216" s="115"/>
      <c r="NG216" s="115"/>
      <c r="NH216" s="115"/>
      <c r="NI216" s="115"/>
      <c r="NJ216" s="115"/>
      <c r="NK216" s="115"/>
      <c r="NL216" s="115"/>
      <c r="NM216" s="115"/>
      <c r="NN216" s="115"/>
      <c r="NO216" s="115"/>
      <c r="NP216" s="115"/>
      <c r="NQ216" s="115"/>
      <c r="NR216" s="115"/>
      <c r="NS216" s="115"/>
      <c r="NT216" s="115"/>
      <c r="NU216" s="115"/>
      <c r="NV216" s="115"/>
      <c r="NW216" s="115"/>
      <c r="NX216" s="115"/>
      <c r="NY216" s="115"/>
      <c r="NZ216" s="115"/>
      <c r="OA216" s="115"/>
      <c r="OB216" s="115"/>
      <c r="OC216" s="115"/>
    </row>
    <row r="217" spans="1:393" s="116" customFormat="1">
      <c r="A217" s="110">
        <v>3025</v>
      </c>
      <c r="B217" s="111" t="s">
        <v>162</v>
      </c>
      <c r="C217" s="112">
        <v>8549545.0500000007</v>
      </c>
      <c r="D217" s="113">
        <v>2.8808000000000002E-3</v>
      </c>
      <c r="E217" s="113">
        <v>5.4185099999999996E-3</v>
      </c>
      <c r="F217" s="114">
        <v>5.2213299999999997E-3</v>
      </c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5"/>
      <c r="BW217" s="115"/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5"/>
      <c r="CO217" s="115"/>
      <c r="CP217" s="115"/>
      <c r="CQ217" s="115"/>
      <c r="CR217" s="115"/>
      <c r="CS217" s="115"/>
      <c r="CT217" s="115"/>
      <c r="CU217" s="115"/>
      <c r="CV217" s="115"/>
      <c r="CW217" s="115"/>
      <c r="CX217" s="115"/>
      <c r="CY217" s="115"/>
      <c r="CZ217" s="115"/>
      <c r="DA217" s="115"/>
      <c r="DB217" s="115"/>
      <c r="DC217" s="115"/>
      <c r="DD217" s="115"/>
      <c r="DE217" s="115"/>
      <c r="DF217" s="115"/>
      <c r="DG217" s="115"/>
      <c r="DH217" s="115"/>
      <c r="DI217" s="115"/>
      <c r="DJ217" s="115"/>
      <c r="DK217" s="115"/>
      <c r="DL217" s="115"/>
      <c r="DM217" s="115"/>
      <c r="DN217" s="115"/>
      <c r="DO217" s="115"/>
      <c r="DP217" s="115"/>
      <c r="DQ217" s="115"/>
      <c r="DR217" s="115"/>
      <c r="DS217" s="115"/>
      <c r="DT217" s="115"/>
      <c r="DU217" s="115"/>
      <c r="DV217" s="115"/>
      <c r="DW217" s="115"/>
      <c r="DX217" s="115"/>
      <c r="DY217" s="115"/>
      <c r="DZ217" s="115"/>
      <c r="EA217" s="115"/>
      <c r="EB217" s="115"/>
      <c r="EC217" s="115"/>
      <c r="ED217" s="115"/>
      <c r="EE217" s="115"/>
      <c r="EF217" s="115"/>
      <c r="EG217" s="115"/>
      <c r="EH217" s="115"/>
      <c r="EI217" s="115"/>
      <c r="EJ217" s="115"/>
      <c r="EK217" s="115"/>
      <c r="EL217" s="115"/>
      <c r="EM217" s="115"/>
      <c r="EN217" s="115"/>
      <c r="EO217" s="115"/>
      <c r="EP217" s="115"/>
      <c r="EQ217" s="115"/>
      <c r="ER217" s="115"/>
      <c r="ES217" s="115"/>
      <c r="ET217" s="115"/>
      <c r="EU217" s="115"/>
      <c r="EV217" s="115"/>
      <c r="EW217" s="115"/>
      <c r="EX217" s="115"/>
      <c r="EY217" s="115"/>
      <c r="EZ217" s="115"/>
      <c r="FA217" s="115"/>
      <c r="FB217" s="115"/>
      <c r="FC217" s="115"/>
      <c r="FD217" s="115"/>
      <c r="FE217" s="115"/>
      <c r="FF217" s="115"/>
      <c r="FG217" s="115"/>
      <c r="FH217" s="115"/>
      <c r="FI217" s="115"/>
      <c r="FJ217" s="115"/>
      <c r="FK217" s="115"/>
      <c r="FL217" s="115"/>
      <c r="FM217" s="115"/>
      <c r="FN217" s="115"/>
      <c r="FO217" s="115"/>
      <c r="FP217" s="115"/>
      <c r="FQ217" s="115"/>
      <c r="FR217" s="115"/>
      <c r="FS217" s="115"/>
      <c r="FT217" s="115"/>
      <c r="FU217" s="115"/>
      <c r="FV217" s="115"/>
      <c r="FW217" s="115"/>
      <c r="FX217" s="115"/>
      <c r="FY217" s="115"/>
      <c r="FZ217" s="115"/>
      <c r="GA217" s="115"/>
      <c r="GB217" s="115"/>
      <c r="GC217" s="115"/>
      <c r="GD217" s="115"/>
      <c r="GE217" s="115"/>
      <c r="GF217" s="115"/>
      <c r="GG217" s="115"/>
      <c r="GH217" s="115"/>
      <c r="GI217" s="115"/>
      <c r="GJ217" s="115"/>
      <c r="GK217" s="115"/>
      <c r="GL217" s="115"/>
      <c r="GM217" s="115"/>
      <c r="GN217" s="115"/>
      <c r="GO217" s="115"/>
      <c r="GP217" s="115"/>
      <c r="GQ217" s="115"/>
      <c r="GR217" s="115"/>
      <c r="GS217" s="115"/>
      <c r="GT217" s="115"/>
      <c r="GU217" s="115"/>
      <c r="GV217" s="115"/>
      <c r="GW217" s="115"/>
      <c r="GX217" s="115"/>
      <c r="GY217" s="115"/>
      <c r="GZ217" s="115"/>
      <c r="HA217" s="115"/>
      <c r="HB217" s="115"/>
      <c r="HC217" s="115"/>
      <c r="HD217" s="115"/>
      <c r="HE217" s="115"/>
      <c r="HF217" s="115"/>
      <c r="HG217" s="115"/>
      <c r="HH217" s="115"/>
      <c r="HI217" s="115"/>
      <c r="HJ217" s="115"/>
      <c r="HK217" s="115"/>
      <c r="HL217" s="115"/>
      <c r="HM217" s="115"/>
      <c r="HN217" s="115"/>
      <c r="HO217" s="115"/>
      <c r="HP217" s="115"/>
      <c r="HQ217" s="115"/>
      <c r="HR217" s="115"/>
      <c r="HS217" s="115"/>
      <c r="HT217" s="115"/>
      <c r="HU217" s="115"/>
      <c r="HV217" s="115"/>
      <c r="HW217" s="115"/>
      <c r="HX217" s="115"/>
      <c r="HY217" s="115"/>
      <c r="HZ217" s="115"/>
      <c r="IA217" s="115"/>
      <c r="IB217" s="115"/>
      <c r="IC217" s="115"/>
      <c r="ID217" s="115"/>
      <c r="IE217" s="115"/>
      <c r="IF217" s="115"/>
      <c r="IG217" s="115"/>
      <c r="IH217" s="115"/>
      <c r="II217" s="115"/>
      <c r="IJ217" s="115"/>
      <c r="IK217" s="115"/>
      <c r="IL217" s="115"/>
      <c r="IM217" s="115"/>
      <c r="IN217" s="115"/>
      <c r="IO217" s="115"/>
      <c r="IP217" s="115"/>
      <c r="IQ217" s="115"/>
      <c r="IR217" s="115"/>
      <c r="IS217" s="115"/>
      <c r="IT217" s="115"/>
      <c r="IU217" s="115"/>
      <c r="IV217" s="115"/>
      <c r="IW217" s="115"/>
      <c r="IX217" s="115"/>
      <c r="IY217" s="115"/>
      <c r="IZ217" s="115"/>
      <c r="JA217" s="115"/>
      <c r="JB217" s="115"/>
      <c r="JC217" s="115"/>
      <c r="JD217" s="115"/>
      <c r="JE217" s="115"/>
      <c r="JF217" s="115"/>
      <c r="JG217" s="115"/>
      <c r="JH217" s="115"/>
      <c r="JI217" s="115"/>
      <c r="JJ217" s="115"/>
      <c r="JK217" s="115"/>
      <c r="JL217" s="115"/>
      <c r="JM217" s="115"/>
      <c r="JN217" s="115"/>
      <c r="JO217" s="115"/>
      <c r="JP217" s="115"/>
      <c r="JQ217" s="115"/>
      <c r="JR217" s="115"/>
      <c r="JS217" s="115"/>
      <c r="JT217" s="115"/>
      <c r="JU217" s="115"/>
      <c r="JV217" s="115"/>
      <c r="JW217" s="115"/>
      <c r="JX217" s="115"/>
      <c r="JY217" s="115"/>
      <c r="JZ217" s="115"/>
      <c r="KA217" s="115"/>
      <c r="KB217" s="115"/>
      <c r="KC217" s="115"/>
      <c r="KD217" s="115"/>
      <c r="KE217" s="115"/>
      <c r="KF217" s="115"/>
      <c r="KG217" s="115"/>
      <c r="KH217" s="115"/>
      <c r="KI217" s="115"/>
      <c r="KJ217" s="115"/>
      <c r="KK217" s="115"/>
      <c r="KL217" s="115"/>
      <c r="KM217" s="115"/>
      <c r="KN217" s="115"/>
      <c r="KO217" s="115"/>
      <c r="KP217" s="115"/>
      <c r="KQ217" s="115"/>
      <c r="KR217" s="115"/>
      <c r="KS217" s="115"/>
      <c r="KT217" s="115"/>
      <c r="KU217" s="115"/>
      <c r="KV217" s="115"/>
      <c r="KW217" s="115"/>
      <c r="KX217" s="115"/>
      <c r="KY217" s="115"/>
      <c r="KZ217" s="115"/>
      <c r="LA217" s="115"/>
      <c r="LB217" s="115"/>
      <c r="LC217" s="115"/>
      <c r="LD217" s="115"/>
      <c r="LE217" s="115"/>
      <c r="LF217" s="115"/>
      <c r="LG217" s="115"/>
      <c r="LH217" s="115"/>
      <c r="LI217" s="115"/>
      <c r="LJ217" s="115"/>
      <c r="LK217" s="115"/>
      <c r="LL217" s="115"/>
      <c r="LM217" s="115"/>
      <c r="LN217" s="115"/>
      <c r="LO217" s="115"/>
      <c r="LP217" s="115"/>
      <c r="LQ217" s="115"/>
      <c r="LR217" s="115"/>
      <c r="LS217" s="115"/>
      <c r="LT217" s="115"/>
      <c r="LU217" s="115"/>
      <c r="LV217" s="115"/>
      <c r="LW217" s="115"/>
      <c r="LX217" s="115"/>
      <c r="LY217" s="115"/>
      <c r="LZ217" s="115"/>
      <c r="MA217" s="115"/>
      <c r="MB217" s="115"/>
      <c r="MC217" s="115"/>
      <c r="MD217" s="115"/>
      <c r="ME217" s="115"/>
      <c r="MF217" s="115"/>
      <c r="MG217" s="115"/>
      <c r="MH217" s="115"/>
      <c r="MI217" s="115"/>
      <c r="MJ217" s="115"/>
      <c r="MK217" s="115"/>
      <c r="ML217" s="115"/>
      <c r="MM217" s="115"/>
      <c r="MN217" s="115"/>
      <c r="MO217" s="115"/>
      <c r="MP217" s="115"/>
      <c r="MQ217" s="115"/>
      <c r="MR217" s="115"/>
      <c r="MS217" s="115"/>
      <c r="MT217" s="115"/>
      <c r="MU217" s="115"/>
      <c r="MV217" s="115"/>
      <c r="MW217" s="115"/>
      <c r="MX217" s="115"/>
      <c r="MY217" s="115"/>
      <c r="MZ217" s="115"/>
      <c r="NA217" s="115"/>
      <c r="NB217" s="115"/>
      <c r="NC217" s="115"/>
      <c r="ND217" s="115"/>
      <c r="NE217" s="115"/>
      <c r="NF217" s="115"/>
      <c r="NG217" s="115"/>
      <c r="NH217" s="115"/>
      <c r="NI217" s="115"/>
      <c r="NJ217" s="115"/>
      <c r="NK217" s="115"/>
      <c r="NL217" s="115"/>
      <c r="NM217" s="115"/>
      <c r="NN217" s="115"/>
      <c r="NO217" s="115"/>
      <c r="NP217" s="115"/>
      <c r="NQ217" s="115"/>
      <c r="NR217" s="115"/>
      <c r="NS217" s="115"/>
      <c r="NT217" s="115"/>
      <c r="NU217" s="115"/>
      <c r="NV217" s="115"/>
      <c r="NW217" s="115"/>
      <c r="NX217" s="115"/>
      <c r="NY217" s="115"/>
      <c r="NZ217" s="115"/>
      <c r="OA217" s="115"/>
      <c r="OB217" s="115"/>
      <c r="OC217" s="115"/>
    </row>
    <row r="218" spans="1:393" s="116" customFormat="1">
      <c r="A218" s="110">
        <v>3026</v>
      </c>
      <c r="B218" s="111" t="s">
        <v>163</v>
      </c>
      <c r="C218" s="112">
        <v>4908060.38</v>
      </c>
      <c r="D218" s="113">
        <v>3.6348000000000001E-3</v>
      </c>
      <c r="E218" s="113">
        <v>3.1106200000000001E-3</v>
      </c>
      <c r="F218" s="114">
        <v>3.1513499999999998E-3</v>
      </c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15"/>
      <c r="BT218" s="115"/>
      <c r="BU218" s="115"/>
      <c r="BV218" s="115"/>
      <c r="BW218" s="115"/>
      <c r="BX218" s="115"/>
      <c r="BY218" s="115"/>
      <c r="BZ218" s="115"/>
      <c r="CA218" s="115"/>
      <c r="CB218" s="115"/>
      <c r="CC218" s="115"/>
      <c r="CD218" s="115"/>
      <c r="CE218" s="115"/>
      <c r="CF218" s="115"/>
      <c r="CG218" s="115"/>
      <c r="CH218" s="115"/>
      <c r="CI218" s="115"/>
      <c r="CJ218" s="115"/>
      <c r="CK218" s="115"/>
      <c r="CL218" s="115"/>
      <c r="CM218" s="115"/>
      <c r="CN218" s="115"/>
      <c r="CO218" s="115"/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5"/>
      <c r="DB218" s="115"/>
      <c r="DC218" s="115"/>
      <c r="DD218" s="115"/>
      <c r="DE218" s="115"/>
      <c r="DF218" s="115"/>
      <c r="DG218" s="115"/>
      <c r="DH218" s="115"/>
      <c r="DI218" s="115"/>
      <c r="DJ218" s="115"/>
      <c r="DK218" s="115"/>
      <c r="DL218" s="115"/>
      <c r="DM218" s="115"/>
      <c r="DN218" s="115"/>
      <c r="DO218" s="115"/>
      <c r="DP218" s="115"/>
      <c r="DQ218" s="115"/>
      <c r="DR218" s="115"/>
      <c r="DS218" s="115"/>
      <c r="DT218" s="115"/>
      <c r="DU218" s="115"/>
      <c r="DV218" s="115"/>
      <c r="DW218" s="115"/>
      <c r="DX218" s="115"/>
      <c r="DY218" s="115"/>
      <c r="DZ218" s="115"/>
      <c r="EA218" s="115"/>
      <c r="EB218" s="115"/>
      <c r="EC218" s="115"/>
      <c r="ED218" s="115"/>
      <c r="EE218" s="115"/>
      <c r="EF218" s="115"/>
      <c r="EG218" s="115"/>
      <c r="EH218" s="115"/>
      <c r="EI218" s="115"/>
      <c r="EJ218" s="115"/>
      <c r="EK218" s="115"/>
      <c r="EL218" s="115"/>
      <c r="EM218" s="115"/>
      <c r="EN218" s="115"/>
      <c r="EO218" s="115"/>
      <c r="EP218" s="115"/>
      <c r="EQ218" s="115"/>
      <c r="ER218" s="115"/>
      <c r="ES218" s="115"/>
      <c r="ET218" s="115"/>
      <c r="EU218" s="115"/>
      <c r="EV218" s="115"/>
      <c r="EW218" s="115"/>
      <c r="EX218" s="115"/>
      <c r="EY218" s="115"/>
      <c r="EZ218" s="115"/>
      <c r="FA218" s="115"/>
      <c r="FB218" s="115"/>
      <c r="FC218" s="115"/>
      <c r="FD218" s="115"/>
      <c r="FE218" s="115"/>
      <c r="FF218" s="115"/>
      <c r="FG218" s="115"/>
      <c r="FH218" s="115"/>
      <c r="FI218" s="115"/>
      <c r="FJ218" s="115"/>
      <c r="FK218" s="115"/>
      <c r="FL218" s="115"/>
      <c r="FM218" s="115"/>
      <c r="FN218" s="115"/>
      <c r="FO218" s="115"/>
      <c r="FP218" s="115"/>
      <c r="FQ218" s="115"/>
      <c r="FR218" s="115"/>
      <c r="FS218" s="115"/>
      <c r="FT218" s="115"/>
      <c r="FU218" s="115"/>
      <c r="FV218" s="115"/>
      <c r="FW218" s="115"/>
      <c r="FX218" s="115"/>
      <c r="FY218" s="115"/>
      <c r="FZ218" s="115"/>
      <c r="GA218" s="115"/>
      <c r="GB218" s="115"/>
      <c r="GC218" s="115"/>
      <c r="GD218" s="115"/>
      <c r="GE218" s="115"/>
      <c r="GF218" s="115"/>
      <c r="GG218" s="115"/>
      <c r="GH218" s="115"/>
      <c r="GI218" s="115"/>
      <c r="GJ218" s="115"/>
      <c r="GK218" s="115"/>
      <c r="GL218" s="115"/>
      <c r="GM218" s="115"/>
      <c r="GN218" s="115"/>
      <c r="GO218" s="115"/>
      <c r="GP218" s="115"/>
      <c r="GQ218" s="115"/>
      <c r="GR218" s="115"/>
      <c r="GS218" s="115"/>
      <c r="GT218" s="115"/>
      <c r="GU218" s="115"/>
      <c r="GV218" s="115"/>
      <c r="GW218" s="115"/>
      <c r="GX218" s="115"/>
      <c r="GY218" s="115"/>
      <c r="GZ218" s="115"/>
      <c r="HA218" s="115"/>
      <c r="HB218" s="115"/>
      <c r="HC218" s="115"/>
      <c r="HD218" s="115"/>
      <c r="HE218" s="115"/>
      <c r="HF218" s="115"/>
      <c r="HG218" s="115"/>
      <c r="HH218" s="115"/>
      <c r="HI218" s="115"/>
      <c r="HJ218" s="115"/>
      <c r="HK218" s="115"/>
      <c r="HL218" s="115"/>
      <c r="HM218" s="115"/>
      <c r="HN218" s="115"/>
      <c r="HO218" s="115"/>
      <c r="HP218" s="115"/>
      <c r="HQ218" s="115"/>
      <c r="HR218" s="115"/>
      <c r="HS218" s="115"/>
      <c r="HT218" s="115"/>
      <c r="HU218" s="115"/>
      <c r="HV218" s="115"/>
      <c r="HW218" s="115"/>
      <c r="HX218" s="115"/>
      <c r="HY218" s="115"/>
      <c r="HZ218" s="115"/>
      <c r="IA218" s="115"/>
      <c r="IB218" s="115"/>
      <c r="IC218" s="115"/>
      <c r="ID218" s="115"/>
      <c r="IE218" s="115"/>
      <c r="IF218" s="115"/>
      <c r="IG218" s="115"/>
      <c r="IH218" s="115"/>
      <c r="II218" s="115"/>
      <c r="IJ218" s="115"/>
      <c r="IK218" s="115"/>
      <c r="IL218" s="115"/>
      <c r="IM218" s="115"/>
      <c r="IN218" s="115"/>
      <c r="IO218" s="115"/>
      <c r="IP218" s="115"/>
      <c r="IQ218" s="115"/>
      <c r="IR218" s="115"/>
      <c r="IS218" s="115"/>
      <c r="IT218" s="115"/>
      <c r="IU218" s="115"/>
      <c r="IV218" s="115"/>
      <c r="IW218" s="115"/>
      <c r="IX218" s="115"/>
      <c r="IY218" s="115"/>
      <c r="IZ218" s="115"/>
      <c r="JA218" s="115"/>
      <c r="JB218" s="115"/>
      <c r="JC218" s="115"/>
      <c r="JD218" s="115"/>
      <c r="JE218" s="115"/>
      <c r="JF218" s="115"/>
      <c r="JG218" s="115"/>
      <c r="JH218" s="115"/>
      <c r="JI218" s="115"/>
      <c r="JJ218" s="115"/>
      <c r="JK218" s="115"/>
      <c r="JL218" s="115"/>
      <c r="JM218" s="115"/>
      <c r="JN218" s="115"/>
      <c r="JO218" s="115"/>
      <c r="JP218" s="115"/>
      <c r="JQ218" s="115"/>
      <c r="JR218" s="115"/>
      <c r="JS218" s="115"/>
      <c r="JT218" s="115"/>
      <c r="JU218" s="115"/>
      <c r="JV218" s="115"/>
      <c r="JW218" s="115"/>
      <c r="JX218" s="115"/>
      <c r="JY218" s="115"/>
      <c r="JZ218" s="115"/>
      <c r="KA218" s="115"/>
      <c r="KB218" s="115"/>
      <c r="KC218" s="115"/>
      <c r="KD218" s="115"/>
      <c r="KE218" s="115"/>
      <c r="KF218" s="115"/>
      <c r="KG218" s="115"/>
      <c r="KH218" s="115"/>
      <c r="KI218" s="115"/>
      <c r="KJ218" s="115"/>
      <c r="KK218" s="115"/>
      <c r="KL218" s="115"/>
      <c r="KM218" s="115"/>
      <c r="KN218" s="115"/>
      <c r="KO218" s="115"/>
      <c r="KP218" s="115"/>
      <c r="KQ218" s="115"/>
      <c r="KR218" s="115"/>
      <c r="KS218" s="115"/>
      <c r="KT218" s="115"/>
      <c r="KU218" s="115"/>
      <c r="KV218" s="115"/>
      <c r="KW218" s="115"/>
      <c r="KX218" s="115"/>
      <c r="KY218" s="115"/>
      <c r="KZ218" s="115"/>
      <c r="LA218" s="115"/>
      <c r="LB218" s="115"/>
      <c r="LC218" s="115"/>
      <c r="LD218" s="115"/>
      <c r="LE218" s="115"/>
      <c r="LF218" s="115"/>
      <c r="LG218" s="115"/>
      <c r="LH218" s="115"/>
      <c r="LI218" s="115"/>
      <c r="LJ218" s="115"/>
      <c r="LK218" s="115"/>
      <c r="LL218" s="115"/>
      <c r="LM218" s="115"/>
      <c r="LN218" s="115"/>
      <c r="LO218" s="115"/>
      <c r="LP218" s="115"/>
      <c r="LQ218" s="115"/>
      <c r="LR218" s="115"/>
      <c r="LS218" s="115"/>
      <c r="LT218" s="115"/>
      <c r="LU218" s="115"/>
      <c r="LV218" s="115"/>
      <c r="LW218" s="115"/>
      <c r="LX218" s="115"/>
      <c r="LY218" s="115"/>
      <c r="LZ218" s="115"/>
      <c r="MA218" s="115"/>
      <c r="MB218" s="115"/>
      <c r="MC218" s="115"/>
      <c r="MD218" s="115"/>
      <c r="ME218" s="115"/>
      <c r="MF218" s="115"/>
      <c r="MG218" s="115"/>
      <c r="MH218" s="115"/>
      <c r="MI218" s="115"/>
      <c r="MJ218" s="115"/>
      <c r="MK218" s="115"/>
      <c r="ML218" s="115"/>
      <c r="MM218" s="115"/>
      <c r="MN218" s="115"/>
      <c r="MO218" s="115"/>
      <c r="MP218" s="115"/>
      <c r="MQ218" s="115"/>
      <c r="MR218" s="115"/>
      <c r="MS218" s="115"/>
      <c r="MT218" s="115"/>
      <c r="MU218" s="115"/>
      <c r="MV218" s="115"/>
      <c r="MW218" s="115"/>
      <c r="MX218" s="115"/>
      <c r="MY218" s="115"/>
      <c r="MZ218" s="115"/>
      <c r="NA218" s="115"/>
      <c r="NB218" s="115"/>
      <c r="NC218" s="115"/>
      <c r="ND218" s="115"/>
      <c r="NE218" s="115"/>
      <c r="NF218" s="115"/>
      <c r="NG218" s="115"/>
      <c r="NH218" s="115"/>
      <c r="NI218" s="115"/>
      <c r="NJ218" s="115"/>
      <c r="NK218" s="115"/>
      <c r="NL218" s="115"/>
      <c r="NM218" s="115"/>
      <c r="NN218" s="115"/>
      <c r="NO218" s="115"/>
      <c r="NP218" s="115"/>
      <c r="NQ218" s="115"/>
      <c r="NR218" s="115"/>
      <c r="NS218" s="115"/>
      <c r="NT218" s="115"/>
      <c r="NU218" s="115"/>
      <c r="NV218" s="115"/>
      <c r="NW218" s="115"/>
      <c r="NX218" s="115"/>
      <c r="NY218" s="115"/>
      <c r="NZ218" s="115"/>
      <c r="OA218" s="115"/>
      <c r="OB218" s="115"/>
      <c r="OC218" s="115"/>
    </row>
    <row r="219" spans="1:393" s="116" customFormat="1">
      <c r="A219" s="110">
        <v>3027</v>
      </c>
      <c r="B219" s="111" t="s">
        <v>164</v>
      </c>
      <c r="C219" s="112">
        <v>7524732.2699999996</v>
      </c>
      <c r="D219" s="113">
        <v>4.3449999999999999E-3</v>
      </c>
      <c r="E219" s="113">
        <v>4.7689999999999998E-3</v>
      </c>
      <c r="F219" s="114">
        <v>4.7360600000000003E-3</v>
      </c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15"/>
      <c r="BT219" s="115"/>
      <c r="BU219" s="115"/>
      <c r="BV219" s="115"/>
      <c r="BW219" s="115"/>
      <c r="BX219" s="115"/>
      <c r="BY219" s="115"/>
      <c r="BZ219" s="115"/>
      <c r="CA219" s="115"/>
      <c r="CB219" s="115"/>
      <c r="CC219" s="115"/>
      <c r="CD219" s="115"/>
      <c r="CE219" s="115"/>
      <c r="CF219" s="115"/>
      <c r="CG219" s="115"/>
      <c r="CH219" s="115"/>
      <c r="CI219" s="115"/>
      <c r="CJ219" s="115"/>
      <c r="CK219" s="115"/>
      <c r="CL219" s="115"/>
      <c r="CM219" s="115"/>
      <c r="CN219" s="115"/>
      <c r="CO219" s="115"/>
      <c r="CP219" s="115"/>
      <c r="CQ219" s="115"/>
      <c r="CR219" s="115"/>
      <c r="CS219" s="115"/>
      <c r="CT219" s="115"/>
      <c r="CU219" s="115"/>
      <c r="CV219" s="115"/>
      <c r="CW219" s="115"/>
      <c r="CX219" s="115"/>
      <c r="CY219" s="115"/>
      <c r="CZ219" s="115"/>
      <c r="DA219" s="115"/>
      <c r="DB219" s="115"/>
      <c r="DC219" s="115"/>
      <c r="DD219" s="115"/>
      <c r="DE219" s="115"/>
      <c r="DF219" s="115"/>
      <c r="DG219" s="115"/>
      <c r="DH219" s="115"/>
      <c r="DI219" s="115"/>
      <c r="DJ219" s="115"/>
      <c r="DK219" s="115"/>
      <c r="DL219" s="115"/>
      <c r="DM219" s="115"/>
      <c r="DN219" s="115"/>
      <c r="DO219" s="115"/>
      <c r="DP219" s="115"/>
      <c r="DQ219" s="115"/>
      <c r="DR219" s="115"/>
      <c r="DS219" s="115"/>
      <c r="DT219" s="115"/>
      <c r="DU219" s="115"/>
      <c r="DV219" s="115"/>
      <c r="DW219" s="115"/>
      <c r="DX219" s="115"/>
      <c r="DY219" s="115"/>
      <c r="DZ219" s="115"/>
      <c r="EA219" s="115"/>
      <c r="EB219" s="115"/>
      <c r="EC219" s="115"/>
      <c r="ED219" s="115"/>
      <c r="EE219" s="115"/>
      <c r="EF219" s="115"/>
      <c r="EG219" s="115"/>
      <c r="EH219" s="115"/>
      <c r="EI219" s="115"/>
      <c r="EJ219" s="115"/>
      <c r="EK219" s="115"/>
      <c r="EL219" s="115"/>
      <c r="EM219" s="115"/>
      <c r="EN219" s="115"/>
      <c r="EO219" s="115"/>
      <c r="EP219" s="115"/>
      <c r="EQ219" s="115"/>
      <c r="ER219" s="115"/>
      <c r="ES219" s="115"/>
      <c r="ET219" s="115"/>
      <c r="EU219" s="115"/>
      <c r="EV219" s="115"/>
      <c r="EW219" s="115"/>
      <c r="EX219" s="115"/>
      <c r="EY219" s="115"/>
      <c r="EZ219" s="115"/>
      <c r="FA219" s="115"/>
      <c r="FB219" s="115"/>
      <c r="FC219" s="115"/>
      <c r="FD219" s="115"/>
      <c r="FE219" s="115"/>
      <c r="FF219" s="115"/>
      <c r="FG219" s="115"/>
      <c r="FH219" s="115"/>
      <c r="FI219" s="115"/>
      <c r="FJ219" s="115"/>
      <c r="FK219" s="115"/>
      <c r="FL219" s="115"/>
      <c r="FM219" s="115"/>
      <c r="FN219" s="115"/>
      <c r="FO219" s="115"/>
      <c r="FP219" s="115"/>
      <c r="FQ219" s="115"/>
      <c r="FR219" s="115"/>
      <c r="FS219" s="115"/>
      <c r="FT219" s="115"/>
      <c r="FU219" s="115"/>
      <c r="FV219" s="115"/>
      <c r="FW219" s="115"/>
      <c r="FX219" s="115"/>
      <c r="FY219" s="115"/>
      <c r="FZ219" s="115"/>
      <c r="GA219" s="115"/>
      <c r="GB219" s="115"/>
      <c r="GC219" s="115"/>
      <c r="GD219" s="115"/>
      <c r="GE219" s="115"/>
      <c r="GF219" s="115"/>
      <c r="GG219" s="115"/>
      <c r="GH219" s="115"/>
      <c r="GI219" s="115"/>
      <c r="GJ219" s="115"/>
      <c r="GK219" s="115"/>
      <c r="GL219" s="115"/>
      <c r="GM219" s="115"/>
      <c r="GN219" s="115"/>
      <c r="GO219" s="115"/>
      <c r="GP219" s="115"/>
      <c r="GQ219" s="115"/>
      <c r="GR219" s="115"/>
      <c r="GS219" s="115"/>
      <c r="GT219" s="115"/>
      <c r="GU219" s="115"/>
      <c r="GV219" s="115"/>
      <c r="GW219" s="115"/>
      <c r="GX219" s="115"/>
      <c r="GY219" s="115"/>
      <c r="GZ219" s="115"/>
      <c r="HA219" s="115"/>
      <c r="HB219" s="115"/>
      <c r="HC219" s="115"/>
      <c r="HD219" s="115"/>
      <c r="HE219" s="115"/>
      <c r="HF219" s="115"/>
      <c r="HG219" s="115"/>
      <c r="HH219" s="115"/>
      <c r="HI219" s="115"/>
      <c r="HJ219" s="115"/>
      <c r="HK219" s="115"/>
      <c r="HL219" s="115"/>
      <c r="HM219" s="115"/>
      <c r="HN219" s="115"/>
      <c r="HO219" s="115"/>
      <c r="HP219" s="115"/>
      <c r="HQ219" s="115"/>
      <c r="HR219" s="115"/>
      <c r="HS219" s="115"/>
      <c r="HT219" s="115"/>
      <c r="HU219" s="115"/>
      <c r="HV219" s="115"/>
      <c r="HW219" s="115"/>
      <c r="HX219" s="115"/>
      <c r="HY219" s="115"/>
      <c r="HZ219" s="115"/>
      <c r="IA219" s="115"/>
      <c r="IB219" s="115"/>
      <c r="IC219" s="115"/>
      <c r="ID219" s="115"/>
      <c r="IE219" s="115"/>
      <c r="IF219" s="115"/>
      <c r="IG219" s="115"/>
      <c r="IH219" s="115"/>
      <c r="II219" s="115"/>
      <c r="IJ219" s="115"/>
      <c r="IK219" s="115"/>
      <c r="IL219" s="115"/>
      <c r="IM219" s="115"/>
      <c r="IN219" s="115"/>
      <c r="IO219" s="115"/>
      <c r="IP219" s="115"/>
      <c r="IQ219" s="115"/>
      <c r="IR219" s="115"/>
      <c r="IS219" s="115"/>
      <c r="IT219" s="115"/>
      <c r="IU219" s="115"/>
      <c r="IV219" s="115"/>
      <c r="IW219" s="115"/>
      <c r="IX219" s="115"/>
      <c r="IY219" s="115"/>
      <c r="IZ219" s="115"/>
      <c r="JA219" s="115"/>
      <c r="JB219" s="115"/>
      <c r="JC219" s="115"/>
      <c r="JD219" s="115"/>
      <c r="JE219" s="115"/>
      <c r="JF219" s="115"/>
      <c r="JG219" s="115"/>
      <c r="JH219" s="115"/>
      <c r="JI219" s="115"/>
      <c r="JJ219" s="115"/>
      <c r="JK219" s="115"/>
      <c r="JL219" s="115"/>
      <c r="JM219" s="115"/>
      <c r="JN219" s="115"/>
      <c r="JO219" s="115"/>
      <c r="JP219" s="115"/>
      <c r="JQ219" s="115"/>
      <c r="JR219" s="115"/>
      <c r="JS219" s="115"/>
      <c r="JT219" s="115"/>
      <c r="JU219" s="115"/>
      <c r="JV219" s="115"/>
      <c r="JW219" s="115"/>
      <c r="JX219" s="115"/>
      <c r="JY219" s="115"/>
      <c r="JZ219" s="115"/>
      <c r="KA219" s="115"/>
      <c r="KB219" s="115"/>
      <c r="KC219" s="115"/>
      <c r="KD219" s="115"/>
      <c r="KE219" s="115"/>
      <c r="KF219" s="115"/>
      <c r="KG219" s="115"/>
      <c r="KH219" s="115"/>
      <c r="KI219" s="115"/>
      <c r="KJ219" s="115"/>
      <c r="KK219" s="115"/>
      <c r="KL219" s="115"/>
      <c r="KM219" s="115"/>
      <c r="KN219" s="115"/>
      <c r="KO219" s="115"/>
      <c r="KP219" s="115"/>
      <c r="KQ219" s="115"/>
      <c r="KR219" s="115"/>
      <c r="KS219" s="115"/>
      <c r="KT219" s="115"/>
      <c r="KU219" s="115"/>
      <c r="KV219" s="115"/>
      <c r="KW219" s="115"/>
      <c r="KX219" s="115"/>
      <c r="KY219" s="115"/>
      <c r="KZ219" s="115"/>
      <c r="LA219" s="115"/>
      <c r="LB219" s="115"/>
      <c r="LC219" s="115"/>
      <c r="LD219" s="115"/>
      <c r="LE219" s="115"/>
      <c r="LF219" s="115"/>
      <c r="LG219" s="115"/>
      <c r="LH219" s="115"/>
      <c r="LI219" s="115"/>
      <c r="LJ219" s="115"/>
      <c r="LK219" s="115"/>
      <c r="LL219" s="115"/>
      <c r="LM219" s="115"/>
      <c r="LN219" s="115"/>
      <c r="LO219" s="115"/>
      <c r="LP219" s="115"/>
      <c r="LQ219" s="115"/>
      <c r="LR219" s="115"/>
      <c r="LS219" s="115"/>
      <c r="LT219" s="115"/>
      <c r="LU219" s="115"/>
      <c r="LV219" s="115"/>
      <c r="LW219" s="115"/>
      <c r="LX219" s="115"/>
      <c r="LY219" s="115"/>
      <c r="LZ219" s="115"/>
      <c r="MA219" s="115"/>
      <c r="MB219" s="115"/>
      <c r="MC219" s="115"/>
      <c r="MD219" s="115"/>
      <c r="ME219" s="115"/>
      <c r="MF219" s="115"/>
      <c r="MG219" s="115"/>
      <c r="MH219" s="115"/>
      <c r="MI219" s="115"/>
      <c r="MJ219" s="115"/>
      <c r="MK219" s="115"/>
      <c r="ML219" s="115"/>
      <c r="MM219" s="115"/>
      <c r="MN219" s="115"/>
      <c r="MO219" s="115"/>
      <c r="MP219" s="115"/>
      <c r="MQ219" s="115"/>
      <c r="MR219" s="115"/>
      <c r="MS219" s="115"/>
      <c r="MT219" s="115"/>
      <c r="MU219" s="115"/>
      <c r="MV219" s="115"/>
      <c r="MW219" s="115"/>
      <c r="MX219" s="115"/>
      <c r="MY219" s="115"/>
      <c r="MZ219" s="115"/>
      <c r="NA219" s="115"/>
      <c r="NB219" s="115"/>
      <c r="NC219" s="115"/>
      <c r="ND219" s="115"/>
      <c r="NE219" s="115"/>
      <c r="NF219" s="115"/>
      <c r="NG219" s="115"/>
      <c r="NH219" s="115"/>
      <c r="NI219" s="115"/>
      <c r="NJ219" s="115"/>
      <c r="NK219" s="115"/>
      <c r="NL219" s="115"/>
      <c r="NM219" s="115"/>
      <c r="NN219" s="115"/>
      <c r="NO219" s="115"/>
      <c r="NP219" s="115"/>
      <c r="NQ219" s="115"/>
      <c r="NR219" s="115"/>
      <c r="NS219" s="115"/>
      <c r="NT219" s="115"/>
      <c r="NU219" s="115"/>
      <c r="NV219" s="115"/>
      <c r="NW219" s="115"/>
      <c r="NX219" s="115"/>
      <c r="NY219" s="115"/>
      <c r="NZ219" s="115"/>
      <c r="OA219" s="115"/>
      <c r="OB219" s="115"/>
      <c r="OC219" s="115"/>
    </row>
    <row r="220" spans="1:393" s="116" customFormat="1">
      <c r="A220" s="110">
        <v>3028</v>
      </c>
      <c r="B220" s="111" t="s">
        <v>165</v>
      </c>
      <c r="C220" s="112">
        <v>4724596.08</v>
      </c>
      <c r="D220" s="113">
        <v>3.5349000000000001E-3</v>
      </c>
      <c r="E220" s="113">
        <v>2.9943399999999998E-3</v>
      </c>
      <c r="F220" s="114">
        <v>3.0363399999999998E-3</v>
      </c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  <c r="BO220" s="115"/>
      <c r="BP220" s="115"/>
      <c r="BQ220" s="115"/>
      <c r="BR220" s="115"/>
      <c r="BS220" s="115"/>
      <c r="BT220" s="115"/>
      <c r="BU220" s="115"/>
      <c r="BV220" s="115"/>
      <c r="BW220" s="115"/>
      <c r="BX220" s="115"/>
      <c r="BY220" s="115"/>
      <c r="BZ220" s="115"/>
      <c r="CA220" s="115"/>
      <c r="CB220" s="115"/>
      <c r="CC220" s="115"/>
      <c r="CD220" s="115"/>
      <c r="CE220" s="115"/>
      <c r="CF220" s="115"/>
      <c r="CG220" s="115"/>
      <c r="CH220" s="115"/>
      <c r="CI220" s="115"/>
      <c r="CJ220" s="115"/>
      <c r="CK220" s="115"/>
      <c r="CL220" s="115"/>
      <c r="CM220" s="115"/>
      <c r="CN220" s="115"/>
      <c r="CO220" s="115"/>
      <c r="CP220" s="115"/>
      <c r="CQ220" s="115"/>
      <c r="CR220" s="115"/>
      <c r="CS220" s="115"/>
      <c r="CT220" s="115"/>
      <c r="CU220" s="115"/>
      <c r="CV220" s="115"/>
      <c r="CW220" s="115"/>
      <c r="CX220" s="115"/>
      <c r="CY220" s="115"/>
      <c r="CZ220" s="115"/>
      <c r="DA220" s="115"/>
      <c r="DB220" s="115"/>
      <c r="DC220" s="115"/>
      <c r="DD220" s="115"/>
      <c r="DE220" s="115"/>
      <c r="DF220" s="115"/>
      <c r="DG220" s="115"/>
      <c r="DH220" s="115"/>
      <c r="DI220" s="115"/>
      <c r="DJ220" s="115"/>
      <c r="DK220" s="115"/>
      <c r="DL220" s="115"/>
      <c r="DM220" s="115"/>
      <c r="DN220" s="115"/>
      <c r="DO220" s="115"/>
      <c r="DP220" s="115"/>
      <c r="DQ220" s="115"/>
      <c r="DR220" s="115"/>
      <c r="DS220" s="115"/>
      <c r="DT220" s="115"/>
      <c r="DU220" s="115"/>
      <c r="DV220" s="115"/>
      <c r="DW220" s="115"/>
      <c r="DX220" s="115"/>
      <c r="DY220" s="115"/>
      <c r="DZ220" s="115"/>
      <c r="EA220" s="115"/>
      <c r="EB220" s="115"/>
      <c r="EC220" s="115"/>
      <c r="ED220" s="115"/>
      <c r="EE220" s="115"/>
      <c r="EF220" s="115"/>
      <c r="EG220" s="115"/>
      <c r="EH220" s="115"/>
      <c r="EI220" s="115"/>
      <c r="EJ220" s="115"/>
      <c r="EK220" s="115"/>
      <c r="EL220" s="115"/>
      <c r="EM220" s="115"/>
      <c r="EN220" s="115"/>
      <c r="EO220" s="115"/>
      <c r="EP220" s="115"/>
      <c r="EQ220" s="115"/>
      <c r="ER220" s="115"/>
      <c r="ES220" s="115"/>
      <c r="ET220" s="115"/>
      <c r="EU220" s="115"/>
      <c r="EV220" s="115"/>
      <c r="EW220" s="115"/>
      <c r="EX220" s="115"/>
      <c r="EY220" s="115"/>
      <c r="EZ220" s="115"/>
      <c r="FA220" s="115"/>
      <c r="FB220" s="115"/>
      <c r="FC220" s="115"/>
      <c r="FD220" s="115"/>
      <c r="FE220" s="115"/>
      <c r="FF220" s="115"/>
      <c r="FG220" s="115"/>
      <c r="FH220" s="115"/>
      <c r="FI220" s="115"/>
      <c r="FJ220" s="115"/>
      <c r="FK220" s="115"/>
      <c r="FL220" s="115"/>
      <c r="FM220" s="115"/>
      <c r="FN220" s="115"/>
      <c r="FO220" s="115"/>
      <c r="FP220" s="115"/>
      <c r="FQ220" s="115"/>
      <c r="FR220" s="115"/>
      <c r="FS220" s="115"/>
      <c r="FT220" s="115"/>
      <c r="FU220" s="115"/>
      <c r="FV220" s="115"/>
      <c r="FW220" s="115"/>
      <c r="FX220" s="115"/>
      <c r="FY220" s="115"/>
      <c r="FZ220" s="115"/>
      <c r="GA220" s="115"/>
      <c r="GB220" s="115"/>
      <c r="GC220" s="115"/>
      <c r="GD220" s="115"/>
      <c r="GE220" s="115"/>
      <c r="GF220" s="115"/>
      <c r="GG220" s="115"/>
      <c r="GH220" s="115"/>
      <c r="GI220" s="115"/>
      <c r="GJ220" s="115"/>
      <c r="GK220" s="115"/>
      <c r="GL220" s="115"/>
      <c r="GM220" s="115"/>
      <c r="GN220" s="115"/>
      <c r="GO220" s="115"/>
      <c r="GP220" s="115"/>
      <c r="GQ220" s="115"/>
      <c r="GR220" s="115"/>
      <c r="GS220" s="115"/>
      <c r="GT220" s="115"/>
      <c r="GU220" s="115"/>
      <c r="GV220" s="115"/>
      <c r="GW220" s="115"/>
      <c r="GX220" s="115"/>
      <c r="GY220" s="115"/>
      <c r="GZ220" s="115"/>
      <c r="HA220" s="115"/>
      <c r="HB220" s="115"/>
      <c r="HC220" s="115"/>
      <c r="HD220" s="115"/>
      <c r="HE220" s="115"/>
      <c r="HF220" s="115"/>
      <c r="HG220" s="115"/>
      <c r="HH220" s="115"/>
      <c r="HI220" s="115"/>
      <c r="HJ220" s="115"/>
      <c r="HK220" s="115"/>
      <c r="HL220" s="115"/>
      <c r="HM220" s="115"/>
      <c r="HN220" s="115"/>
      <c r="HO220" s="115"/>
      <c r="HP220" s="115"/>
      <c r="HQ220" s="115"/>
      <c r="HR220" s="115"/>
      <c r="HS220" s="115"/>
      <c r="HT220" s="115"/>
      <c r="HU220" s="115"/>
      <c r="HV220" s="115"/>
      <c r="HW220" s="115"/>
      <c r="HX220" s="115"/>
      <c r="HY220" s="115"/>
      <c r="HZ220" s="115"/>
      <c r="IA220" s="115"/>
      <c r="IB220" s="115"/>
      <c r="IC220" s="115"/>
      <c r="ID220" s="115"/>
      <c r="IE220" s="115"/>
      <c r="IF220" s="115"/>
      <c r="IG220" s="115"/>
      <c r="IH220" s="115"/>
      <c r="II220" s="115"/>
      <c r="IJ220" s="115"/>
      <c r="IK220" s="115"/>
      <c r="IL220" s="115"/>
      <c r="IM220" s="115"/>
      <c r="IN220" s="115"/>
      <c r="IO220" s="115"/>
      <c r="IP220" s="115"/>
      <c r="IQ220" s="115"/>
      <c r="IR220" s="115"/>
      <c r="IS220" s="115"/>
      <c r="IT220" s="115"/>
      <c r="IU220" s="115"/>
      <c r="IV220" s="115"/>
      <c r="IW220" s="115"/>
      <c r="IX220" s="115"/>
      <c r="IY220" s="115"/>
      <c r="IZ220" s="115"/>
      <c r="JA220" s="115"/>
      <c r="JB220" s="115"/>
      <c r="JC220" s="115"/>
      <c r="JD220" s="115"/>
      <c r="JE220" s="115"/>
      <c r="JF220" s="115"/>
      <c r="JG220" s="115"/>
      <c r="JH220" s="115"/>
      <c r="JI220" s="115"/>
      <c r="JJ220" s="115"/>
      <c r="JK220" s="115"/>
      <c r="JL220" s="115"/>
      <c r="JM220" s="115"/>
      <c r="JN220" s="115"/>
      <c r="JO220" s="115"/>
      <c r="JP220" s="115"/>
      <c r="JQ220" s="115"/>
      <c r="JR220" s="115"/>
      <c r="JS220" s="115"/>
      <c r="JT220" s="115"/>
      <c r="JU220" s="115"/>
      <c r="JV220" s="115"/>
      <c r="JW220" s="115"/>
      <c r="JX220" s="115"/>
      <c r="JY220" s="115"/>
      <c r="JZ220" s="115"/>
      <c r="KA220" s="115"/>
      <c r="KB220" s="115"/>
      <c r="KC220" s="115"/>
      <c r="KD220" s="115"/>
      <c r="KE220" s="115"/>
      <c r="KF220" s="115"/>
      <c r="KG220" s="115"/>
      <c r="KH220" s="115"/>
      <c r="KI220" s="115"/>
      <c r="KJ220" s="115"/>
      <c r="KK220" s="115"/>
      <c r="KL220" s="115"/>
      <c r="KM220" s="115"/>
      <c r="KN220" s="115"/>
      <c r="KO220" s="115"/>
      <c r="KP220" s="115"/>
      <c r="KQ220" s="115"/>
      <c r="KR220" s="115"/>
      <c r="KS220" s="115"/>
      <c r="KT220" s="115"/>
      <c r="KU220" s="115"/>
      <c r="KV220" s="115"/>
      <c r="KW220" s="115"/>
      <c r="KX220" s="115"/>
      <c r="KY220" s="115"/>
      <c r="KZ220" s="115"/>
      <c r="LA220" s="115"/>
      <c r="LB220" s="115"/>
      <c r="LC220" s="115"/>
      <c r="LD220" s="115"/>
      <c r="LE220" s="115"/>
      <c r="LF220" s="115"/>
      <c r="LG220" s="115"/>
      <c r="LH220" s="115"/>
      <c r="LI220" s="115"/>
      <c r="LJ220" s="115"/>
      <c r="LK220" s="115"/>
      <c r="LL220" s="115"/>
      <c r="LM220" s="115"/>
      <c r="LN220" s="115"/>
      <c r="LO220" s="115"/>
      <c r="LP220" s="115"/>
      <c r="LQ220" s="115"/>
      <c r="LR220" s="115"/>
      <c r="LS220" s="115"/>
      <c r="LT220" s="115"/>
      <c r="LU220" s="115"/>
      <c r="LV220" s="115"/>
      <c r="LW220" s="115"/>
      <c r="LX220" s="115"/>
      <c r="LY220" s="115"/>
      <c r="LZ220" s="115"/>
      <c r="MA220" s="115"/>
      <c r="MB220" s="115"/>
      <c r="MC220" s="115"/>
      <c r="MD220" s="115"/>
      <c r="ME220" s="115"/>
      <c r="MF220" s="115"/>
      <c r="MG220" s="115"/>
      <c r="MH220" s="115"/>
      <c r="MI220" s="115"/>
      <c r="MJ220" s="115"/>
      <c r="MK220" s="115"/>
      <c r="ML220" s="115"/>
      <c r="MM220" s="115"/>
      <c r="MN220" s="115"/>
      <c r="MO220" s="115"/>
      <c r="MP220" s="115"/>
      <c r="MQ220" s="115"/>
      <c r="MR220" s="115"/>
      <c r="MS220" s="115"/>
      <c r="MT220" s="115"/>
      <c r="MU220" s="115"/>
      <c r="MV220" s="115"/>
      <c r="MW220" s="115"/>
      <c r="MX220" s="115"/>
      <c r="MY220" s="115"/>
      <c r="MZ220" s="115"/>
      <c r="NA220" s="115"/>
      <c r="NB220" s="115"/>
      <c r="NC220" s="115"/>
      <c r="ND220" s="115"/>
      <c r="NE220" s="115"/>
      <c r="NF220" s="115"/>
      <c r="NG220" s="115"/>
      <c r="NH220" s="115"/>
      <c r="NI220" s="115"/>
      <c r="NJ220" s="115"/>
      <c r="NK220" s="115"/>
      <c r="NL220" s="115"/>
      <c r="NM220" s="115"/>
      <c r="NN220" s="115"/>
      <c r="NO220" s="115"/>
      <c r="NP220" s="115"/>
      <c r="NQ220" s="115"/>
      <c r="NR220" s="115"/>
      <c r="NS220" s="115"/>
      <c r="NT220" s="115"/>
      <c r="NU220" s="115"/>
      <c r="NV220" s="115"/>
      <c r="NW220" s="115"/>
      <c r="NX220" s="115"/>
      <c r="NY220" s="115"/>
      <c r="NZ220" s="115"/>
      <c r="OA220" s="115"/>
      <c r="OB220" s="115"/>
      <c r="OC220" s="115"/>
    </row>
    <row r="221" spans="1:393" s="116" customFormat="1">
      <c r="A221" s="110">
        <v>3029</v>
      </c>
      <c r="B221" s="111" t="s">
        <v>166</v>
      </c>
      <c r="C221" s="112">
        <v>2359998.62</v>
      </c>
      <c r="D221" s="113">
        <v>2.3368E-3</v>
      </c>
      <c r="E221" s="113">
        <v>1.4957099999999999E-3</v>
      </c>
      <c r="F221" s="114">
        <v>1.56106E-3</v>
      </c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15"/>
      <c r="BI221" s="115"/>
      <c r="BJ221" s="115"/>
      <c r="BK221" s="115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BZ221" s="115"/>
      <c r="CA221" s="115"/>
      <c r="CB221" s="115"/>
      <c r="CC221" s="115"/>
      <c r="CD221" s="115"/>
      <c r="CE221" s="115"/>
      <c r="CF221" s="115"/>
      <c r="CG221" s="115"/>
      <c r="CH221" s="115"/>
      <c r="CI221" s="115"/>
      <c r="CJ221" s="115"/>
      <c r="CK221" s="115"/>
      <c r="CL221" s="115"/>
      <c r="CM221" s="115"/>
      <c r="CN221" s="115"/>
      <c r="CO221" s="115"/>
      <c r="CP221" s="115"/>
      <c r="CQ221" s="115"/>
      <c r="CR221" s="115"/>
      <c r="CS221" s="115"/>
      <c r="CT221" s="115"/>
      <c r="CU221" s="115"/>
      <c r="CV221" s="115"/>
      <c r="CW221" s="115"/>
      <c r="CX221" s="115"/>
      <c r="CY221" s="115"/>
      <c r="CZ221" s="115"/>
      <c r="DA221" s="115"/>
      <c r="DB221" s="115"/>
      <c r="DC221" s="115"/>
      <c r="DD221" s="115"/>
      <c r="DE221" s="115"/>
      <c r="DF221" s="115"/>
      <c r="DG221" s="115"/>
      <c r="DH221" s="115"/>
      <c r="DI221" s="115"/>
      <c r="DJ221" s="115"/>
      <c r="DK221" s="115"/>
      <c r="DL221" s="115"/>
      <c r="DM221" s="115"/>
      <c r="DN221" s="115"/>
      <c r="DO221" s="115"/>
      <c r="DP221" s="115"/>
      <c r="DQ221" s="115"/>
      <c r="DR221" s="115"/>
      <c r="DS221" s="115"/>
      <c r="DT221" s="115"/>
      <c r="DU221" s="115"/>
      <c r="DV221" s="115"/>
      <c r="DW221" s="115"/>
      <c r="DX221" s="115"/>
      <c r="DY221" s="115"/>
      <c r="DZ221" s="115"/>
      <c r="EA221" s="115"/>
      <c r="EB221" s="115"/>
      <c r="EC221" s="115"/>
      <c r="ED221" s="115"/>
      <c r="EE221" s="115"/>
      <c r="EF221" s="115"/>
      <c r="EG221" s="115"/>
      <c r="EH221" s="115"/>
      <c r="EI221" s="115"/>
      <c r="EJ221" s="115"/>
      <c r="EK221" s="115"/>
      <c r="EL221" s="115"/>
      <c r="EM221" s="115"/>
      <c r="EN221" s="115"/>
      <c r="EO221" s="115"/>
      <c r="EP221" s="115"/>
      <c r="EQ221" s="115"/>
      <c r="ER221" s="115"/>
      <c r="ES221" s="115"/>
      <c r="ET221" s="115"/>
      <c r="EU221" s="115"/>
      <c r="EV221" s="115"/>
      <c r="EW221" s="115"/>
      <c r="EX221" s="115"/>
      <c r="EY221" s="115"/>
      <c r="EZ221" s="115"/>
      <c r="FA221" s="115"/>
      <c r="FB221" s="115"/>
      <c r="FC221" s="115"/>
      <c r="FD221" s="115"/>
      <c r="FE221" s="115"/>
      <c r="FF221" s="115"/>
      <c r="FG221" s="115"/>
      <c r="FH221" s="115"/>
      <c r="FI221" s="115"/>
      <c r="FJ221" s="115"/>
      <c r="FK221" s="115"/>
      <c r="FL221" s="115"/>
      <c r="FM221" s="115"/>
      <c r="FN221" s="115"/>
      <c r="FO221" s="115"/>
      <c r="FP221" s="115"/>
      <c r="FQ221" s="115"/>
      <c r="FR221" s="115"/>
      <c r="FS221" s="115"/>
      <c r="FT221" s="115"/>
      <c r="FU221" s="115"/>
      <c r="FV221" s="115"/>
      <c r="FW221" s="115"/>
      <c r="FX221" s="115"/>
      <c r="FY221" s="115"/>
      <c r="FZ221" s="115"/>
      <c r="GA221" s="115"/>
      <c r="GB221" s="115"/>
      <c r="GC221" s="115"/>
      <c r="GD221" s="115"/>
      <c r="GE221" s="115"/>
      <c r="GF221" s="115"/>
      <c r="GG221" s="115"/>
      <c r="GH221" s="115"/>
      <c r="GI221" s="115"/>
      <c r="GJ221" s="115"/>
      <c r="GK221" s="115"/>
      <c r="GL221" s="115"/>
      <c r="GM221" s="115"/>
      <c r="GN221" s="115"/>
      <c r="GO221" s="115"/>
      <c r="GP221" s="115"/>
      <c r="GQ221" s="115"/>
      <c r="GR221" s="115"/>
      <c r="GS221" s="115"/>
      <c r="GT221" s="115"/>
      <c r="GU221" s="115"/>
      <c r="GV221" s="115"/>
      <c r="GW221" s="115"/>
      <c r="GX221" s="115"/>
      <c r="GY221" s="115"/>
      <c r="GZ221" s="115"/>
      <c r="HA221" s="115"/>
      <c r="HB221" s="115"/>
      <c r="HC221" s="115"/>
      <c r="HD221" s="115"/>
      <c r="HE221" s="115"/>
      <c r="HF221" s="115"/>
      <c r="HG221" s="115"/>
      <c r="HH221" s="115"/>
      <c r="HI221" s="115"/>
      <c r="HJ221" s="115"/>
      <c r="HK221" s="115"/>
      <c r="HL221" s="115"/>
      <c r="HM221" s="115"/>
      <c r="HN221" s="115"/>
      <c r="HO221" s="115"/>
      <c r="HP221" s="115"/>
      <c r="HQ221" s="115"/>
      <c r="HR221" s="115"/>
      <c r="HS221" s="115"/>
      <c r="HT221" s="115"/>
      <c r="HU221" s="115"/>
      <c r="HV221" s="115"/>
      <c r="HW221" s="115"/>
      <c r="HX221" s="115"/>
      <c r="HY221" s="115"/>
      <c r="HZ221" s="115"/>
      <c r="IA221" s="115"/>
      <c r="IB221" s="115"/>
      <c r="IC221" s="115"/>
      <c r="ID221" s="115"/>
      <c r="IE221" s="115"/>
      <c r="IF221" s="115"/>
      <c r="IG221" s="115"/>
      <c r="IH221" s="115"/>
      <c r="II221" s="115"/>
      <c r="IJ221" s="115"/>
      <c r="IK221" s="115"/>
      <c r="IL221" s="115"/>
      <c r="IM221" s="115"/>
      <c r="IN221" s="115"/>
      <c r="IO221" s="115"/>
      <c r="IP221" s="115"/>
      <c r="IQ221" s="115"/>
      <c r="IR221" s="115"/>
      <c r="IS221" s="115"/>
      <c r="IT221" s="115"/>
      <c r="IU221" s="115"/>
      <c r="IV221" s="115"/>
      <c r="IW221" s="115"/>
      <c r="IX221" s="115"/>
      <c r="IY221" s="115"/>
      <c r="IZ221" s="115"/>
      <c r="JA221" s="115"/>
      <c r="JB221" s="115"/>
      <c r="JC221" s="115"/>
      <c r="JD221" s="115"/>
      <c r="JE221" s="115"/>
      <c r="JF221" s="115"/>
      <c r="JG221" s="115"/>
      <c r="JH221" s="115"/>
      <c r="JI221" s="115"/>
      <c r="JJ221" s="115"/>
      <c r="JK221" s="115"/>
      <c r="JL221" s="115"/>
      <c r="JM221" s="115"/>
      <c r="JN221" s="115"/>
      <c r="JO221" s="115"/>
      <c r="JP221" s="115"/>
      <c r="JQ221" s="115"/>
      <c r="JR221" s="115"/>
      <c r="JS221" s="115"/>
      <c r="JT221" s="115"/>
      <c r="JU221" s="115"/>
      <c r="JV221" s="115"/>
      <c r="JW221" s="115"/>
      <c r="JX221" s="115"/>
      <c r="JY221" s="115"/>
      <c r="JZ221" s="115"/>
      <c r="KA221" s="115"/>
      <c r="KB221" s="115"/>
      <c r="KC221" s="115"/>
      <c r="KD221" s="115"/>
      <c r="KE221" s="115"/>
      <c r="KF221" s="115"/>
      <c r="KG221" s="115"/>
      <c r="KH221" s="115"/>
      <c r="KI221" s="115"/>
      <c r="KJ221" s="115"/>
      <c r="KK221" s="115"/>
      <c r="KL221" s="115"/>
      <c r="KM221" s="115"/>
      <c r="KN221" s="115"/>
      <c r="KO221" s="115"/>
      <c r="KP221" s="115"/>
      <c r="KQ221" s="115"/>
      <c r="KR221" s="115"/>
      <c r="KS221" s="115"/>
      <c r="KT221" s="115"/>
      <c r="KU221" s="115"/>
      <c r="KV221" s="115"/>
      <c r="KW221" s="115"/>
      <c r="KX221" s="115"/>
      <c r="KY221" s="115"/>
      <c r="KZ221" s="115"/>
      <c r="LA221" s="115"/>
      <c r="LB221" s="115"/>
      <c r="LC221" s="115"/>
      <c r="LD221" s="115"/>
      <c r="LE221" s="115"/>
      <c r="LF221" s="115"/>
      <c r="LG221" s="115"/>
      <c r="LH221" s="115"/>
      <c r="LI221" s="115"/>
      <c r="LJ221" s="115"/>
      <c r="LK221" s="115"/>
      <c r="LL221" s="115"/>
      <c r="LM221" s="115"/>
      <c r="LN221" s="115"/>
      <c r="LO221" s="115"/>
      <c r="LP221" s="115"/>
      <c r="LQ221" s="115"/>
      <c r="LR221" s="115"/>
      <c r="LS221" s="115"/>
      <c r="LT221" s="115"/>
      <c r="LU221" s="115"/>
      <c r="LV221" s="115"/>
      <c r="LW221" s="115"/>
      <c r="LX221" s="115"/>
      <c r="LY221" s="115"/>
      <c r="LZ221" s="115"/>
      <c r="MA221" s="115"/>
      <c r="MB221" s="115"/>
      <c r="MC221" s="115"/>
      <c r="MD221" s="115"/>
      <c r="ME221" s="115"/>
      <c r="MF221" s="115"/>
      <c r="MG221" s="115"/>
      <c r="MH221" s="115"/>
      <c r="MI221" s="115"/>
      <c r="MJ221" s="115"/>
      <c r="MK221" s="115"/>
      <c r="ML221" s="115"/>
      <c r="MM221" s="115"/>
      <c r="MN221" s="115"/>
      <c r="MO221" s="115"/>
      <c r="MP221" s="115"/>
      <c r="MQ221" s="115"/>
      <c r="MR221" s="115"/>
      <c r="MS221" s="115"/>
      <c r="MT221" s="115"/>
      <c r="MU221" s="115"/>
      <c r="MV221" s="115"/>
      <c r="MW221" s="115"/>
      <c r="MX221" s="115"/>
      <c r="MY221" s="115"/>
      <c r="MZ221" s="115"/>
      <c r="NA221" s="115"/>
      <c r="NB221" s="115"/>
      <c r="NC221" s="115"/>
      <c r="ND221" s="115"/>
      <c r="NE221" s="115"/>
      <c r="NF221" s="115"/>
      <c r="NG221" s="115"/>
      <c r="NH221" s="115"/>
      <c r="NI221" s="115"/>
      <c r="NJ221" s="115"/>
      <c r="NK221" s="115"/>
      <c r="NL221" s="115"/>
      <c r="NM221" s="115"/>
      <c r="NN221" s="115"/>
      <c r="NO221" s="115"/>
      <c r="NP221" s="115"/>
      <c r="NQ221" s="115"/>
      <c r="NR221" s="115"/>
      <c r="NS221" s="115"/>
      <c r="NT221" s="115"/>
      <c r="NU221" s="115"/>
      <c r="NV221" s="115"/>
      <c r="NW221" s="115"/>
      <c r="NX221" s="115"/>
      <c r="NY221" s="115"/>
      <c r="NZ221" s="115"/>
      <c r="OA221" s="115"/>
      <c r="OB221" s="115"/>
      <c r="OC221" s="115"/>
    </row>
    <row r="222" spans="1:393" s="116" customFormat="1">
      <c r="A222" s="110">
        <v>3030</v>
      </c>
      <c r="B222" s="111" t="s">
        <v>167</v>
      </c>
      <c r="C222" s="112">
        <v>673578.11</v>
      </c>
      <c r="D222" s="113">
        <v>4.7189999999999998E-4</v>
      </c>
      <c r="E222" s="113">
        <v>4.2690000000000002E-4</v>
      </c>
      <c r="F222" s="114">
        <v>4.304E-4</v>
      </c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5"/>
      <c r="BW222" s="115"/>
      <c r="BX222" s="115"/>
      <c r="BY222" s="115"/>
      <c r="BZ222" s="115"/>
      <c r="CA222" s="115"/>
      <c r="CB222" s="115"/>
      <c r="CC222" s="115"/>
      <c r="CD222" s="115"/>
      <c r="CE222" s="115"/>
      <c r="CF222" s="115"/>
      <c r="CG222" s="115"/>
      <c r="CH222" s="115"/>
      <c r="CI222" s="115"/>
      <c r="CJ222" s="115"/>
      <c r="CK222" s="115"/>
      <c r="CL222" s="115"/>
      <c r="CM222" s="115"/>
      <c r="CN222" s="115"/>
      <c r="CO222" s="115"/>
      <c r="CP222" s="115"/>
      <c r="CQ222" s="115"/>
      <c r="CR222" s="115"/>
      <c r="CS222" s="115"/>
      <c r="CT222" s="115"/>
      <c r="CU222" s="115"/>
      <c r="CV222" s="115"/>
      <c r="CW222" s="115"/>
      <c r="CX222" s="115"/>
      <c r="CY222" s="115"/>
      <c r="CZ222" s="115"/>
      <c r="DA222" s="115"/>
      <c r="DB222" s="115"/>
      <c r="DC222" s="115"/>
      <c r="DD222" s="115"/>
      <c r="DE222" s="115"/>
      <c r="DF222" s="115"/>
      <c r="DG222" s="115"/>
      <c r="DH222" s="115"/>
      <c r="DI222" s="115"/>
      <c r="DJ222" s="115"/>
      <c r="DK222" s="115"/>
      <c r="DL222" s="115"/>
      <c r="DM222" s="115"/>
      <c r="DN222" s="115"/>
      <c r="DO222" s="115"/>
      <c r="DP222" s="115"/>
      <c r="DQ222" s="115"/>
      <c r="DR222" s="115"/>
      <c r="DS222" s="115"/>
      <c r="DT222" s="115"/>
      <c r="DU222" s="115"/>
      <c r="DV222" s="115"/>
      <c r="DW222" s="115"/>
      <c r="DX222" s="115"/>
      <c r="DY222" s="115"/>
      <c r="DZ222" s="115"/>
      <c r="EA222" s="115"/>
      <c r="EB222" s="115"/>
      <c r="EC222" s="115"/>
      <c r="ED222" s="115"/>
      <c r="EE222" s="115"/>
      <c r="EF222" s="115"/>
      <c r="EG222" s="115"/>
      <c r="EH222" s="115"/>
      <c r="EI222" s="115"/>
      <c r="EJ222" s="115"/>
      <c r="EK222" s="115"/>
      <c r="EL222" s="115"/>
      <c r="EM222" s="115"/>
      <c r="EN222" s="115"/>
      <c r="EO222" s="115"/>
      <c r="EP222" s="115"/>
      <c r="EQ222" s="115"/>
      <c r="ER222" s="115"/>
      <c r="ES222" s="115"/>
      <c r="ET222" s="115"/>
      <c r="EU222" s="115"/>
      <c r="EV222" s="115"/>
      <c r="EW222" s="115"/>
      <c r="EX222" s="115"/>
      <c r="EY222" s="115"/>
      <c r="EZ222" s="115"/>
      <c r="FA222" s="115"/>
      <c r="FB222" s="115"/>
      <c r="FC222" s="115"/>
      <c r="FD222" s="115"/>
      <c r="FE222" s="115"/>
      <c r="FF222" s="115"/>
      <c r="FG222" s="115"/>
      <c r="FH222" s="115"/>
      <c r="FI222" s="115"/>
      <c r="FJ222" s="115"/>
      <c r="FK222" s="115"/>
      <c r="FL222" s="115"/>
      <c r="FM222" s="115"/>
      <c r="FN222" s="115"/>
      <c r="FO222" s="115"/>
      <c r="FP222" s="115"/>
      <c r="FQ222" s="115"/>
      <c r="FR222" s="115"/>
      <c r="FS222" s="115"/>
      <c r="FT222" s="115"/>
      <c r="FU222" s="115"/>
      <c r="FV222" s="115"/>
      <c r="FW222" s="115"/>
      <c r="FX222" s="115"/>
      <c r="FY222" s="115"/>
      <c r="FZ222" s="115"/>
      <c r="GA222" s="115"/>
      <c r="GB222" s="115"/>
      <c r="GC222" s="115"/>
      <c r="GD222" s="115"/>
      <c r="GE222" s="115"/>
      <c r="GF222" s="115"/>
      <c r="GG222" s="115"/>
      <c r="GH222" s="115"/>
      <c r="GI222" s="115"/>
      <c r="GJ222" s="115"/>
      <c r="GK222" s="115"/>
      <c r="GL222" s="115"/>
      <c r="GM222" s="115"/>
      <c r="GN222" s="115"/>
      <c r="GO222" s="115"/>
      <c r="GP222" s="115"/>
      <c r="GQ222" s="115"/>
      <c r="GR222" s="115"/>
      <c r="GS222" s="115"/>
      <c r="GT222" s="115"/>
      <c r="GU222" s="115"/>
      <c r="GV222" s="115"/>
      <c r="GW222" s="115"/>
      <c r="GX222" s="115"/>
      <c r="GY222" s="115"/>
      <c r="GZ222" s="115"/>
      <c r="HA222" s="115"/>
      <c r="HB222" s="115"/>
      <c r="HC222" s="115"/>
      <c r="HD222" s="115"/>
      <c r="HE222" s="115"/>
      <c r="HF222" s="115"/>
      <c r="HG222" s="115"/>
      <c r="HH222" s="115"/>
      <c r="HI222" s="115"/>
      <c r="HJ222" s="115"/>
      <c r="HK222" s="115"/>
      <c r="HL222" s="115"/>
      <c r="HM222" s="115"/>
      <c r="HN222" s="115"/>
      <c r="HO222" s="115"/>
      <c r="HP222" s="115"/>
      <c r="HQ222" s="115"/>
      <c r="HR222" s="115"/>
      <c r="HS222" s="115"/>
      <c r="HT222" s="115"/>
      <c r="HU222" s="115"/>
      <c r="HV222" s="115"/>
      <c r="HW222" s="115"/>
      <c r="HX222" s="115"/>
      <c r="HY222" s="115"/>
      <c r="HZ222" s="115"/>
      <c r="IA222" s="115"/>
      <c r="IB222" s="115"/>
      <c r="IC222" s="115"/>
      <c r="ID222" s="115"/>
      <c r="IE222" s="115"/>
      <c r="IF222" s="115"/>
      <c r="IG222" s="115"/>
      <c r="IH222" s="115"/>
      <c r="II222" s="115"/>
      <c r="IJ222" s="115"/>
      <c r="IK222" s="115"/>
      <c r="IL222" s="115"/>
      <c r="IM222" s="115"/>
      <c r="IN222" s="115"/>
      <c r="IO222" s="115"/>
      <c r="IP222" s="115"/>
      <c r="IQ222" s="115"/>
      <c r="IR222" s="115"/>
      <c r="IS222" s="115"/>
      <c r="IT222" s="115"/>
      <c r="IU222" s="115"/>
      <c r="IV222" s="115"/>
      <c r="IW222" s="115"/>
      <c r="IX222" s="115"/>
      <c r="IY222" s="115"/>
      <c r="IZ222" s="115"/>
      <c r="JA222" s="115"/>
      <c r="JB222" s="115"/>
      <c r="JC222" s="115"/>
      <c r="JD222" s="115"/>
      <c r="JE222" s="115"/>
      <c r="JF222" s="115"/>
      <c r="JG222" s="115"/>
      <c r="JH222" s="115"/>
      <c r="JI222" s="115"/>
      <c r="JJ222" s="115"/>
      <c r="JK222" s="115"/>
      <c r="JL222" s="115"/>
      <c r="JM222" s="115"/>
      <c r="JN222" s="115"/>
      <c r="JO222" s="115"/>
      <c r="JP222" s="115"/>
      <c r="JQ222" s="115"/>
      <c r="JR222" s="115"/>
      <c r="JS222" s="115"/>
      <c r="JT222" s="115"/>
      <c r="JU222" s="115"/>
      <c r="JV222" s="115"/>
      <c r="JW222" s="115"/>
      <c r="JX222" s="115"/>
      <c r="JY222" s="115"/>
      <c r="JZ222" s="115"/>
      <c r="KA222" s="115"/>
      <c r="KB222" s="115"/>
      <c r="KC222" s="115"/>
      <c r="KD222" s="115"/>
      <c r="KE222" s="115"/>
      <c r="KF222" s="115"/>
      <c r="KG222" s="115"/>
      <c r="KH222" s="115"/>
      <c r="KI222" s="115"/>
      <c r="KJ222" s="115"/>
      <c r="KK222" s="115"/>
      <c r="KL222" s="115"/>
      <c r="KM222" s="115"/>
      <c r="KN222" s="115"/>
      <c r="KO222" s="115"/>
      <c r="KP222" s="115"/>
      <c r="KQ222" s="115"/>
      <c r="KR222" s="115"/>
      <c r="KS222" s="115"/>
      <c r="KT222" s="115"/>
      <c r="KU222" s="115"/>
      <c r="KV222" s="115"/>
      <c r="KW222" s="115"/>
      <c r="KX222" s="115"/>
      <c r="KY222" s="115"/>
      <c r="KZ222" s="115"/>
      <c r="LA222" s="115"/>
      <c r="LB222" s="115"/>
      <c r="LC222" s="115"/>
      <c r="LD222" s="115"/>
      <c r="LE222" s="115"/>
      <c r="LF222" s="115"/>
      <c r="LG222" s="115"/>
      <c r="LH222" s="115"/>
      <c r="LI222" s="115"/>
      <c r="LJ222" s="115"/>
      <c r="LK222" s="115"/>
      <c r="LL222" s="115"/>
      <c r="LM222" s="115"/>
      <c r="LN222" s="115"/>
      <c r="LO222" s="115"/>
      <c r="LP222" s="115"/>
      <c r="LQ222" s="115"/>
      <c r="LR222" s="115"/>
      <c r="LS222" s="115"/>
      <c r="LT222" s="115"/>
      <c r="LU222" s="115"/>
      <c r="LV222" s="115"/>
      <c r="LW222" s="115"/>
      <c r="LX222" s="115"/>
      <c r="LY222" s="115"/>
      <c r="LZ222" s="115"/>
      <c r="MA222" s="115"/>
      <c r="MB222" s="115"/>
      <c r="MC222" s="115"/>
      <c r="MD222" s="115"/>
      <c r="ME222" s="115"/>
      <c r="MF222" s="115"/>
      <c r="MG222" s="115"/>
      <c r="MH222" s="115"/>
      <c r="MI222" s="115"/>
      <c r="MJ222" s="115"/>
      <c r="MK222" s="115"/>
      <c r="ML222" s="115"/>
      <c r="MM222" s="115"/>
      <c r="MN222" s="115"/>
      <c r="MO222" s="115"/>
      <c r="MP222" s="115"/>
      <c r="MQ222" s="115"/>
      <c r="MR222" s="115"/>
      <c r="MS222" s="115"/>
      <c r="MT222" s="115"/>
      <c r="MU222" s="115"/>
      <c r="MV222" s="115"/>
      <c r="MW222" s="115"/>
      <c r="MX222" s="115"/>
      <c r="MY222" s="115"/>
      <c r="MZ222" s="115"/>
      <c r="NA222" s="115"/>
      <c r="NB222" s="115"/>
      <c r="NC222" s="115"/>
      <c r="ND222" s="115"/>
      <c r="NE222" s="115"/>
      <c r="NF222" s="115"/>
      <c r="NG222" s="115"/>
      <c r="NH222" s="115"/>
      <c r="NI222" s="115"/>
      <c r="NJ222" s="115"/>
      <c r="NK222" s="115"/>
      <c r="NL222" s="115"/>
      <c r="NM222" s="115"/>
      <c r="NN222" s="115"/>
      <c r="NO222" s="115"/>
      <c r="NP222" s="115"/>
      <c r="NQ222" s="115"/>
      <c r="NR222" s="115"/>
      <c r="NS222" s="115"/>
      <c r="NT222" s="115"/>
      <c r="NU222" s="115"/>
      <c r="NV222" s="115"/>
      <c r="NW222" s="115"/>
      <c r="NX222" s="115"/>
      <c r="NY222" s="115"/>
      <c r="NZ222" s="115"/>
      <c r="OA222" s="115"/>
      <c r="OB222" s="115"/>
      <c r="OC222" s="115"/>
    </row>
    <row r="223" spans="1:393" s="116" customFormat="1">
      <c r="A223" s="110">
        <v>3031</v>
      </c>
      <c r="B223" s="111" t="s">
        <v>168</v>
      </c>
      <c r="C223" s="112">
        <v>3772495.82</v>
      </c>
      <c r="D223" s="113">
        <v>4.7813999999999999E-3</v>
      </c>
      <c r="E223" s="113">
        <v>2.3909199999999999E-3</v>
      </c>
      <c r="F223" s="114">
        <v>2.5766600000000001E-3</v>
      </c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5"/>
      <c r="DF223" s="115"/>
      <c r="DG223" s="115"/>
      <c r="DH223" s="115"/>
      <c r="DI223" s="115"/>
      <c r="DJ223" s="115"/>
      <c r="DK223" s="115"/>
      <c r="DL223" s="115"/>
      <c r="DM223" s="115"/>
      <c r="DN223" s="115"/>
      <c r="DO223" s="115"/>
      <c r="DP223" s="115"/>
      <c r="DQ223" s="115"/>
      <c r="DR223" s="115"/>
      <c r="DS223" s="115"/>
      <c r="DT223" s="115"/>
      <c r="DU223" s="115"/>
      <c r="DV223" s="115"/>
      <c r="DW223" s="115"/>
      <c r="DX223" s="115"/>
      <c r="DY223" s="115"/>
      <c r="DZ223" s="115"/>
      <c r="EA223" s="115"/>
      <c r="EB223" s="115"/>
      <c r="EC223" s="115"/>
      <c r="ED223" s="115"/>
      <c r="EE223" s="115"/>
      <c r="EF223" s="115"/>
      <c r="EG223" s="115"/>
      <c r="EH223" s="115"/>
      <c r="EI223" s="115"/>
      <c r="EJ223" s="115"/>
      <c r="EK223" s="115"/>
      <c r="EL223" s="115"/>
      <c r="EM223" s="115"/>
      <c r="EN223" s="115"/>
      <c r="EO223" s="115"/>
      <c r="EP223" s="115"/>
      <c r="EQ223" s="115"/>
      <c r="ER223" s="115"/>
      <c r="ES223" s="115"/>
      <c r="ET223" s="115"/>
      <c r="EU223" s="115"/>
      <c r="EV223" s="115"/>
      <c r="EW223" s="115"/>
      <c r="EX223" s="115"/>
      <c r="EY223" s="115"/>
      <c r="EZ223" s="115"/>
      <c r="FA223" s="115"/>
      <c r="FB223" s="115"/>
      <c r="FC223" s="115"/>
      <c r="FD223" s="115"/>
      <c r="FE223" s="115"/>
      <c r="FF223" s="115"/>
      <c r="FG223" s="115"/>
      <c r="FH223" s="115"/>
      <c r="FI223" s="115"/>
      <c r="FJ223" s="115"/>
      <c r="FK223" s="115"/>
      <c r="FL223" s="115"/>
      <c r="FM223" s="115"/>
      <c r="FN223" s="115"/>
      <c r="FO223" s="115"/>
      <c r="FP223" s="115"/>
      <c r="FQ223" s="115"/>
      <c r="FR223" s="115"/>
      <c r="FS223" s="115"/>
      <c r="FT223" s="115"/>
      <c r="FU223" s="115"/>
      <c r="FV223" s="115"/>
      <c r="FW223" s="115"/>
      <c r="FX223" s="115"/>
      <c r="FY223" s="115"/>
      <c r="FZ223" s="115"/>
      <c r="GA223" s="115"/>
      <c r="GB223" s="115"/>
      <c r="GC223" s="115"/>
      <c r="GD223" s="115"/>
      <c r="GE223" s="115"/>
      <c r="GF223" s="115"/>
      <c r="GG223" s="115"/>
      <c r="GH223" s="115"/>
      <c r="GI223" s="115"/>
      <c r="GJ223" s="115"/>
      <c r="GK223" s="115"/>
      <c r="GL223" s="115"/>
      <c r="GM223" s="115"/>
      <c r="GN223" s="115"/>
      <c r="GO223" s="115"/>
      <c r="GP223" s="115"/>
      <c r="GQ223" s="115"/>
      <c r="GR223" s="115"/>
      <c r="GS223" s="115"/>
      <c r="GT223" s="115"/>
      <c r="GU223" s="115"/>
      <c r="GV223" s="115"/>
      <c r="GW223" s="115"/>
      <c r="GX223" s="115"/>
      <c r="GY223" s="115"/>
      <c r="GZ223" s="115"/>
      <c r="HA223" s="115"/>
      <c r="HB223" s="115"/>
      <c r="HC223" s="115"/>
      <c r="HD223" s="115"/>
      <c r="HE223" s="115"/>
      <c r="HF223" s="115"/>
      <c r="HG223" s="115"/>
      <c r="HH223" s="115"/>
      <c r="HI223" s="115"/>
      <c r="HJ223" s="115"/>
      <c r="HK223" s="115"/>
      <c r="HL223" s="115"/>
      <c r="HM223" s="115"/>
      <c r="HN223" s="115"/>
      <c r="HO223" s="115"/>
      <c r="HP223" s="115"/>
      <c r="HQ223" s="115"/>
      <c r="HR223" s="115"/>
      <c r="HS223" s="115"/>
      <c r="HT223" s="115"/>
      <c r="HU223" s="115"/>
      <c r="HV223" s="115"/>
      <c r="HW223" s="115"/>
      <c r="HX223" s="115"/>
      <c r="HY223" s="115"/>
      <c r="HZ223" s="115"/>
      <c r="IA223" s="115"/>
      <c r="IB223" s="115"/>
      <c r="IC223" s="115"/>
      <c r="ID223" s="115"/>
      <c r="IE223" s="115"/>
      <c r="IF223" s="115"/>
      <c r="IG223" s="115"/>
      <c r="IH223" s="115"/>
      <c r="II223" s="115"/>
      <c r="IJ223" s="115"/>
      <c r="IK223" s="115"/>
      <c r="IL223" s="115"/>
      <c r="IM223" s="115"/>
      <c r="IN223" s="115"/>
      <c r="IO223" s="115"/>
      <c r="IP223" s="115"/>
      <c r="IQ223" s="115"/>
      <c r="IR223" s="115"/>
      <c r="IS223" s="115"/>
      <c r="IT223" s="115"/>
      <c r="IU223" s="115"/>
      <c r="IV223" s="115"/>
      <c r="IW223" s="115"/>
      <c r="IX223" s="115"/>
      <c r="IY223" s="115"/>
      <c r="IZ223" s="115"/>
      <c r="JA223" s="115"/>
      <c r="JB223" s="115"/>
      <c r="JC223" s="115"/>
      <c r="JD223" s="115"/>
      <c r="JE223" s="115"/>
      <c r="JF223" s="115"/>
      <c r="JG223" s="115"/>
      <c r="JH223" s="115"/>
      <c r="JI223" s="115"/>
      <c r="JJ223" s="115"/>
      <c r="JK223" s="115"/>
      <c r="JL223" s="115"/>
      <c r="JM223" s="115"/>
      <c r="JN223" s="115"/>
      <c r="JO223" s="115"/>
      <c r="JP223" s="115"/>
      <c r="JQ223" s="115"/>
      <c r="JR223" s="115"/>
      <c r="JS223" s="115"/>
      <c r="JT223" s="115"/>
      <c r="JU223" s="115"/>
      <c r="JV223" s="115"/>
      <c r="JW223" s="115"/>
      <c r="JX223" s="115"/>
      <c r="JY223" s="115"/>
      <c r="JZ223" s="115"/>
      <c r="KA223" s="115"/>
      <c r="KB223" s="115"/>
      <c r="KC223" s="115"/>
      <c r="KD223" s="115"/>
      <c r="KE223" s="115"/>
      <c r="KF223" s="115"/>
      <c r="KG223" s="115"/>
      <c r="KH223" s="115"/>
      <c r="KI223" s="115"/>
      <c r="KJ223" s="115"/>
      <c r="KK223" s="115"/>
      <c r="KL223" s="115"/>
      <c r="KM223" s="115"/>
      <c r="KN223" s="115"/>
      <c r="KO223" s="115"/>
      <c r="KP223" s="115"/>
      <c r="KQ223" s="115"/>
      <c r="KR223" s="115"/>
      <c r="KS223" s="115"/>
      <c r="KT223" s="115"/>
      <c r="KU223" s="115"/>
      <c r="KV223" s="115"/>
      <c r="KW223" s="115"/>
      <c r="KX223" s="115"/>
      <c r="KY223" s="115"/>
      <c r="KZ223" s="115"/>
      <c r="LA223" s="115"/>
      <c r="LB223" s="115"/>
      <c r="LC223" s="115"/>
      <c r="LD223" s="115"/>
      <c r="LE223" s="115"/>
      <c r="LF223" s="115"/>
      <c r="LG223" s="115"/>
      <c r="LH223" s="115"/>
      <c r="LI223" s="115"/>
      <c r="LJ223" s="115"/>
      <c r="LK223" s="115"/>
      <c r="LL223" s="115"/>
      <c r="LM223" s="115"/>
      <c r="LN223" s="115"/>
      <c r="LO223" s="115"/>
      <c r="LP223" s="115"/>
      <c r="LQ223" s="115"/>
      <c r="LR223" s="115"/>
      <c r="LS223" s="115"/>
      <c r="LT223" s="115"/>
      <c r="LU223" s="115"/>
      <c r="LV223" s="115"/>
      <c r="LW223" s="115"/>
      <c r="LX223" s="115"/>
      <c r="LY223" s="115"/>
      <c r="LZ223" s="115"/>
      <c r="MA223" s="115"/>
      <c r="MB223" s="115"/>
      <c r="MC223" s="115"/>
      <c r="MD223" s="115"/>
      <c r="ME223" s="115"/>
      <c r="MF223" s="115"/>
      <c r="MG223" s="115"/>
      <c r="MH223" s="115"/>
      <c r="MI223" s="115"/>
      <c r="MJ223" s="115"/>
      <c r="MK223" s="115"/>
      <c r="ML223" s="115"/>
      <c r="MM223" s="115"/>
      <c r="MN223" s="115"/>
      <c r="MO223" s="115"/>
      <c r="MP223" s="115"/>
      <c r="MQ223" s="115"/>
      <c r="MR223" s="115"/>
      <c r="MS223" s="115"/>
      <c r="MT223" s="115"/>
      <c r="MU223" s="115"/>
      <c r="MV223" s="115"/>
      <c r="MW223" s="115"/>
      <c r="MX223" s="115"/>
      <c r="MY223" s="115"/>
      <c r="MZ223" s="115"/>
      <c r="NA223" s="115"/>
      <c r="NB223" s="115"/>
      <c r="NC223" s="115"/>
      <c r="ND223" s="115"/>
      <c r="NE223" s="115"/>
      <c r="NF223" s="115"/>
      <c r="NG223" s="115"/>
      <c r="NH223" s="115"/>
      <c r="NI223" s="115"/>
      <c r="NJ223" s="115"/>
      <c r="NK223" s="115"/>
      <c r="NL223" s="115"/>
      <c r="NM223" s="115"/>
      <c r="NN223" s="115"/>
      <c r="NO223" s="115"/>
      <c r="NP223" s="115"/>
      <c r="NQ223" s="115"/>
      <c r="NR223" s="115"/>
      <c r="NS223" s="115"/>
      <c r="NT223" s="115"/>
      <c r="NU223" s="115"/>
      <c r="NV223" s="115"/>
      <c r="NW223" s="115"/>
      <c r="NX223" s="115"/>
      <c r="NY223" s="115"/>
      <c r="NZ223" s="115"/>
      <c r="OA223" s="115"/>
      <c r="OB223" s="115"/>
      <c r="OC223" s="115"/>
    </row>
    <row r="224" spans="1:393" s="116" customFormat="1">
      <c r="A224" s="110">
        <v>3033</v>
      </c>
      <c r="B224" s="111" t="s">
        <v>169</v>
      </c>
      <c r="C224" s="112">
        <v>3909929.81</v>
      </c>
      <c r="D224" s="113">
        <v>3.7326999999999998E-3</v>
      </c>
      <c r="E224" s="113">
        <v>2.47802E-3</v>
      </c>
      <c r="F224" s="114">
        <v>2.57551E-3</v>
      </c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5"/>
      <c r="DE224" s="115"/>
      <c r="DF224" s="115"/>
      <c r="DG224" s="115"/>
      <c r="DH224" s="115"/>
      <c r="DI224" s="115"/>
      <c r="DJ224" s="115"/>
      <c r="DK224" s="115"/>
      <c r="DL224" s="115"/>
      <c r="DM224" s="115"/>
      <c r="DN224" s="115"/>
      <c r="DO224" s="115"/>
      <c r="DP224" s="115"/>
      <c r="DQ224" s="115"/>
      <c r="DR224" s="115"/>
      <c r="DS224" s="115"/>
      <c r="DT224" s="115"/>
      <c r="DU224" s="115"/>
      <c r="DV224" s="115"/>
      <c r="DW224" s="115"/>
      <c r="DX224" s="115"/>
      <c r="DY224" s="115"/>
      <c r="DZ224" s="115"/>
      <c r="EA224" s="115"/>
      <c r="EB224" s="115"/>
      <c r="EC224" s="115"/>
      <c r="ED224" s="115"/>
      <c r="EE224" s="115"/>
      <c r="EF224" s="115"/>
      <c r="EG224" s="115"/>
      <c r="EH224" s="115"/>
      <c r="EI224" s="115"/>
      <c r="EJ224" s="115"/>
      <c r="EK224" s="115"/>
      <c r="EL224" s="115"/>
      <c r="EM224" s="115"/>
      <c r="EN224" s="115"/>
      <c r="EO224" s="115"/>
      <c r="EP224" s="115"/>
      <c r="EQ224" s="115"/>
      <c r="ER224" s="115"/>
      <c r="ES224" s="115"/>
      <c r="ET224" s="115"/>
      <c r="EU224" s="115"/>
      <c r="EV224" s="115"/>
      <c r="EW224" s="115"/>
      <c r="EX224" s="115"/>
      <c r="EY224" s="115"/>
      <c r="EZ224" s="115"/>
      <c r="FA224" s="115"/>
      <c r="FB224" s="115"/>
      <c r="FC224" s="115"/>
      <c r="FD224" s="115"/>
      <c r="FE224" s="115"/>
      <c r="FF224" s="115"/>
      <c r="FG224" s="115"/>
      <c r="FH224" s="115"/>
      <c r="FI224" s="115"/>
      <c r="FJ224" s="115"/>
      <c r="FK224" s="115"/>
      <c r="FL224" s="115"/>
      <c r="FM224" s="115"/>
      <c r="FN224" s="115"/>
      <c r="FO224" s="115"/>
      <c r="FP224" s="115"/>
      <c r="FQ224" s="115"/>
      <c r="FR224" s="115"/>
      <c r="FS224" s="115"/>
      <c r="FT224" s="115"/>
      <c r="FU224" s="115"/>
      <c r="FV224" s="115"/>
      <c r="FW224" s="115"/>
      <c r="FX224" s="115"/>
      <c r="FY224" s="115"/>
      <c r="FZ224" s="115"/>
      <c r="GA224" s="115"/>
      <c r="GB224" s="115"/>
      <c r="GC224" s="115"/>
      <c r="GD224" s="115"/>
      <c r="GE224" s="115"/>
      <c r="GF224" s="115"/>
      <c r="GG224" s="115"/>
      <c r="GH224" s="115"/>
      <c r="GI224" s="115"/>
      <c r="GJ224" s="115"/>
      <c r="GK224" s="115"/>
      <c r="GL224" s="115"/>
      <c r="GM224" s="115"/>
      <c r="GN224" s="115"/>
      <c r="GO224" s="115"/>
      <c r="GP224" s="115"/>
      <c r="GQ224" s="115"/>
      <c r="GR224" s="115"/>
      <c r="GS224" s="115"/>
      <c r="GT224" s="115"/>
      <c r="GU224" s="115"/>
      <c r="GV224" s="115"/>
      <c r="GW224" s="115"/>
      <c r="GX224" s="115"/>
      <c r="GY224" s="115"/>
      <c r="GZ224" s="115"/>
      <c r="HA224" s="115"/>
      <c r="HB224" s="115"/>
      <c r="HC224" s="115"/>
      <c r="HD224" s="115"/>
      <c r="HE224" s="115"/>
      <c r="HF224" s="115"/>
      <c r="HG224" s="115"/>
      <c r="HH224" s="115"/>
      <c r="HI224" s="115"/>
      <c r="HJ224" s="115"/>
      <c r="HK224" s="115"/>
      <c r="HL224" s="115"/>
      <c r="HM224" s="115"/>
      <c r="HN224" s="115"/>
      <c r="HO224" s="115"/>
      <c r="HP224" s="115"/>
      <c r="HQ224" s="115"/>
      <c r="HR224" s="115"/>
      <c r="HS224" s="115"/>
      <c r="HT224" s="115"/>
      <c r="HU224" s="115"/>
      <c r="HV224" s="115"/>
      <c r="HW224" s="115"/>
      <c r="HX224" s="115"/>
      <c r="HY224" s="115"/>
      <c r="HZ224" s="115"/>
      <c r="IA224" s="115"/>
      <c r="IB224" s="115"/>
      <c r="IC224" s="115"/>
      <c r="ID224" s="115"/>
      <c r="IE224" s="115"/>
      <c r="IF224" s="115"/>
      <c r="IG224" s="115"/>
      <c r="IH224" s="115"/>
      <c r="II224" s="115"/>
      <c r="IJ224" s="115"/>
      <c r="IK224" s="115"/>
      <c r="IL224" s="115"/>
      <c r="IM224" s="115"/>
      <c r="IN224" s="115"/>
      <c r="IO224" s="115"/>
      <c r="IP224" s="115"/>
      <c r="IQ224" s="115"/>
      <c r="IR224" s="115"/>
      <c r="IS224" s="115"/>
      <c r="IT224" s="115"/>
      <c r="IU224" s="115"/>
      <c r="IV224" s="115"/>
      <c r="IW224" s="115"/>
      <c r="IX224" s="115"/>
      <c r="IY224" s="115"/>
      <c r="IZ224" s="115"/>
      <c r="JA224" s="115"/>
      <c r="JB224" s="115"/>
      <c r="JC224" s="115"/>
      <c r="JD224" s="115"/>
      <c r="JE224" s="115"/>
      <c r="JF224" s="115"/>
      <c r="JG224" s="115"/>
      <c r="JH224" s="115"/>
      <c r="JI224" s="115"/>
      <c r="JJ224" s="115"/>
      <c r="JK224" s="115"/>
      <c r="JL224" s="115"/>
      <c r="JM224" s="115"/>
      <c r="JN224" s="115"/>
      <c r="JO224" s="115"/>
      <c r="JP224" s="115"/>
      <c r="JQ224" s="115"/>
      <c r="JR224" s="115"/>
      <c r="JS224" s="115"/>
      <c r="JT224" s="115"/>
      <c r="JU224" s="115"/>
      <c r="JV224" s="115"/>
      <c r="JW224" s="115"/>
      <c r="JX224" s="115"/>
      <c r="JY224" s="115"/>
      <c r="JZ224" s="115"/>
      <c r="KA224" s="115"/>
      <c r="KB224" s="115"/>
      <c r="KC224" s="115"/>
      <c r="KD224" s="115"/>
      <c r="KE224" s="115"/>
      <c r="KF224" s="115"/>
      <c r="KG224" s="115"/>
      <c r="KH224" s="115"/>
      <c r="KI224" s="115"/>
      <c r="KJ224" s="115"/>
      <c r="KK224" s="115"/>
      <c r="KL224" s="115"/>
      <c r="KM224" s="115"/>
      <c r="KN224" s="115"/>
      <c r="KO224" s="115"/>
      <c r="KP224" s="115"/>
      <c r="KQ224" s="115"/>
      <c r="KR224" s="115"/>
      <c r="KS224" s="115"/>
      <c r="KT224" s="115"/>
      <c r="KU224" s="115"/>
      <c r="KV224" s="115"/>
      <c r="KW224" s="115"/>
      <c r="KX224" s="115"/>
      <c r="KY224" s="115"/>
      <c r="KZ224" s="115"/>
      <c r="LA224" s="115"/>
      <c r="LB224" s="115"/>
      <c r="LC224" s="115"/>
      <c r="LD224" s="115"/>
      <c r="LE224" s="115"/>
      <c r="LF224" s="115"/>
      <c r="LG224" s="115"/>
      <c r="LH224" s="115"/>
      <c r="LI224" s="115"/>
      <c r="LJ224" s="115"/>
      <c r="LK224" s="115"/>
      <c r="LL224" s="115"/>
      <c r="LM224" s="115"/>
      <c r="LN224" s="115"/>
      <c r="LO224" s="115"/>
      <c r="LP224" s="115"/>
      <c r="LQ224" s="115"/>
      <c r="LR224" s="115"/>
      <c r="LS224" s="115"/>
      <c r="LT224" s="115"/>
      <c r="LU224" s="115"/>
      <c r="LV224" s="115"/>
      <c r="LW224" s="115"/>
      <c r="LX224" s="115"/>
      <c r="LY224" s="115"/>
      <c r="LZ224" s="115"/>
      <c r="MA224" s="115"/>
      <c r="MB224" s="115"/>
      <c r="MC224" s="115"/>
      <c r="MD224" s="115"/>
      <c r="ME224" s="115"/>
      <c r="MF224" s="115"/>
      <c r="MG224" s="115"/>
      <c r="MH224" s="115"/>
      <c r="MI224" s="115"/>
      <c r="MJ224" s="115"/>
      <c r="MK224" s="115"/>
      <c r="ML224" s="115"/>
      <c r="MM224" s="115"/>
      <c r="MN224" s="115"/>
      <c r="MO224" s="115"/>
      <c r="MP224" s="115"/>
      <c r="MQ224" s="115"/>
      <c r="MR224" s="115"/>
      <c r="MS224" s="115"/>
      <c r="MT224" s="115"/>
      <c r="MU224" s="115"/>
      <c r="MV224" s="115"/>
      <c r="MW224" s="115"/>
      <c r="MX224" s="115"/>
      <c r="MY224" s="115"/>
      <c r="MZ224" s="115"/>
      <c r="NA224" s="115"/>
      <c r="NB224" s="115"/>
      <c r="NC224" s="115"/>
      <c r="ND224" s="115"/>
      <c r="NE224" s="115"/>
      <c r="NF224" s="115"/>
      <c r="NG224" s="115"/>
      <c r="NH224" s="115"/>
      <c r="NI224" s="115"/>
      <c r="NJ224" s="115"/>
      <c r="NK224" s="115"/>
      <c r="NL224" s="115"/>
      <c r="NM224" s="115"/>
      <c r="NN224" s="115"/>
      <c r="NO224" s="115"/>
      <c r="NP224" s="115"/>
      <c r="NQ224" s="115"/>
      <c r="NR224" s="115"/>
      <c r="NS224" s="115"/>
      <c r="NT224" s="115"/>
      <c r="NU224" s="115"/>
      <c r="NV224" s="115"/>
      <c r="NW224" s="115"/>
      <c r="NX224" s="115"/>
      <c r="NY224" s="115"/>
      <c r="NZ224" s="115"/>
      <c r="OA224" s="115"/>
      <c r="OB224" s="115"/>
      <c r="OC224" s="115"/>
    </row>
    <row r="225" spans="1:393" s="116" customFormat="1">
      <c r="A225" s="110">
        <v>3034</v>
      </c>
      <c r="B225" s="111" t="s">
        <v>170</v>
      </c>
      <c r="C225" s="112">
        <v>802413.41</v>
      </c>
      <c r="D225" s="113">
        <v>4.1330000000000002E-4</v>
      </c>
      <c r="E225" s="113">
        <v>5.0854999999999997E-4</v>
      </c>
      <c r="F225" s="114">
        <v>5.0115000000000001E-4</v>
      </c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  <c r="BH225" s="115"/>
      <c r="BI225" s="115"/>
      <c r="BJ225" s="115"/>
      <c r="BK225" s="115"/>
      <c r="BL225" s="115"/>
      <c r="BM225" s="115"/>
      <c r="BN225" s="115"/>
      <c r="BO225" s="115"/>
      <c r="BP225" s="115"/>
      <c r="BQ225" s="115"/>
      <c r="BR225" s="115"/>
      <c r="BS225" s="115"/>
      <c r="BT225" s="115"/>
      <c r="BU225" s="115"/>
      <c r="BV225" s="115"/>
      <c r="BW225" s="115"/>
      <c r="BX225" s="115"/>
      <c r="BY225" s="115"/>
      <c r="BZ225" s="115"/>
      <c r="CA225" s="115"/>
      <c r="CB225" s="115"/>
      <c r="CC225" s="115"/>
      <c r="CD225" s="115"/>
      <c r="CE225" s="115"/>
      <c r="CF225" s="115"/>
      <c r="CG225" s="115"/>
      <c r="CH225" s="115"/>
      <c r="CI225" s="115"/>
      <c r="CJ225" s="115"/>
      <c r="CK225" s="115"/>
      <c r="CL225" s="115"/>
      <c r="CM225" s="115"/>
      <c r="CN225" s="115"/>
      <c r="CO225" s="115"/>
      <c r="CP225" s="115"/>
      <c r="CQ225" s="115"/>
      <c r="CR225" s="115"/>
      <c r="CS225" s="115"/>
      <c r="CT225" s="115"/>
      <c r="CU225" s="115"/>
      <c r="CV225" s="115"/>
      <c r="CW225" s="115"/>
      <c r="CX225" s="115"/>
      <c r="CY225" s="115"/>
      <c r="CZ225" s="115"/>
      <c r="DA225" s="115"/>
      <c r="DB225" s="115"/>
      <c r="DC225" s="115"/>
      <c r="DD225" s="115"/>
      <c r="DE225" s="115"/>
      <c r="DF225" s="115"/>
      <c r="DG225" s="115"/>
      <c r="DH225" s="115"/>
      <c r="DI225" s="115"/>
      <c r="DJ225" s="115"/>
      <c r="DK225" s="115"/>
      <c r="DL225" s="115"/>
      <c r="DM225" s="115"/>
      <c r="DN225" s="115"/>
      <c r="DO225" s="115"/>
      <c r="DP225" s="115"/>
      <c r="DQ225" s="115"/>
      <c r="DR225" s="115"/>
      <c r="DS225" s="115"/>
      <c r="DT225" s="115"/>
      <c r="DU225" s="115"/>
      <c r="DV225" s="115"/>
      <c r="DW225" s="115"/>
      <c r="DX225" s="115"/>
      <c r="DY225" s="115"/>
      <c r="DZ225" s="115"/>
      <c r="EA225" s="115"/>
      <c r="EB225" s="115"/>
      <c r="EC225" s="115"/>
      <c r="ED225" s="115"/>
      <c r="EE225" s="115"/>
      <c r="EF225" s="115"/>
      <c r="EG225" s="115"/>
      <c r="EH225" s="115"/>
      <c r="EI225" s="115"/>
      <c r="EJ225" s="115"/>
      <c r="EK225" s="115"/>
      <c r="EL225" s="115"/>
      <c r="EM225" s="115"/>
      <c r="EN225" s="115"/>
      <c r="EO225" s="115"/>
      <c r="EP225" s="115"/>
      <c r="EQ225" s="115"/>
      <c r="ER225" s="115"/>
      <c r="ES225" s="115"/>
      <c r="ET225" s="115"/>
      <c r="EU225" s="115"/>
      <c r="EV225" s="115"/>
      <c r="EW225" s="115"/>
      <c r="EX225" s="115"/>
      <c r="EY225" s="115"/>
      <c r="EZ225" s="115"/>
      <c r="FA225" s="115"/>
      <c r="FB225" s="115"/>
      <c r="FC225" s="115"/>
      <c r="FD225" s="115"/>
      <c r="FE225" s="115"/>
      <c r="FF225" s="115"/>
      <c r="FG225" s="115"/>
      <c r="FH225" s="115"/>
      <c r="FI225" s="115"/>
      <c r="FJ225" s="115"/>
      <c r="FK225" s="115"/>
      <c r="FL225" s="115"/>
      <c r="FM225" s="115"/>
      <c r="FN225" s="115"/>
      <c r="FO225" s="115"/>
      <c r="FP225" s="115"/>
      <c r="FQ225" s="115"/>
      <c r="FR225" s="115"/>
      <c r="FS225" s="115"/>
      <c r="FT225" s="115"/>
      <c r="FU225" s="115"/>
      <c r="FV225" s="115"/>
      <c r="FW225" s="115"/>
      <c r="FX225" s="115"/>
      <c r="FY225" s="115"/>
      <c r="FZ225" s="115"/>
      <c r="GA225" s="115"/>
      <c r="GB225" s="115"/>
      <c r="GC225" s="115"/>
      <c r="GD225" s="115"/>
      <c r="GE225" s="115"/>
      <c r="GF225" s="115"/>
      <c r="GG225" s="115"/>
      <c r="GH225" s="115"/>
      <c r="GI225" s="115"/>
      <c r="GJ225" s="115"/>
      <c r="GK225" s="115"/>
      <c r="GL225" s="115"/>
      <c r="GM225" s="115"/>
      <c r="GN225" s="115"/>
      <c r="GO225" s="115"/>
      <c r="GP225" s="115"/>
      <c r="GQ225" s="115"/>
      <c r="GR225" s="115"/>
      <c r="GS225" s="115"/>
      <c r="GT225" s="115"/>
      <c r="GU225" s="115"/>
      <c r="GV225" s="115"/>
      <c r="GW225" s="115"/>
      <c r="GX225" s="115"/>
      <c r="GY225" s="115"/>
      <c r="GZ225" s="115"/>
      <c r="HA225" s="115"/>
      <c r="HB225" s="115"/>
      <c r="HC225" s="115"/>
      <c r="HD225" s="115"/>
      <c r="HE225" s="115"/>
      <c r="HF225" s="115"/>
      <c r="HG225" s="115"/>
      <c r="HH225" s="115"/>
      <c r="HI225" s="115"/>
      <c r="HJ225" s="115"/>
      <c r="HK225" s="115"/>
      <c r="HL225" s="115"/>
      <c r="HM225" s="115"/>
      <c r="HN225" s="115"/>
      <c r="HO225" s="115"/>
      <c r="HP225" s="115"/>
      <c r="HQ225" s="115"/>
      <c r="HR225" s="115"/>
      <c r="HS225" s="115"/>
      <c r="HT225" s="115"/>
      <c r="HU225" s="115"/>
      <c r="HV225" s="115"/>
      <c r="HW225" s="115"/>
      <c r="HX225" s="115"/>
      <c r="HY225" s="115"/>
      <c r="HZ225" s="115"/>
      <c r="IA225" s="115"/>
      <c r="IB225" s="115"/>
      <c r="IC225" s="115"/>
      <c r="ID225" s="115"/>
      <c r="IE225" s="115"/>
      <c r="IF225" s="115"/>
      <c r="IG225" s="115"/>
      <c r="IH225" s="115"/>
      <c r="II225" s="115"/>
      <c r="IJ225" s="115"/>
      <c r="IK225" s="115"/>
      <c r="IL225" s="115"/>
      <c r="IM225" s="115"/>
      <c r="IN225" s="115"/>
      <c r="IO225" s="115"/>
      <c r="IP225" s="115"/>
      <c r="IQ225" s="115"/>
      <c r="IR225" s="115"/>
      <c r="IS225" s="115"/>
      <c r="IT225" s="115"/>
      <c r="IU225" s="115"/>
      <c r="IV225" s="115"/>
      <c r="IW225" s="115"/>
      <c r="IX225" s="115"/>
      <c r="IY225" s="115"/>
      <c r="IZ225" s="115"/>
      <c r="JA225" s="115"/>
      <c r="JB225" s="115"/>
      <c r="JC225" s="115"/>
      <c r="JD225" s="115"/>
      <c r="JE225" s="115"/>
      <c r="JF225" s="115"/>
      <c r="JG225" s="115"/>
      <c r="JH225" s="115"/>
      <c r="JI225" s="115"/>
      <c r="JJ225" s="115"/>
      <c r="JK225" s="115"/>
      <c r="JL225" s="115"/>
      <c r="JM225" s="115"/>
      <c r="JN225" s="115"/>
      <c r="JO225" s="115"/>
      <c r="JP225" s="115"/>
      <c r="JQ225" s="115"/>
      <c r="JR225" s="115"/>
      <c r="JS225" s="115"/>
      <c r="JT225" s="115"/>
      <c r="JU225" s="115"/>
      <c r="JV225" s="115"/>
      <c r="JW225" s="115"/>
      <c r="JX225" s="115"/>
      <c r="JY225" s="115"/>
      <c r="JZ225" s="115"/>
      <c r="KA225" s="115"/>
      <c r="KB225" s="115"/>
      <c r="KC225" s="115"/>
      <c r="KD225" s="115"/>
      <c r="KE225" s="115"/>
      <c r="KF225" s="115"/>
      <c r="KG225" s="115"/>
      <c r="KH225" s="115"/>
      <c r="KI225" s="115"/>
      <c r="KJ225" s="115"/>
      <c r="KK225" s="115"/>
      <c r="KL225" s="115"/>
      <c r="KM225" s="115"/>
      <c r="KN225" s="115"/>
      <c r="KO225" s="115"/>
      <c r="KP225" s="115"/>
      <c r="KQ225" s="115"/>
      <c r="KR225" s="115"/>
      <c r="KS225" s="115"/>
      <c r="KT225" s="115"/>
      <c r="KU225" s="115"/>
      <c r="KV225" s="115"/>
      <c r="KW225" s="115"/>
      <c r="KX225" s="115"/>
      <c r="KY225" s="115"/>
      <c r="KZ225" s="115"/>
      <c r="LA225" s="115"/>
      <c r="LB225" s="115"/>
      <c r="LC225" s="115"/>
      <c r="LD225" s="115"/>
      <c r="LE225" s="115"/>
      <c r="LF225" s="115"/>
      <c r="LG225" s="115"/>
      <c r="LH225" s="115"/>
      <c r="LI225" s="115"/>
      <c r="LJ225" s="115"/>
      <c r="LK225" s="115"/>
      <c r="LL225" s="115"/>
      <c r="LM225" s="115"/>
      <c r="LN225" s="115"/>
      <c r="LO225" s="115"/>
      <c r="LP225" s="115"/>
      <c r="LQ225" s="115"/>
      <c r="LR225" s="115"/>
      <c r="LS225" s="115"/>
      <c r="LT225" s="115"/>
      <c r="LU225" s="115"/>
      <c r="LV225" s="115"/>
      <c r="LW225" s="115"/>
      <c r="LX225" s="115"/>
      <c r="LY225" s="115"/>
      <c r="LZ225" s="115"/>
      <c r="MA225" s="115"/>
      <c r="MB225" s="115"/>
      <c r="MC225" s="115"/>
      <c r="MD225" s="115"/>
      <c r="ME225" s="115"/>
      <c r="MF225" s="115"/>
      <c r="MG225" s="115"/>
      <c r="MH225" s="115"/>
      <c r="MI225" s="115"/>
      <c r="MJ225" s="115"/>
      <c r="MK225" s="115"/>
      <c r="ML225" s="115"/>
      <c r="MM225" s="115"/>
      <c r="MN225" s="115"/>
      <c r="MO225" s="115"/>
      <c r="MP225" s="115"/>
      <c r="MQ225" s="115"/>
      <c r="MR225" s="115"/>
      <c r="MS225" s="115"/>
      <c r="MT225" s="115"/>
      <c r="MU225" s="115"/>
      <c r="MV225" s="115"/>
      <c r="MW225" s="115"/>
      <c r="MX225" s="115"/>
      <c r="MY225" s="115"/>
      <c r="MZ225" s="115"/>
      <c r="NA225" s="115"/>
      <c r="NB225" s="115"/>
      <c r="NC225" s="115"/>
      <c r="ND225" s="115"/>
      <c r="NE225" s="115"/>
      <c r="NF225" s="115"/>
      <c r="NG225" s="115"/>
      <c r="NH225" s="115"/>
      <c r="NI225" s="115"/>
      <c r="NJ225" s="115"/>
      <c r="NK225" s="115"/>
      <c r="NL225" s="115"/>
      <c r="NM225" s="115"/>
      <c r="NN225" s="115"/>
      <c r="NO225" s="115"/>
      <c r="NP225" s="115"/>
      <c r="NQ225" s="115"/>
      <c r="NR225" s="115"/>
      <c r="NS225" s="115"/>
      <c r="NT225" s="115"/>
      <c r="NU225" s="115"/>
      <c r="NV225" s="115"/>
      <c r="NW225" s="115"/>
      <c r="NX225" s="115"/>
      <c r="NY225" s="115"/>
      <c r="NZ225" s="115"/>
      <c r="OA225" s="115"/>
      <c r="OB225" s="115"/>
      <c r="OC225" s="115"/>
    </row>
    <row r="226" spans="1:393" s="116" customFormat="1">
      <c r="A226" s="110">
        <v>3035</v>
      </c>
      <c r="B226" s="111" t="s">
        <v>171</v>
      </c>
      <c r="C226" s="112">
        <v>1630905.54</v>
      </c>
      <c r="D226" s="113">
        <v>8.7509999999999997E-4</v>
      </c>
      <c r="E226" s="113">
        <v>1.03363E-3</v>
      </c>
      <c r="F226" s="114">
        <v>1.0213100000000001E-3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5"/>
      <c r="BV226" s="115"/>
      <c r="BW226" s="115"/>
      <c r="BX226" s="115"/>
      <c r="BY226" s="115"/>
      <c r="BZ226" s="115"/>
      <c r="CA226" s="115"/>
      <c r="CB226" s="115"/>
      <c r="CC226" s="115"/>
      <c r="CD226" s="115"/>
      <c r="CE226" s="115"/>
      <c r="CF226" s="115"/>
      <c r="CG226" s="115"/>
      <c r="CH226" s="115"/>
      <c r="CI226" s="115"/>
      <c r="CJ226" s="115"/>
      <c r="CK226" s="115"/>
      <c r="CL226" s="115"/>
      <c r="CM226" s="115"/>
      <c r="CN226" s="115"/>
      <c r="CO226" s="115"/>
      <c r="CP226" s="115"/>
      <c r="CQ226" s="115"/>
      <c r="CR226" s="115"/>
      <c r="CS226" s="115"/>
      <c r="CT226" s="115"/>
      <c r="CU226" s="115"/>
      <c r="CV226" s="115"/>
      <c r="CW226" s="115"/>
      <c r="CX226" s="115"/>
      <c r="CY226" s="115"/>
      <c r="CZ226" s="115"/>
      <c r="DA226" s="115"/>
      <c r="DB226" s="115"/>
      <c r="DC226" s="115"/>
      <c r="DD226" s="115"/>
      <c r="DE226" s="115"/>
      <c r="DF226" s="115"/>
      <c r="DG226" s="115"/>
      <c r="DH226" s="115"/>
      <c r="DI226" s="115"/>
      <c r="DJ226" s="115"/>
      <c r="DK226" s="115"/>
      <c r="DL226" s="115"/>
      <c r="DM226" s="115"/>
      <c r="DN226" s="115"/>
      <c r="DO226" s="115"/>
      <c r="DP226" s="115"/>
      <c r="DQ226" s="115"/>
      <c r="DR226" s="115"/>
      <c r="DS226" s="115"/>
      <c r="DT226" s="115"/>
      <c r="DU226" s="115"/>
      <c r="DV226" s="115"/>
      <c r="DW226" s="115"/>
      <c r="DX226" s="115"/>
      <c r="DY226" s="115"/>
      <c r="DZ226" s="115"/>
      <c r="EA226" s="115"/>
      <c r="EB226" s="115"/>
      <c r="EC226" s="115"/>
      <c r="ED226" s="115"/>
      <c r="EE226" s="115"/>
      <c r="EF226" s="115"/>
      <c r="EG226" s="115"/>
      <c r="EH226" s="115"/>
      <c r="EI226" s="115"/>
      <c r="EJ226" s="115"/>
      <c r="EK226" s="115"/>
      <c r="EL226" s="115"/>
      <c r="EM226" s="115"/>
      <c r="EN226" s="115"/>
      <c r="EO226" s="115"/>
      <c r="EP226" s="115"/>
      <c r="EQ226" s="115"/>
      <c r="ER226" s="115"/>
      <c r="ES226" s="115"/>
      <c r="ET226" s="115"/>
      <c r="EU226" s="115"/>
      <c r="EV226" s="115"/>
      <c r="EW226" s="115"/>
      <c r="EX226" s="115"/>
      <c r="EY226" s="115"/>
      <c r="EZ226" s="115"/>
      <c r="FA226" s="115"/>
      <c r="FB226" s="115"/>
      <c r="FC226" s="115"/>
      <c r="FD226" s="115"/>
      <c r="FE226" s="115"/>
      <c r="FF226" s="115"/>
      <c r="FG226" s="115"/>
      <c r="FH226" s="115"/>
      <c r="FI226" s="115"/>
      <c r="FJ226" s="115"/>
      <c r="FK226" s="115"/>
      <c r="FL226" s="115"/>
      <c r="FM226" s="115"/>
      <c r="FN226" s="115"/>
      <c r="FO226" s="115"/>
      <c r="FP226" s="115"/>
      <c r="FQ226" s="115"/>
      <c r="FR226" s="115"/>
      <c r="FS226" s="115"/>
      <c r="FT226" s="115"/>
      <c r="FU226" s="115"/>
      <c r="FV226" s="115"/>
      <c r="FW226" s="115"/>
      <c r="FX226" s="115"/>
      <c r="FY226" s="115"/>
      <c r="FZ226" s="115"/>
      <c r="GA226" s="115"/>
      <c r="GB226" s="115"/>
      <c r="GC226" s="115"/>
      <c r="GD226" s="115"/>
      <c r="GE226" s="115"/>
      <c r="GF226" s="115"/>
      <c r="GG226" s="115"/>
      <c r="GH226" s="115"/>
      <c r="GI226" s="115"/>
      <c r="GJ226" s="115"/>
      <c r="GK226" s="115"/>
      <c r="GL226" s="115"/>
      <c r="GM226" s="115"/>
      <c r="GN226" s="115"/>
      <c r="GO226" s="115"/>
      <c r="GP226" s="115"/>
      <c r="GQ226" s="115"/>
      <c r="GR226" s="115"/>
      <c r="GS226" s="115"/>
      <c r="GT226" s="115"/>
      <c r="GU226" s="115"/>
      <c r="GV226" s="115"/>
      <c r="GW226" s="115"/>
      <c r="GX226" s="115"/>
      <c r="GY226" s="115"/>
      <c r="GZ226" s="115"/>
      <c r="HA226" s="115"/>
      <c r="HB226" s="115"/>
      <c r="HC226" s="115"/>
      <c r="HD226" s="115"/>
      <c r="HE226" s="115"/>
      <c r="HF226" s="115"/>
      <c r="HG226" s="115"/>
      <c r="HH226" s="115"/>
      <c r="HI226" s="115"/>
      <c r="HJ226" s="115"/>
      <c r="HK226" s="115"/>
      <c r="HL226" s="115"/>
      <c r="HM226" s="115"/>
      <c r="HN226" s="115"/>
      <c r="HO226" s="115"/>
      <c r="HP226" s="115"/>
      <c r="HQ226" s="115"/>
      <c r="HR226" s="115"/>
      <c r="HS226" s="115"/>
      <c r="HT226" s="115"/>
      <c r="HU226" s="115"/>
      <c r="HV226" s="115"/>
      <c r="HW226" s="115"/>
      <c r="HX226" s="115"/>
      <c r="HY226" s="115"/>
      <c r="HZ226" s="115"/>
      <c r="IA226" s="115"/>
      <c r="IB226" s="115"/>
      <c r="IC226" s="115"/>
      <c r="ID226" s="115"/>
      <c r="IE226" s="115"/>
      <c r="IF226" s="115"/>
      <c r="IG226" s="115"/>
      <c r="IH226" s="115"/>
      <c r="II226" s="115"/>
      <c r="IJ226" s="115"/>
      <c r="IK226" s="115"/>
      <c r="IL226" s="115"/>
      <c r="IM226" s="115"/>
      <c r="IN226" s="115"/>
      <c r="IO226" s="115"/>
      <c r="IP226" s="115"/>
      <c r="IQ226" s="115"/>
      <c r="IR226" s="115"/>
      <c r="IS226" s="115"/>
      <c r="IT226" s="115"/>
      <c r="IU226" s="115"/>
      <c r="IV226" s="115"/>
      <c r="IW226" s="115"/>
      <c r="IX226" s="115"/>
      <c r="IY226" s="115"/>
      <c r="IZ226" s="115"/>
      <c r="JA226" s="115"/>
      <c r="JB226" s="115"/>
      <c r="JC226" s="115"/>
      <c r="JD226" s="115"/>
      <c r="JE226" s="115"/>
      <c r="JF226" s="115"/>
      <c r="JG226" s="115"/>
      <c r="JH226" s="115"/>
      <c r="JI226" s="115"/>
      <c r="JJ226" s="115"/>
      <c r="JK226" s="115"/>
      <c r="JL226" s="115"/>
      <c r="JM226" s="115"/>
      <c r="JN226" s="115"/>
      <c r="JO226" s="115"/>
      <c r="JP226" s="115"/>
      <c r="JQ226" s="115"/>
      <c r="JR226" s="115"/>
      <c r="JS226" s="115"/>
      <c r="JT226" s="115"/>
      <c r="JU226" s="115"/>
      <c r="JV226" s="115"/>
      <c r="JW226" s="115"/>
      <c r="JX226" s="115"/>
      <c r="JY226" s="115"/>
      <c r="JZ226" s="115"/>
      <c r="KA226" s="115"/>
      <c r="KB226" s="115"/>
      <c r="KC226" s="115"/>
      <c r="KD226" s="115"/>
      <c r="KE226" s="115"/>
      <c r="KF226" s="115"/>
      <c r="KG226" s="115"/>
      <c r="KH226" s="115"/>
      <c r="KI226" s="115"/>
      <c r="KJ226" s="115"/>
      <c r="KK226" s="115"/>
      <c r="KL226" s="115"/>
      <c r="KM226" s="115"/>
      <c r="KN226" s="115"/>
      <c r="KO226" s="115"/>
      <c r="KP226" s="115"/>
      <c r="KQ226" s="115"/>
      <c r="KR226" s="115"/>
      <c r="KS226" s="115"/>
      <c r="KT226" s="115"/>
      <c r="KU226" s="115"/>
      <c r="KV226" s="115"/>
      <c r="KW226" s="115"/>
      <c r="KX226" s="115"/>
      <c r="KY226" s="115"/>
      <c r="KZ226" s="115"/>
      <c r="LA226" s="115"/>
      <c r="LB226" s="115"/>
      <c r="LC226" s="115"/>
      <c r="LD226" s="115"/>
      <c r="LE226" s="115"/>
      <c r="LF226" s="115"/>
      <c r="LG226" s="115"/>
      <c r="LH226" s="115"/>
      <c r="LI226" s="115"/>
      <c r="LJ226" s="115"/>
      <c r="LK226" s="115"/>
      <c r="LL226" s="115"/>
      <c r="LM226" s="115"/>
      <c r="LN226" s="115"/>
      <c r="LO226" s="115"/>
      <c r="LP226" s="115"/>
      <c r="LQ226" s="115"/>
      <c r="LR226" s="115"/>
      <c r="LS226" s="115"/>
      <c r="LT226" s="115"/>
      <c r="LU226" s="115"/>
      <c r="LV226" s="115"/>
      <c r="LW226" s="115"/>
      <c r="LX226" s="115"/>
      <c r="LY226" s="115"/>
      <c r="LZ226" s="115"/>
      <c r="MA226" s="115"/>
      <c r="MB226" s="115"/>
      <c r="MC226" s="115"/>
      <c r="MD226" s="115"/>
      <c r="ME226" s="115"/>
      <c r="MF226" s="115"/>
      <c r="MG226" s="115"/>
      <c r="MH226" s="115"/>
      <c r="MI226" s="115"/>
      <c r="MJ226" s="115"/>
      <c r="MK226" s="115"/>
      <c r="ML226" s="115"/>
      <c r="MM226" s="115"/>
      <c r="MN226" s="115"/>
      <c r="MO226" s="115"/>
      <c r="MP226" s="115"/>
      <c r="MQ226" s="115"/>
      <c r="MR226" s="115"/>
      <c r="MS226" s="115"/>
      <c r="MT226" s="115"/>
      <c r="MU226" s="115"/>
      <c r="MV226" s="115"/>
      <c r="MW226" s="115"/>
      <c r="MX226" s="115"/>
      <c r="MY226" s="115"/>
      <c r="MZ226" s="115"/>
      <c r="NA226" s="115"/>
      <c r="NB226" s="115"/>
      <c r="NC226" s="115"/>
      <c r="ND226" s="115"/>
      <c r="NE226" s="115"/>
      <c r="NF226" s="115"/>
      <c r="NG226" s="115"/>
      <c r="NH226" s="115"/>
      <c r="NI226" s="115"/>
      <c r="NJ226" s="115"/>
      <c r="NK226" s="115"/>
      <c r="NL226" s="115"/>
      <c r="NM226" s="115"/>
      <c r="NN226" s="115"/>
      <c r="NO226" s="115"/>
      <c r="NP226" s="115"/>
      <c r="NQ226" s="115"/>
      <c r="NR226" s="115"/>
      <c r="NS226" s="115"/>
      <c r="NT226" s="115"/>
      <c r="NU226" s="115"/>
      <c r="NV226" s="115"/>
      <c r="NW226" s="115"/>
      <c r="NX226" s="115"/>
      <c r="NY226" s="115"/>
      <c r="NZ226" s="115"/>
      <c r="OA226" s="115"/>
      <c r="OB226" s="115"/>
      <c r="OC226" s="115"/>
    </row>
    <row r="227" spans="1:393" s="116" customFormat="1">
      <c r="A227" s="110">
        <v>3036</v>
      </c>
      <c r="B227" s="111" t="s">
        <v>172</v>
      </c>
      <c r="C227" s="112">
        <v>2891717.64</v>
      </c>
      <c r="D227" s="113">
        <v>1.5667000000000001E-3</v>
      </c>
      <c r="E227" s="113">
        <v>1.8327E-3</v>
      </c>
      <c r="F227" s="114">
        <v>1.8120300000000001E-3</v>
      </c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  <c r="BQ227" s="115"/>
      <c r="BR227" s="115"/>
      <c r="BS227" s="115"/>
      <c r="BT227" s="115"/>
      <c r="BU227" s="115"/>
      <c r="BV227" s="115"/>
      <c r="BW227" s="115"/>
      <c r="BX227" s="115"/>
      <c r="BY227" s="115"/>
      <c r="BZ227" s="115"/>
      <c r="CA227" s="115"/>
      <c r="CB227" s="115"/>
      <c r="CC227" s="115"/>
      <c r="CD227" s="115"/>
      <c r="CE227" s="115"/>
      <c r="CF227" s="115"/>
      <c r="CG227" s="115"/>
      <c r="CH227" s="115"/>
      <c r="CI227" s="115"/>
      <c r="CJ227" s="115"/>
      <c r="CK227" s="115"/>
      <c r="CL227" s="115"/>
      <c r="CM227" s="115"/>
      <c r="CN227" s="115"/>
      <c r="CO227" s="115"/>
      <c r="CP227" s="115"/>
      <c r="CQ227" s="115"/>
      <c r="CR227" s="115"/>
      <c r="CS227" s="115"/>
      <c r="CT227" s="115"/>
      <c r="CU227" s="115"/>
      <c r="CV227" s="115"/>
      <c r="CW227" s="115"/>
      <c r="CX227" s="115"/>
      <c r="CY227" s="115"/>
      <c r="CZ227" s="115"/>
      <c r="DA227" s="115"/>
      <c r="DB227" s="115"/>
      <c r="DC227" s="115"/>
      <c r="DD227" s="115"/>
      <c r="DE227" s="115"/>
      <c r="DF227" s="115"/>
      <c r="DG227" s="115"/>
      <c r="DH227" s="115"/>
      <c r="DI227" s="115"/>
      <c r="DJ227" s="115"/>
      <c r="DK227" s="115"/>
      <c r="DL227" s="115"/>
      <c r="DM227" s="115"/>
      <c r="DN227" s="115"/>
      <c r="DO227" s="115"/>
      <c r="DP227" s="115"/>
      <c r="DQ227" s="115"/>
      <c r="DR227" s="115"/>
      <c r="DS227" s="115"/>
      <c r="DT227" s="115"/>
      <c r="DU227" s="115"/>
      <c r="DV227" s="115"/>
      <c r="DW227" s="115"/>
      <c r="DX227" s="115"/>
      <c r="DY227" s="115"/>
      <c r="DZ227" s="115"/>
      <c r="EA227" s="115"/>
      <c r="EB227" s="115"/>
      <c r="EC227" s="115"/>
      <c r="ED227" s="115"/>
      <c r="EE227" s="115"/>
      <c r="EF227" s="115"/>
      <c r="EG227" s="115"/>
      <c r="EH227" s="115"/>
      <c r="EI227" s="115"/>
      <c r="EJ227" s="115"/>
      <c r="EK227" s="115"/>
      <c r="EL227" s="115"/>
      <c r="EM227" s="115"/>
      <c r="EN227" s="115"/>
      <c r="EO227" s="115"/>
      <c r="EP227" s="115"/>
      <c r="EQ227" s="115"/>
      <c r="ER227" s="115"/>
      <c r="ES227" s="115"/>
      <c r="ET227" s="115"/>
      <c r="EU227" s="115"/>
      <c r="EV227" s="115"/>
      <c r="EW227" s="115"/>
      <c r="EX227" s="115"/>
      <c r="EY227" s="115"/>
      <c r="EZ227" s="115"/>
      <c r="FA227" s="115"/>
      <c r="FB227" s="115"/>
      <c r="FC227" s="115"/>
      <c r="FD227" s="115"/>
      <c r="FE227" s="115"/>
      <c r="FF227" s="115"/>
      <c r="FG227" s="115"/>
      <c r="FH227" s="115"/>
      <c r="FI227" s="115"/>
      <c r="FJ227" s="115"/>
      <c r="FK227" s="115"/>
      <c r="FL227" s="115"/>
      <c r="FM227" s="115"/>
      <c r="FN227" s="115"/>
      <c r="FO227" s="115"/>
      <c r="FP227" s="115"/>
      <c r="FQ227" s="115"/>
      <c r="FR227" s="115"/>
      <c r="FS227" s="115"/>
      <c r="FT227" s="115"/>
      <c r="FU227" s="115"/>
      <c r="FV227" s="115"/>
      <c r="FW227" s="115"/>
      <c r="FX227" s="115"/>
      <c r="FY227" s="115"/>
      <c r="FZ227" s="115"/>
      <c r="GA227" s="115"/>
      <c r="GB227" s="115"/>
      <c r="GC227" s="115"/>
      <c r="GD227" s="115"/>
      <c r="GE227" s="115"/>
      <c r="GF227" s="115"/>
      <c r="GG227" s="115"/>
      <c r="GH227" s="115"/>
      <c r="GI227" s="115"/>
      <c r="GJ227" s="115"/>
      <c r="GK227" s="115"/>
      <c r="GL227" s="115"/>
      <c r="GM227" s="115"/>
      <c r="GN227" s="115"/>
      <c r="GO227" s="115"/>
      <c r="GP227" s="115"/>
      <c r="GQ227" s="115"/>
      <c r="GR227" s="115"/>
      <c r="GS227" s="115"/>
      <c r="GT227" s="115"/>
      <c r="GU227" s="115"/>
      <c r="GV227" s="115"/>
      <c r="GW227" s="115"/>
      <c r="GX227" s="115"/>
      <c r="GY227" s="115"/>
      <c r="GZ227" s="115"/>
      <c r="HA227" s="115"/>
      <c r="HB227" s="115"/>
      <c r="HC227" s="115"/>
      <c r="HD227" s="115"/>
      <c r="HE227" s="115"/>
      <c r="HF227" s="115"/>
      <c r="HG227" s="115"/>
      <c r="HH227" s="115"/>
      <c r="HI227" s="115"/>
      <c r="HJ227" s="115"/>
      <c r="HK227" s="115"/>
      <c r="HL227" s="115"/>
      <c r="HM227" s="115"/>
      <c r="HN227" s="115"/>
      <c r="HO227" s="115"/>
      <c r="HP227" s="115"/>
      <c r="HQ227" s="115"/>
      <c r="HR227" s="115"/>
      <c r="HS227" s="115"/>
      <c r="HT227" s="115"/>
      <c r="HU227" s="115"/>
      <c r="HV227" s="115"/>
      <c r="HW227" s="115"/>
      <c r="HX227" s="115"/>
      <c r="HY227" s="115"/>
      <c r="HZ227" s="115"/>
      <c r="IA227" s="115"/>
      <c r="IB227" s="115"/>
      <c r="IC227" s="115"/>
      <c r="ID227" s="115"/>
      <c r="IE227" s="115"/>
      <c r="IF227" s="115"/>
      <c r="IG227" s="115"/>
      <c r="IH227" s="115"/>
      <c r="II227" s="115"/>
      <c r="IJ227" s="115"/>
      <c r="IK227" s="115"/>
      <c r="IL227" s="115"/>
      <c r="IM227" s="115"/>
      <c r="IN227" s="115"/>
      <c r="IO227" s="115"/>
      <c r="IP227" s="115"/>
      <c r="IQ227" s="115"/>
      <c r="IR227" s="115"/>
      <c r="IS227" s="115"/>
      <c r="IT227" s="115"/>
      <c r="IU227" s="115"/>
      <c r="IV227" s="115"/>
      <c r="IW227" s="115"/>
      <c r="IX227" s="115"/>
      <c r="IY227" s="115"/>
      <c r="IZ227" s="115"/>
      <c r="JA227" s="115"/>
      <c r="JB227" s="115"/>
      <c r="JC227" s="115"/>
      <c r="JD227" s="115"/>
      <c r="JE227" s="115"/>
      <c r="JF227" s="115"/>
      <c r="JG227" s="115"/>
      <c r="JH227" s="115"/>
      <c r="JI227" s="115"/>
      <c r="JJ227" s="115"/>
      <c r="JK227" s="115"/>
      <c r="JL227" s="115"/>
      <c r="JM227" s="115"/>
      <c r="JN227" s="115"/>
      <c r="JO227" s="115"/>
      <c r="JP227" s="115"/>
      <c r="JQ227" s="115"/>
      <c r="JR227" s="115"/>
      <c r="JS227" s="115"/>
      <c r="JT227" s="115"/>
      <c r="JU227" s="115"/>
      <c r="JV227" s="115"/>
      <c r="JW227" s="115"/>
      <c r="JX227" s="115"/>
      <c r="JY227" s="115"/>
      <c r="JZ227" s="115"/>
      <c r="KA227" s="115"/>
      <c r="KB227" s="115"/>
      <c r="KC227" s="115"/>
      <c r="KD227" s="115"/>
      <c r="KE227" s="115"/>
      <c r="KF227" s="115"/>
      <c r="KG227" s="115"/>
      <c r="KH227" s="115"/>
      <c r="KI227" s="115"/>
      <c r="KJ227" s="115"/>
      <c r="KK227" s="115"/>
      <c r="KL227" s="115"/>
      <c r="KM227" s="115"/>
      <c r="KN227" s="115"/>
      <c r="KO227" s="115"/>
      <c r="KP227" s="115"/>
      <c r="KQ227" s="115"/>
      <c r="KR227" s="115"/>
      <c r="KS227" s="115"/>
      <c r="KT227" s="115"/>
      <c r="KU227" s="115"/>
      <c r="KV227" s="115"/>
      <c r="KW227" s="115"/>
      <c r="KX227" s="115"/>
      <c r="KY227" s="115"/>
      <c r="KZ227" s="115"/>
      <c r="LA227" s="115"/>
      <c r="LB227" s="115"/>
      <c r="LC227" s="115"/>
      <c r="LD227" s="115"/>
      <c r="LE227" s="115"/>
      <c r="LF227" s="115"/>
      <c r="LG227" s="115"/>
      <c r="LH227" s="115"/>
      <c r="LI227" s="115"/>
      <c r="LJ227" s="115"/>
      <c r="LK227" s="115"/>
      <c r="LL227" s="115"/>
      <c r="LM227" s="115"/>
      <c r="LN227" s="115"/>
      <c r="LO227" s="115"/>
      <c r="LP227" s="115"/>
      <c r="LQ227" s="115"/>
      <c r="LR227" s="115"/>
      <c r="LS227" s="115"/>
      <c r="LT227" s="115"/>
      <c r="LU227" s="115"/>
      <c r="LV227" s="115"/>
      <c r="LW227" s="115"/>
      <c r="LX227" s="115"/>
      <c r="LY227" s="115"/>
      <c r="LZ227" s="115"/>
      <c r="MA227" s="115"/>
      <c r="MB227" s="115"/>
      <c r="MC227" s="115"/>
      <c r="MD227" s="115"/>
      <c r="ME227" s="115"/>
      <c r="MF227" s="115"/>
      <c r="MG227" s="115"/>
      <c r="MH227" s="115"/>
      <c r="MI227" s="115"/>
      <c r="MJ227" s="115"/>
      <c r="MK227" s="115"/>
      <c r="ML227" s="115"/>
      <c r="MM227" s="115"/>
      <c r="MN227" s="115"/>
      <c r="MO227" s="115"/>
      <c r="MP227" s="115"/>
      <c r="MQ227" s="115"/>
      <c r="MR227" s="115"/>
      <c r="MS227" s="115"/>
      <c r="MT227" s="115"/>
      <c r="MU227" s="115"/>
      <c r="MV227" s="115"/>
      <c r="MW227" s="115"/>
      <c r="MX227" s="115"/>
      <c r="MY227" s="115"/>
      <c r="MZ227" s="115"/>
      <c r="NA227" s="115"/>
      <c r="NB227" s="115"/>
      <c r="NC227" s="115"/>
      <c r="ND227" s="115"/>
      <c r="NE227" s="115"/>
      <c r="NF227" s="115"/>
      <c r="NG227" s="115"/>
      <c r="NH227" s="115"/>
      <c r="NI227" s="115"/>
      <c r="NJ227" s="115"/>
      <c r="NK227" s="115"/>
      <c r="NL227" s="115"/>
      <c r="NM227" s="115"/>
      <c r="NN227" s="115"/>
      <c r="NO227" s="115"/>
      <c r="NP227" s="115"/>
      <c r="NQ227" s="115"/>
      <c r="NR227" s="115"/>
      <c r="NS227" s="115"/>
      <c r="NT227" s="115"/>
      <c r="NU227" s="115"/>
      <c r="NV227" s="115"/>
      <c r="NW227" s="115"/>
      <c r="NX227" s="115"/>
      <c r="NY227" s="115"/>
      <c r="NZ227" s="115"/>
      <c r="OA227" s="115"/>
      <c r="OB227" s="115"/>
      <c r="OC227" s="115"/>
    </row>
    <row r="228" spans="1:393" s="116" customFormat="1">
      <c r="A228" s="110">
        <v>3037</v>
      </c>
      <c r="B228" s="111" t="s">
        <v>173</v>
      </c>
      <c r="C228" s="112">
        <v>655686.47</v>
      </c>
      <c r="D228" s="113">
        <v>3.3740000000000002E-4</v>
      </c>
      <c r="E228" s="113">
        <v>4.1555999999999999E-4</v>
      </c>
      <c r="F228" s="114">
        <v>4.0948999999999998E-4</v>
      </c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5"/>
      <c r="BV228" s="115"/>
      <c r="BW228" s="115"/>
      <c r="BX228" s="115"/>
      <c r="BY228" s="115"/>
      <c r="BZ228" s="115"/>
      <c r="CA228" s="115"/>
      <c r="CB228" s="115"/>
      <c r="CC228" s="115"/>
      <c r="CD228" s="115"/>
      <c r="CE228" s="115"/>
      <c r="CF228" s="115"/>
      <c r="CG228" s="115"/>
      <c r="CH228" s="115"/>
      <c r="CI228" s="115"/>
      <c r="CJ228" s="115"/>
      <c r="CK228" s="115"/>
      <c r="CL228" s="115"/>
      <c r="CM228" s="115"/>
      <c r="CN228" s="115"/>
      <c r="CO228" s="115"/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5"/>
      <c r="DE228" s="115"/>
      <c r="DF228" s="115"/>
      <c r="DG228" s="115"/>
      <c r="DH228" s="115"/>
      <c r="DI228" s="115"/>
      <c r="DJ228" s="115"/>
      <c r="DK228" s="115"/>
      <c r="DL228" s="115"/>
      <c r="DM228" s="115"/>
      <c r="DN228" s="115"/>
      <c r="DO228" s="115"/>
      <c r="DP228" s="115"/>
      <c r="DQ228" s="115"/>
      <c r="DR228" s="115"/>
      <c r="DS228" s="115"/>
      <c r="DT228" s="115"/>
      <c r="DU228" s="115"/>
      <c r="DV228" s="115"/>
      <c r="DW228" s="115"/>
      <c r="DX228" s="115"/>
      <c r="DY228" s="115"/>
      <c r="DZ228" s="115"/>
      <c r="EA228" s="115"/>
      <c r="EB228" s="115"/>
      <c r="EC228" s="115"/>
      <c r="ED228" s="115"/>
      <c r="EE228" s="115"/>
      <c r="EF228" s="115"/>
      <c r="EG228" s="115"/>
      <c r="EH228" s="115"/>
      <c r="EI228" s="115"/>
      <c r="EJ228" s="115"/>
      <c r="EK228" s="115"/>
      <c r="EL228" s="115"/>
      <c r="EM228" s="115"/>
      <c r="EN228" s="115"/>
      <c r="EO228" s="115"/>
      <c r="EP228" s="115"/>
      <c r="EQ228" s="115"/>
      <c r="ER228" s="115"/>
      <c r="ES228" s="115"/>
      <c r="ET228" s="115"/>
      <c r="EU228" s="115"/>
      <c r="EV228" s="115"/>
      <c r="EW228" s="115"/>
      <c r="EX228" s="115"/>
      <c r="EY228" s="115"/>
      <c r="EZ228" s="115"/>
      <c r="FA228" s="115"/>
      <c r="FB228" s="115"/>
      <c r="FC228" s="115"/>
      <c r="FD228" s="115"/>
      <c r="FE228" s="115"/>
      <c r="FF228" s="115"/>
      <c r="FG228" s="115"/>
      <c r="FH228" s="115"/>
      <c r="FI228" s="115"/>
      <c r="FJ228" s="115"/>
      <c r="FK228" s="115"/>
      <c r="FL228" s="115"/>
      <c r="FM228" s="115"/>
      <c r="FN228" s="115"/>
      <c r="FO228" s="115"/>
      <c r="FP228" s="115"/>
      <c r="FQ228" s="115"/>
      <c r="FR228" s="115"/>
      <c r="FS228" s="115"/>
      <c r="FT228" s="115"/>
      <c r="FU228" s="115"/>
      <c r="FV228" s="115"/>
      <c r="FW228" s="115"/>
      <c r="FX228" s="115"/>
      <c r="FY228" s="115"/>
      <c r="FZ228" s="115"/>
      <c r="GA228" s="115"/>
      <c r="GB228" s="115"/>
      <c r="GC228" s="115"/>
      <c r="GD228" s="115"/>
      <c r="GE228" s="115"/>
      <c r="GF228" s="115"/>
      <c r="GG228" s="115"/>
      <c r="GH228" s="115"/>
      <c r="GI228" s="115"/>
      <c r="GJ228" s="115"/>
      <c r="GK228" s="115"/>
      <c r="GL228" s="115"/>
      <c r="GM228" s="115"/>
      <c r="GN228" s="115"/>
      <c r="GO228" s="115"/>
      <c r="GP228" s="115"/>
      <c r="GQ228" s="115"/>
      <c r="GR228" s="115"/>
      <c r="GS228" s="115"/>
      <c r="GT228" s="115"/>
      <c r="GU228" s="115"/>
      <c r="GV228" s="115"/>
      <c r="GW228" s="115"/>
      <c r="GX228" s="115"/>
      <c r="GY228" s="115"/>
      <c r="GZ228" s="115"/>
      <c r="HA228" s="115"/>
      <c r="HB228" s="115"/>
      <c r="HC228" s="115"/>
      <c r="HD228" s="115"/>
      <c r="HE228" s="115"/>
      <c r="HF228" s="115"/>
      <c r="HG228" s="115"/>
      <c r="HH228" s="115"/>
      <c r="HI228" s="115"/>
      <c r="HJ228" s="115"/>
      <c r="HK228" s="115"/>
      <c r="HL228" s="115"/>
      <c r="HM228" s="115"/>
      <c r="HN228" s="115"/>
      <c r="HO228" s="115"/>
      <c r="HP228" s="115"/>
      <c r="HQ228" s="115"/>
      <c r="HR228" s="115"/>
      <c r="HS228" s="115"/>
      <c r="HT228" s="115"/>
      <c r="HU228" s="115"/>
      <c r="HV228" s="115"/>
      <c r="HW228" s="115"/>
      <c r="HX228" s="115"/>
      <c r="HY228" s="115"/>
      <c r="HZ228" s="115"/>
      <c r="IA228" s="115"/>
      <c r="IB228" s="115"/>
      <c r="IC228" s="115"/>
      <c r="ID228" s="115"/>
      <c r="IE228" s="115"/>
      <c r="IF228" s="115"/>
      <c r="IG228" s="115"/>
      <c r="IH228" s="115"/>
      <c r="II228" s="115"/>
      <c r="IJ228" s="115"/>
      <c r="IK228" s="115"/>
      <c r="IL228" s="115"/>
      <c r="IM228" s="115"/>
      <c r="IN228" s="115"/>
      <c r="IO228" s="115"/>
      <c r="IP228" s="115"/>
      <c r="IQ228" s="115"/>
      <c r="IR228" s="115"/>
      <c r="IS228" s="115"/>
      <c r="IT228" s="115"/>
      <c r="IU228" s="115"/>
      <c r="IV228" s="115"/>
      <c r="IW228" s="115"/>
      <c r="IX228" s="115"/>
      <c r="IY228" s="115"/>
      <c r="IZ228" s="115"/>
      <c r="JA228" s="115"/>
      <c r="JB228" s="115"/>
      <c r="JC228" s="115"/>
      <c r="JD228" s="115"/>
      <c r="JE228" s="115"/>
      <c r="JF228" s="115"/>
      <c r="JG228" s="115"/>
      <c r="JH228" s="115"/>
      <c r="JI228" s="115"/>
      <c r="JJ228" s="115"/>
      <c r="JK228" s="115"/>
      <c r="JL228" s="115"/>
      <c r="JM228" s="115"/>
      <c r="JN228" s="115"/>
      <c r="JO228" s="115"/>
      <c r="JP228" s="115"/>
      <c r="JQ228" s="115"/>
      <c r="JR228" s="115"/>
      <c r="JS228" s="115"/>
      <c r="JT228" s="115"/>
      <c r="JU228" s="115"/>
      <c r="JV228" s="115"/>
      <c r="JW228" s="115"/>
      <c r="JX228" s="115"/>
      <c r="JY228" s="115"/>
      <c r="JZ228" s="115"/>
      <c r="KA228" s="115"/>
      <c r="KB228" s="115"/>
      <c r="KC228" s="115"/>
      <c r="KD228" s="115"/>
      <c r="KE228" s="115"/>
      <c r="KF228" s="115"/>
      <c r="KG228" s="115"/>
      <c r="KH228" s="115"/>
      <c r="KI228" s="115"/>
      <c r="KJ228" s="115"/>
      <c r="KK228" s="115"/>
      <c r="KL228" s="115"/>
      <c r="KM228" s="115"/>
      <c r="KN228" s="115"/>
      <c r="KO228" s="115"/>
      <c r="KP228" s="115"/>
      <c r="KQ228" s="115"/>
      <c r="KR228" s="115"/>
      <c r="KS228" s="115"/>
      <c r="KT228" s="115"/>
      <c r="KU228" s="115"/>
      <c r="KV228" s="115"/>
      <c r="KW228" s="115"/>
      <c r="KX228" s="115"/>
      <c r="KY228" s="115"/>
      <c r="KZ228" s="115"/>
      <c r="LA228" s="115"/>
      <c r="LB228" s="115"/>
      <c r="LC228" s="115"/>
      <c r="LD228" s="115"/>
      <c r="LE228" s="115"/>
      <c r="LF228" s="115"/>
      <c r="LG228" s="115"/>
      <c r="LH228" s="115"/>
      <c r="LI228" s="115"/>
      <c r="LJ228" s="115"/>
      <c r="LK228" s="115"/>
      <c r="LL228" s="115"/>
      <c r="LM228" s="115"/>
      <c r="LN228" s="115"/>
      <c r="LO228" s="115"/>
      <c r="LP228" s="115"/>
      <c r="LQ228" s="115"/>
      <c r="LR228" s="115"/>
      <c r="LS228" s="115"/>
      <c r="LT228" s="115"/>
      <c r="LU228" s="115"/>
      <c r="LV228" s="115"/>
      <c r="LW228" s="115"/>
      <c r="LX228" s="115"/>
      <c r="LY228" s="115"/>
      <c r="LZ228" s="115"/>
      <c r="MA228" s="115"/>
      <c r="MB228" s="115"/>
      <c r="MC228" s="115"/>
      <c r="MD228" s="115"/>
      <c r="ME228" s="115"/>
      <c r="MF228" s="115"/>
      <c r="MG228" s="115"/>
      <c r="MH228" s="115"/>
      <c r="MI228" s="115"/>
      <c r="MJ228" s="115"/>
      <c r="MK228" s="115"/>
      <c r="ML228" s="115"/>
      <c r="MM228" s="115"/>
      <c r="MN228" s="115"/>
      <c r="MO228" s="115"/>
      <c r="MP228" s="115"/>
      <c r="MQ228" s="115"/>
      <c r="MR228" s="115"/>
      <c r="MS228" s="115"/>
      <c r="MT228" s="115"/>
      <c r="MU228" s="115"/>
      <c r="MV228" s="115"/>
      <c r="MW228" s="115"/>
      <c r="MX228" s="115"/>
      <c r="MY228" s="115"/>
      <c r="MZ228" s="115"/>
      <c r="NA228" s="115"/>
      <c r="NB228" s="115"/>
      <c r="NC228" s="115"/>
      <c r="ND228" s="115"/>
      <c r="NE228" s="115"/>
      <c r="NF228" s="115"/>
      <c r="NG228" s="115"/>
      <c r="NH228" s="115"/>
      <c r="NI228" s="115"/>
      <c r="NJ228" s="115"/>
      <c r="NK228" s="115"/>
      <c r="NL228" s="115"/>
      <c r="NM228" s="115"/>
      <c r="NN228" s="115"/>
      <c r="NO228" s="115"/>
      <c r="NP228" s="115"/>
      <c r="NQ228" s="115"/>
      <c r="NR228" s="115"/>
      <c r="NS228" s="115"/>
      <c r="NT228" s="115"/>
      <c r="NU228" s="115"/>
      <c r="NV228" s="115"/>
      <c r="NW228" s="115"/>
      <c r="NX228" s="115"/>
      <c r="NY228" s="115"/>
      <c r="NZ228" s="115"/>
      <c r="OA228" s="115"/>
      <c r="OB228" s="115"/>
      <c r="OC228" s="115"/>
    </row>
    <row r="229" spans="1:393" s="116" customFormat="1">
      <c r="A229" s="110">
        <v>3038</v>
      </c>
      <c r="B229" s="111" t="s">
        <v>174</v>
      </c>
      <c r="C229" s="112">
        <v>2116192.75</v>
      </c>
      <c r="D229" s="113">
        <v>1.2855E-3</v>
      </c>
      <c r="E229" s="113">
        <v>1.3411899999999999E-3</v>
      </c>
      <c r="F229" s="114">
        <v>1.33686E-3</v>
      </c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15"/>
      <c r="BT229" s="115"/>
      <c r="BU229" s="115"/>
      <c r="BV229" s="115"/>
      <c r="BW229" s="115"/>
      <c r="BX229" s="115"/>
      <c r="BY229" s="115"/>
      <c r="BZ229" s="115"/>
      <c r="CA229" s="115"/>
      <c r="CB229" s="115"/>
      <c r="CC229" s="115"/>
      <c r="CD229" s="115"/>
      <c r="CE229" s="115"/>
      <c r="CF229" s="115"/>
      <c r="CG229" s="115"/>
      <c r="CH229" s="115"/>
      <c r="CI229" s="115"/>
      <c r="CJ229" s="115"/>
      <c r="CK229" s="115"/>
      <c r="CL229" s="115"/>
      <c r="CM229" s="115"/>
      <c r="CN229" s="115"/>
      <c r="CO229" s="115"/>
      <c r="CP229" s="115"/>
      <c r="CQ229" s="115"/>
      <c r="CR229" s="115"/>
      <c r="CS229" s="115"/>
      <c r="CT229" s="115"/>
      <c r="CU229" s="115"/>
      <c r="CV229" s="115"/>
      <c r="CW229" s="115"/>
      <c r="CX229" s="115"/>
      <c r="CY229" s="115"/>
      <c r="CZ229" s="115"/>
      <c r="DA229" s="115"/>
      <c r="DB229" s="115"/>
      <c r="DC229" s="115"/>
      <c r="DD229" s="115"/>
      <c r="DE229" s="115"/>
      <c r="DF229" s="115"/>
      <c r="DG229" s="115"/>
      <c r="DH229" s="115"/>
      <c r="DI229" s="115"/>
      <c r="DJ229" s="115"/>
      <c r="DK229" s="115"/>
      <c r="DL229" s="115"/>
      <c r="DM229" s="115"/>
      <c r="DN229" s="115"/>
      <c r="DO229" s="115"/>
      <c r="DP229" s="115"/>
      <c r="DQ229" s="115"/>
      <c r="DR229" s="115"/>
      <c r="DS229" s="115"/>
      <c r="DT229" s="115"/>
      <c r="DU229" s="115"/>
      <c r="DV229" s="115"/>
      <c r="DW229" s="115"/>
      <c r="DX229" s="115"/>
      <c r="DY229" s="115"/>
      <c r="DZ229" s="115"/>
      <c r="EA229" s="115"/>
      <c r="EB229" s="115"/>
      <c r="EC229" s="115"/>
      <c r="ED229" s="115"/>
      <c r="EE229" s="115"/>
      <c r="EF229" s="115"/>
      <c r="EG229" s="115"/>
      <c r="EH229" s="115"/>
      <c r="EI229" s="115"/>
      <c r="EJ229" s="115"/>
      <c r="EK229" s="115"/>
      <c r="EL229" s="115"/>
      <c r="EM229" s="115"/>
      <c r="EN229" s="115"/>
      <c r="EO229" s="115"/>
      <c r="EP229" s="115"/>
      <c r="EQ229" s="115"/>
      <c r="ER229" s="115"/>
      <c r="ES229" s="115"/>
      <c r="ET229" s="115"/>
      <c r="EU229" s="115"/>
      <c r="EV229" s="115"/>
      <c r="EW229" s="115"/>
      <c r="EX229" s="115"/>
      <c r="EY229" s="115"/>
      <c r="EZ229" s="115"/>
      <c r="FA229" s="115"/>
      <c r="FB229" s="115"/>
      <c r="FC229" s="115"/>
      <c r="FD229" s="115"/>
      <c r="FE229" s="115"/>
      <c r="FF229" s="115"/>
      <c r="FG229" s="115"/>
      <c r="FH229" s="115"/>
      <c r="FI229" s="115"/>
      <c r="FJ229" s="115"/>
      <c r="FK229" s="115"/>
      <c r="FL229" s="115"/>
      <c r="FM229" s="115"/>
      <c r="FN229" s="115"/>
      <c r="FO229" s="115"/>
      <c r="FP229" s="115"/>
      <c r="FQ229" s="115"/>
      <c r="FR229" s="115"/>
      <c r="FS229" s="115"/>
      <c r="FT229" s="115"/>
      <c r="FU229" s="115"/>
      <c r="FV229" s="115"/>
      <c r="FW229" s="115"/>
      <c r="FX229" s="115"/>
      <c r="FY229" s="115"/>
      <c r="FZ229" s="115"/>
      <c r="GA229" s="115"/>
      <c r="GB229" s="115"/>
      <c r="GC229" s="115"/>
      <c r="GD229" s="115"/>
      <c r="GE229" s="115"/>
      <c r="GF229" s="115"/>
      <c r="GG229" s="115"/>
      <c r="GH229" s="115"/>
      <c r="GI229" s="115"/>
      <c r="GJ229" s="115"/>
      <c r="GK229" s="115"/>
      <c r="GL229" s="115"/>
      <c r="GM229" s="115"/>
      <c r="GN229" s="115"/>
      <c r="GO229" s="115"/>
      <c r="GP229" s="115"/>
      <c r="GQ229" s="115"/>
      <c r="GR229" s="115"/>
      <c r="GS229" s="115"/>
      <c r="GT229" s="115"/>
      <c r="GU229" s="115"/>
      <c r="GV229" s="115"/>
      <c r="GW229" s="115"/>
      <c r="GX229" s="115"/>
      <c r="GY229" s="115"/>
      <c r="GZ229" s="115"/>
      <c r="HA229" s="115"/>
      <c r="HB229" s="115"/>
      <c r="HC229" s="115"/>
      <c r="HD229" s="115"/>
      <c r="HE229" s="115"/>
      <c r="HF229" s="115"/>
      <c r="HG229" s="115"/>
      <c r="HH229" s="115"/>
      <c r="HI229" s="115"/>
      <c r="HJ229" s="115"/>
      <c r="HK229" s="115"/>
      <c r="HL229" s="115"/>
      <c r="HM229" s="115"/>
      <c r="HN229" s="115"/>
      <c r="HO229" s="115"/>
      <c r="HP229" s="115"/>
      <c r="HQ229" s="115"/>
      <c r="HR229" s="115"/>
      <c r="HS229" s="115"/>
      <c r="HT229" s="115"/>
      <c r="HU229" s="115"/>
      <c r="HV229" s="115"/>
      <c r="HW229" s="115"/>
      <c r="HX229" s="115"/>
      <c r="HY229" s="115"/>
      <c r="HZ229" s="115"/>
      <c r="IA229" s="115"/>
      <c r="IB229" s="115"/>
      <c r="IC229" s="115"/>
      <c r="ID229" s="115"/>
      <c r="IE229" s="115"/>
      <c r="IF229" s="115"/>
      <c r="IG229" s="115"/>
      <c r="IH229" s="115"/>
      <c r="II229" s="115"/>
      <c r="IJ229" s="115"/>
      <c r="IK229" s="115"/>
      <c r="IL229" s="115"/>
      <c r="IM229" s="115"/>
      <c r="IN229" s="115"/>
      <c r="IO229" s="115"/>
      <c r="IP229" s="115"/>
      <c r="IQ229" s="115"/>
      <c r="IR229" s="115"/>
      <c r="IS229" s="115"/>
      <c r="IT229" s="115"/>
      <c r="IU229" s="115"/>
      <c r="IV229" s="115"/>
      <c r="IW229" s="115"/>
      <c r="IX229" s="115"/>
      <c r="IY229" s="115"/>
      <c r="IZ229" s="115"/>
      <c r="JA229" s="115"/>
      <c r="JB229" s="115"/>
      <c r="JC229" s="115"/>
      <c r="JD229" s="115"/>
      <c r="JE229" s="115"/>
      <c r="JF229" s="115"/>
      <c r="JG229" s="115"/>
      <c r="JH229" s="115"/>
      <c r="JI229" s="115"/>
      <c r="JJ229" s="115"/>
      <c r="JK229" s="115"/>
      <c r="JL229" s="115"/>
      <c r="JM229" s="115"/>
      <c r="JN229" s="115"/>
      <c r="JO229" s="115"/>
      <c r="JP229" s="115"/>
      <c r="JQ229" s="115"/>
      <c r="JR229" s="115"/>
      <c r="JS229" s="115"/>
      <c r="JT229" s="115"/>
      <c r="JU229" s="115"/>
      <c r="JV229" s="115"/>
      <c r="JW229" s="115"/>
      <c r="JX229" s="115"/>
      <c r="JY229" s="115"/>
      <c r="JZ229" s="115"/>
      <c r="KA229" s="115"/>
      <c r="KB229" s="115"/>
      <c r="KC229" s="115"/>
      <c r="KD229" s="115"/>
      <c r="KE229" s="115"/>
      <c r="KF229" s="115"/>
      <c r="KG229" s="115"/>
      <c r="KH229" s="115"/>
      <c r="KI229" s="115"/>
      <c r="KJ229" s="115"/>
      <c r="KK229" s="115"/>
      <c r="KL229" s="115"/>
      <c r="KM229" s="115"/>
      <c r="KN229" s="115"/>
      <c r="KO229" s="115"/>
      <c r="KP229" s="115"/>
      <c r="KQ229" s="115"/>
      <c r="KR229" s="115"/>
      <c r="KS229" s="115"/>
      <c r="KT229" s="115"/>
      <c r="KU229" s="115"/>
      <c r="KV229" s="115"/>
      <c r="KW229" s="115"/>
      <c r="KX229" s="115"/>
      <c r="KY229" s="115"/>
      <c r="KZ229" s="115"/>
      <c r="LA229" s="115"/>
      <c r="LB229" s="115"/>
      <c r="LC229" s="115"/>
      <c r="LD229" s="115"/>
      <c r="LE229" s="115"/>
      <c r="LF229" s="115"/>
      <c r="LG229" s="115"/>
      <c r="LH229" s="115"/>
      <c r="LI229" s="115"/>
      <c r="LJ229" s="115"/>
      <c r="LK229" s="115"/>
      <c r="LL229" s="115"/>
      <c r="LM229" s="115"/>
      <c r="LN229" s="115"/>
      <c r="LO229" s="115"/>
      <c r="LP229" s="115"/>
      <c r="LQ229" s="115"/>
      <c r="LR229" s="115"/>
      <c r="LS229" s="115"/>
      <c r="LT229" s="115"/>
      <c r="LU229" s="115"/>
      <c r="LV229" s="115"/>
      <c r="LW229" s="115"/>
      <c r="LX229" s="115"/>
      <c r="LY229" s="115"/>
      <c r="LZ229" s="115"/>
      <c r="MA229" s="115"/>
      <c r="MB229" s="115"/>
      <c r="MC229" s="115"/>
      <c r="MD229" s="115"/>
      <c r="ME229" s="115"/>
      <c r="MF229" s="115"/>
      <c r="MG229" s="115"/>
      <c r="MH229" s="115"/>
      <c r="MI229" s="115"/>
      <c r="MJ229" s="115"/>
      <c r="MK229" s="115"/>
      <c r="ML229" s="115"/>
      <c r="MM229" s="115"/>
      <c r="MN229" s="115"/>
      <c r="MO229" s="115"/>
      <c r="MP229" s="115"/>
      <c r="MQ229" s="115"/>
      <c r="MR229" s="115"/>
      <c r="MS229" s="115"/>
      <c r="MT229" s="115"/>
      <c r="MU229" s="115"/>
      <c r="MV229" s="115"/>
      <c r="MW229" s="115"/>
      <c r="MX229" s="115"/>
      <c r="MY229" s="115"/>
      <c r="MZ229" s="115"/>
      <c r="NA229" s="115"/>
      <c r="NB229" s="115"/>
      <c r="NC229" s="115"/>
      <c r="ND229" s="115"/>
      <c r="NE229" s="115"/>
      <c r="NF229" s="115"/>
      <c r="NG229" s="115"/>
      <c r="NH229" s="115"/>
      <c r="NI229" s="115"/>
      <c r="NJ229" s="115"/>
      <c r="NK229" s="115"/>
      <c r="NL229" s="115"/>
      <c r="NM229" s="115"/>
      <c r="NN229" s="115"/>
      <c r="NO229" s="115"/>
      <c r="NP229" s="115"/>
      <c r="NQ229" s="115"/>
      <c r="NR229" s="115"/>
      <c r="NS229" s="115"/>
      <c r="NT229" s="115"/>
      <c r="NU229" s="115"/>
      <c r="NV229" s="115"/>
      <c r="NW229" s="115"/>
      <c r="NX229" s="115"/>
      <c r="NY229" s="115"/>
      <c r="NZ229" s="115"/>
      <c r="OA229" s="115"/>
      <c r="OB229" s="115"/>
      <c r="OC229" s="115"/>
    </row>
    <row r="230" spans="1:393" s="116" customFormat="1">
      <c r="A230" s="110">
        <v>3039</v>
      </c>
      <c r="B230" s="111" t="s">
        <v>175</v>
      </c>
      <c r="C230" s="112">
        <v>1107102.3999999999</v>
      </c>
      <c r="D230" s="113">
        <v>6.5370000000000001E-4</v>
      </c>
      <c r="E230" s="113">
        <v>7.0166E-4</v>
      </c>
      <c r="F230" s="114">
        <v>6.9793000000000003E-4</v>
      </c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15"/>
      <c r="BR230" s="115"/>
      <c r="BS230" s="115"/>
      <c r="BT230" s="115"/>
      <c r="BU230" s="115"/>
      <c r="BV230" s="115"/>
      <c r="BW230" s="115"/>
      <c r="BX230" s="115"/>
      <c r="BY230" s="115"/>
      <c r="BZ230" s="115"/>
      <c r="CA230" s="115"/>
      <c r="CB230" s="115"/>
      <c r="CC230" s="115"/>
      <c r="CD230" s="115"/>
      <c r="CE230" s="115"/>
      <c r="CF230" s="115"/>
      <c r="CG230" s="115"/>
      <c r="CH230" s="115"/>
      <c r="CI230" s="115"/>
      <c r="CJ230" s="115"/>
      <c r="CK230" s="115"/>
      <c r="CL230" s="115"/>
      <c r="CM230" s="115"/>
      <c r="CN230" s="115"/>
      <c r="CO230" s="115"/>
      <c r="CP230" s="115"/>
      <c r="CQ230" s="115"/>
      <c r="CR230" s="115"/>
      <c r="CS230" s="115"/>
      <c r="CT230" s="115"/>
      <c r="CU230" s="115"/>
      <c r="CV230" s="115"/>
      <c r="CW230" s="115"/>
      <c r="CX230" s="115"/>
      <c r="CY230" s="115"/>
      <c r="CZ230" s="115"/>
      <c r="DA230" s="115"/>
      <c r="DB230" s="115"/>
      <c r="DC230" s="115"/>
      <c r="DD230" s="115"/>
      <c r="DE230" s="115"/>
      <c r="DF230" s="115"/>
      <c r="DG230" s="115"/>
      <c r="DH230" s="115"/>
      <c r="DI230" s="115"/>
      <c r="DJ230" s="115"/>
      <c r="DK230" s="115"/>
      <c r="DL230" s="115"/>
      <c r="DM230" s="115"/>
      <c r="DN230" s="115"/>
      <c r="DO230" s="115"/>
      <c r="DP230" s="115"/>
      <c r="DQ230" s="115"/>
      <c r="DR230" s="115"/>
      <c r="DS230" s="115"/>
      <c r="DT230" s="115"/>
      <c r="DU230" s="115"/>
      <c r="DV230" s="115"/>
      <c r="DW230" s="115"/>
      <c r="DX230" s="115"/>
      <c r="DY230" s="115"/>
      <c r="DZ230" s="115"/>
      <c r="EA230" s="115"/>
      <c r="EB230" s="115"/>
      <c r="EC230" s="115"/>
      <c r="ED230" s="115"/>
      <c r="EE230" s="115"/>
      <c r="EF230" s="115"/>
      <c r="EG230" s="115"/>
      <c r="EH230" s="115"/>
      <c r="EI230" s="115"/>
      <c r="EJ230" s="115"/>
      <c r="EK230" s="115"/>
      <c r="EL230" s="115"/>
      <c r="EM230" s="115"/>
      <c r="EN230" s="115"/>
      <c r="EO230" s="115"/>
      <c r="EP230" s="115"/>
      <c r="EQ230" s="115"/>
      <c r="ER230" s="115"/>
      <c r="ES230" s="115"/>
      <c r="ET230" s="115"/>
      <c r="EU230" s="115"/>
      <c r="EV230" s="115"/>
      <c r="EW230" s="115"/>
      <c r="EX230" s="115"/>
      <c r="EY230" s="115"/>
      <c r="EZ230" s="115"/>
      <c r="FA230" s="115"/>
      <c r="FB230" s="115"/>
      <c r="FC230" s="115"/>
      <c r="FD230" s="115"/>
      <c r="FE230" s="115"/>
      <c r="FF230" s="115"/>
      <c r="FG230" s="115"/>
      <c r="FH230" s="115"/>
      <c r="FI230" s="115"/>
      <c r="FJ230" s="115"/>
      <c r="FK230" s="115"/>
      <c r="FL230" s="115"/>
      <c r="FM230" s="115"/>
      <c r="FN230" s="115"/>
      <c r="FO230" s="115"/>
      <c r="FP230" s="115"/>
      <c r="FQ230" s="115"/>
      <c r="FR230" s="115"/>
      <c r="FS230" s="115"/>
      <c r="FT230" s="115"/>
      <c r="FU230" s="115"/>
      <c r="FV230" s="115"/>
      <c r="FW230" s="115"/>
      <c r="FX230" s="115"/>
      <c r="FY230" s="115"/>
      <c r="FZ230" s="115"/>
      <c r="GA230" s="115"/>
      <c r="GB230" s="115"/>
      <c r="GC230" s="115"/>
      <c r="GD230" s="115"/>
      <c r="GE230" s="115"/>
      <c r="GF230" s="115"/>
      <c r="GG230" s="115"/>
      <c r="GH230" s="115"/>
      <c r="GI230" s="115"/>
      <c r="GJ230" s="115"/>
      <c r="GK230" s="115"/>
      <c r="GL230" s="115"/>
      <c r="GM230" s="115"/>
      <c r="GN230" s="115"/>
      <c r="GO230" s="115"/>
      <c r="GP230" s="115"/>
      <c r="GQ230" s="115"/>
      <c r="GR230" s="115"/>
      <c r="GS230" s="115"/>
      <c r="GT230" s="115"/>
      <c r="GU230" s="115"/>
      <c r="GV230" s="115"/>
      <c r="GW230" s="115"/>
      <c r="GX230" s="115"/>
      <c r="GY230" s="115"/>
      <c r="GZ230" s="115"/>
      <c r="HA230" s="115"/>
      <c r="HB230" s="115"/>
      <c r="HC230" s="115"/>
      <c r="HD230" s="115"/>
      <c r="HE230" s="115"/>
      <c r="HF230" s="115"/>
      <c r="HG230" s="115"/>
      <c r="HH230" s="115"/>
      <c r="HI230" s="115"/>
      <c r="HJ230" s="115"/>
      <c r="HK230" s="115"/>
      <c r="HL230" s="115"/>
      <c r="HM230" s="115"/>
      <c r="HN230" s="115"/>
      <c r="HO230" s="115"/>
      <c r="HP230" s="115"/>
      <c r="HQ230" s="115"/>
      <c r="HR230" s="115"/>
      <c r="HS230" s="115"/>
      <c r="HT230" s="115"/>
      <c r="HU230" s="115"/>
      <c r="HV230" s="115"/>
      <c r="HW230" s="115"/>
      <c r="HX230" s="115"/>
      <c r="HY230" s="115"/>
      <c r="HZ230" s="115"/>
      <c r="IA230" s="115"/>
      <c r="IB230" s="115"/>
      <c r="IC230" s="115"/>
      <c r="ID230" s="115"/>
      <c r="IE230" s="115"/>
      <c r="IF230" s="115"/>
      <c r="IG230" s="115"/>
      <c r="IH230" s="115"/>
      <c r="II230" s="115"/>
      <c r="IJ230" s="115"/>
      <c r="IK230" s="115"/>
      <c r="IL230" s="115"/>
      <c r="IM230" s="115"/>
      <c r="IN230" s="115"/>
      <c r="IO230" s="115"/>
      <c r="IP230" s="115"/>
      <c r="IQ230" s="115"/>
      <c r="IR230" s="115"/>
      <c r="IS230" s="115"/>
      <c r="IT230" s="115"/>
      <c r="IU230" s="115"/>
      <c r="IV230" s="115"/>
      <c r="IW230" s="115"/>
      <c r="IX230" s="115"/>
      <c r="IY230" s="115"/>
      <c r="IZ230" s="115"/>
      <c r="JA230" s="115"/>
      <c r="JB230" s="115"/>
      <c r="JC230" s="115"/>
      <c r="JD230" s="115"/>
      <c r="JE230" s="115"/>
      <c r="JF230" s="115"/>
      <c r="JG230" s="115"/>
      <c r="JH230" s="115"/>
      <c r="JI230" s="115"/>
      <c r="JJ230" s="115"/>
      <c r="JK230" s="115"/>
      <c r="JL230" s="115"/>
      <c r="JM230" s="115"/>
      <c r="JN230" s="115"/>
      <c r="JO230" s="115"/>
      <c r="JP230" s="115"/>
      <c r="JQ230" s="115"/>
      <c r="JR230" s="115"/>
      <c r="JS230" s="115"/>
      <c r="JT230" s="115"/>
      <c r="JU230" s="115"/>
      <c r="JV230" s="115"/>
      <c r="JW230" s="115"/>
      <c r="JX230" s="115"/>
      <c r="JY230" s="115"/>
      <c r="JZ230" s="115"/>
      <c r="KA230" s="115"/>
      <c r="KB230" s="115"/>
      <c r="KC230" s="115"/>
      <c r="KD230" s="115"/>
      <c r="KE230" s="115"/>
      <c r="KF230" s="115"/>
      <c r="KG230" s="115"/>
      <c r="KH230" s="115"/>
      <c r="KI230" s="115"/>
      <c r="KJ230" s="115"/>
      <c r="KK230" s="115"/>
      <c r="KL230" s="115"/>
      <c r="KM230" s="115"/>
      <c r="KN230" s="115"/>
      <c r="KO230" s="115"/>
      <c r="KP230" s="115"/>
      <c r="KQ230" s="115"/>
      <c r="KR230" s="115"/>
      <c r="KS230" s="115"/>
      <c r="KT230" s="115"/>
      <c r="KU230" s="115"/>
      <c r="KV230" s="115"/>
      <c r="KW230" s="115"/>
      <c r="KX230" s="115"/>
      <c r="KY230" s="115"/>
      <c r="KZ230" s="115"/>
      <c r="LA230" s="115"/>
      <c r="LB230" s="115"/>
      <c r="LC230" s="115"/>
      <c r="LD230" s="115"/>
      <c r="LE230" s="115"/>
      <c r="LF230" s="115"/>
      <c r="LG230" s="115"/>
      <c r="LH230" s="115"/>
      <c r="LI230" s="115"/>
      <c r="LJ230" s="115"/>
      <c r="LK230" s="115"/>
      <c r="LL230" s="115"/>
      <c r="LM230" s="115"/>
      <c r="LN230" s="115"/>
      <c r="LO230" s="115"/>
      <c r="LP230" s="115"/>
      <c r="LQ230" s="115"/>
      <c r="LR230" s="115"/>
      <c r="LS230" s="115"/>
      <c r="LT230" s="115"/>
      <c r="LU230" s="115"/>
      <c r="LV230" s="115"/>
      <c r="LW230" s="115"/>
      <c r="LX230" s="115"/>
      <c r="LY230" s="115"/>
      <c r="LZ230" s="115"/>
      <c r="MA230" s="115"/>
      <c r="MB230" s="115"/>
      <c r="MC230" s="115"/>
      <c r="MD230" s="115"/>
      <c r="ME230" s="115"/>
      <c r="MF230" s="115"/>
      <c r="MG230" s="115"/>
      <c r="MH230" s="115"/>
      <c r="MI230" s="115"/>
      <c r="MJ230" s="115"/>
      <c r="MK230" s="115"/>
      <c r="ML230" s="115"/>
      <c r="MM230" s="115"/>
      <c r="MN230" s="115"/>
      <c r="MO230" s="115"/>
      <c r="MP230" s="115"/>
      <c r="MQ230" s="115"/>
      <c r="MR230" s="115"/>
      <c r="MS230" s="115"/>
      <c r="MT230" s="115"/>
      <c r="MU230" s="115"/>
      <c r="MV230" s="115"/>
      <c r="MW230" s="115"/>
      <c r="MX230" s="115"/>
      <c r="MY230" s="115"/>
      <c r="MZ230" s="115"/>
      <c r="NA230" s="115"/>
      <c r="NB230" s="115"/>
      <c r="NC230" s="115"/>
      <c r="ND230" s="115"/>
      <c r="NE230" s="115"/>
      <c r="NF230" s="115"/>
      <c r="NG230" s="115"/>
      <c r="NH230" s="115"/>
      <c r="NI230" s="115"/>
      <c r="NJ230" s="115"/>
      <c r="NK230" s="115"/>
      <c r="NL230" s="115"/>
      <c r="NM230" s="115"/>
      <c r="NN230" s="115"/>
      <c r="NO230" s="115"/>
      <c r="NP230" s="115"/>
      <c r="NQ230" s="115"/>
      <c r="NR230" s="115"/>
      <c r="NS230" s="115"/>
      <c r="NT230" s="115"/>
      <c r="NU230" s="115"/>
      <c r="NV230" s="115"/>
      <c r="NW230" s="115"/>
      <c r="NX230" s="115"/>
      <c r="NY230" s="115"/>
      <c r="NZ230" s="115"/>
      <c r="OA230" s="115"/>
      <c r="OB230" s="115"/>
      <c r="OC230" s="115"/>
    </row>
    <row r="231" spans="1:393" s="116" customFormat="1">
      <c r="A231" s="110">
        <v>3040</v>
      </c>
      <c r="B231" s="111" t="s">
        <v>176</v>
      </c>
      <c r="C231" s="112">
        <v>411384.81</v>
      </c>
      <c r="D231" s="113">
        <v>2.81E-4</v>
      </c>
      <c r="E231" s="113">
        <v>2.6072999999999998E-4</v>
      </c>
      <c r="F231" s="114">
        <v>2.6229999999999998E-4</v>
      </c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15"/>
      <c r="BT231" s="115"/>
      <c r="BU231" s="115"/>
      <c r="BV231" s="115"/>
      <c r="BW231" s="115"/>
      <c r="BX231" s="115"/>
      <c r="BY231" s="115"/>
      <c r="BZ231" s="115"/>
      <c r="CA231" s="115"/>
      <c r="CB231" s="115"/>
      <c r="CC231" s="115"/>
      <c r="CD231" s="115"/>
      <c r="CE231" s="115"/>
      <c r="CF231" s="115"/>
      <c r="CG231" s="115"/>
      <c r="CH231" s="115"/>
      <c r="CI231" s="115"/>
      <c r="CJ231" s="115"/>
      <c r="CK231" s="115"/>
      <c r="CL231" s="115"/>
      <c r="CM231" s="115"/>
      <c r="CN231" s="115"/>
      <c r="CO231" s="115"/>
      <c r="CP231" s="115"/>
      <c r="CQ231" s="115"/>
      <c r="CR231" s="115"/>
      <c r="CS231" s="115"/>
      <c r="CT231" s="115"/>
      <c r="CU231" s="115"/>
      <c r="CV231" s="115"/>
      <c r="CW231" s="115"/>
      <c r="CX231" s="115"/>
      <c r="CY231" s="115"/>
      <c r="CZ231" s="115"/>
      <c r="DA231" s="115"/>
      <c r="DB231" s="115"/>
      <c r="DC231" s="115"/>
      <c r="DD231" s="115"/>
      <c r="DE231" s="115"/>
      <c r="DF231" s="115"/>
      <c r="DG231" s="115"/>
      <c r="DH231" s="115"/>
      <c r="DI231" s="115"/>
      <c r="DJ231" s="115"/>
      <c r="DK231" s="115"/>
      <c r="DL231" s="115"/>
      <c r="DM231" s="115"/>
      <c r="DN231" s="115"/>
      <c r="DO231" s="115"/>
      <c r="DP231" s="115"/>
      <c r="DQ231" s="115"/>
      <c r="DR231" s="115"/>
      <c r="DS231" s="115"/>
      <c r="DT231" s="115"/>
      <c r="DU231" s="115"/>
      <c r="DV231" s="115"/>
      <c r="DW231" s="115"/>
      <c r="DX231" s="115"/>
      <c r="DY231" s="115"/>
      <c r="DZ231" s="115"/>
      <c r="EA231" s="115"/>
      <c r="EB231" s="115"/>
      <c r="EC231" s="115"/>
      <c r="ED231" s="115"/>
      <c r="EE231" s="115"/>
      <c r="EF231" s="115"/>
      <c r="EG231" s="115"/>
      <c r="EH231" s="115"/>
      <c r="EI231" s="115"/>
      <c r="EJ231" s="115"/>
      <c r="EK231" s="115"/>
      <c r="EL231" s="115"/>
      <c r="EM231" s="115"/>
      <c r="EN231" s="115"/>
      <c r="EO231" s="115"/>
      <c r="EP231" s="115"/>
      <c r="EQ231" s="115"/>
      <c r="ER231" s="115"/>
      <c r="ES231" s="115"/>
      <c r="ET231" s="115"/>
      <c r="EU231" s="115"/>
      <c r="EV231" s="115"/>
      <c r="EW231" s="115"/>
      <c r="EX231" s="115"/>
      <c r="EY231" s="115"/>
      <c r="EZ231" s="115"/>
      <c r="FA231" s="115"/>
      <c r="FB231" s="115"/>
      <c r="FC231" s="115"/>
      <c r="FD231" s="115"/>
      <c r="FE231" s="115"/>
      <c r="FF231" s="115"/>
      <c r="FG231" s="115"/>
      <c r="FH231" s="115"/>
      <c r="FI231" s="115"/>
      <c r="FJ231" s="115"/>
      <c r="FK231" s="115"/>
      <c r="FL231" s="115"/>
      <c r="FM231" s="115"/>
      <c r="FN231" s="115"/>
      <c r="FO231" s="115"/>
      <c r="FP231" s="115"/>
      <c r="FQ231" s="115"/>
      <c r="FR231" s="115"/>
      <c r="FS231" s="115"/>
      <c r="FT231" s="115"/>
      <c r="FU231" s="115"/>
      <c r="FV231" s="115"/>
      <c r="FW231" s="115"/>
      <c r="FX231" s="115"/>
      <c r="FY231" s="115"/>
      <c r="FZ231" s="115"/>
      <c r="GA231" s="115"/>
      <c r="GB231" s="115"/>
      <c r="GC231" s="115"/>
      <c r="GD231" s="115"/>
      <c r="GE231" s="115"/>
      <c r="GF231" s="115"/>
      <c r="GG231" s="115"/>
      <c r="GH231" s="115"/>
      <c r="GI231" s="115"/>
      <c r="GJ231" s="115"/>
      <c r="GK231" s="115"/>
      <c r="GL231" s="115"/>
      <c r="GM231" s="115"/>
      <c r="GN231" s="115"/>
      <c r="GO231" s="115"/>
      <c r="GP231" s="115"/>
      <c r="GQ231" s="115"/>
      <c r="GR231" s="115"/>
      <c r="GS231" s="115"/>
      <c r="GT231" s="115"/>
      <c r="GU231" s="115"/>
      <c r="GV231" s="115"/>
      <c r="GW231" s="115"/>
      <c r="GX231" s="115"/>
      <c r="GY231" s="115"/>
      <c r="GZ231" s="115"/>
      <c r="HA231" s="115"/>
      <c r="HB231" s="115"/>
      <c r="HC231" s="115"/>
      <c r="HD231" s="115"/>
      <c r="HE231" s="115"/>
      <c r="HF231" s="115"/>
      <c r="HG231" s="115"/>
      <c r="HH231" s="115"/>
      <c r="HI231" s="115"/>
      <c r="HJ231" s="115"/>
      <c r="HK231" s="115"/>
      <c r="HL231" s="115"/>
      <c r="HM231" s="115"/>
      <c r="HN231" s="115"/>
      <c r="HO231" s="115"/>
      <c r="HP231" s="115"/>
      <c r="HQ231" s="115"/>
      <c r="HR231" s="115"/>
      <c r="HS231" s="115"/>
      <c r="HT231" s="115"/>
      <c r="HU231" s="115"/>
      <c r="HV231" s="115"/>
      <c r="HW231" s="115"/>
      <c r="HX231" s="115"/>
      <c r="HY231" s="115"/>
      <c r="HZ231" s="115"/>
      <c r="IA231" s="115"/>
      <c r="IB231" s="115"/>
      <c r="IC231" s="115"/>
      <c r="ID231" s="115"/>
      <c r="IE231" s="115"/>
      <c r="IF231" s="115"/>
      <c r="IG231" s="115"/>
      <c r="IH231" s="115"/>
      <c r="II231" s="115"/>
      <c r="IJ231" s="115"/>
      <c r="IK231" s="115"/>
      <c r="IL231" s="115"/>
      <c r="IM231" s="115"/>
      <c r="IN231" s="115"/>
      <c r="IO231" s="115"/>
      <c r="IP231" s="115"/>
      <c r="IQ231" s="115"/>
      <c r="IR231" s="115"/>
      <c r="IS231" s="115"/>
      <c r="IT231" s="115"/>
      <c r="IU231" s="115"/>
      <c r="IV231" s="115"/>
      <c r="IW231" s="115"/>
      <c r="IX231" s="115"/>
      <c r="IY231" s="115"/>
      <c r="IZ231" s="115"/>
      <c r="JA231" s="115"/>
      <c r="JB231" s="115"/>
      <c r="JC231" s="115"/>
      <c r="JD231" s="115"/>
      <c r="JE231" s="115"/>
      <c r="JF231" s="115"/>
      <c r="JG231" s="115"/>
      <c r="JH231" s="115"/>
      <c r="JI231" s="115"/>
      <c r="JJ231" s="115"/>
      <c r="JK231" s="115"/>
      <c r="JL231" s="115"/>
      <c r="JM231" s="115"/>
      <c r="JN231" s="115"/>
      <c r="JO231" s="115"/>
      <c r="JP231" s="115"/>
      <c r="JQ231" s="115"/>
      <c r="JR231" s="115"/>
      <c r="JS231" s="115"/>
      <c r="JT231" s="115"/>
      <c r="JU231" s="115"/>
      <c r="JV231" s="115"/>
      <c r="JW231" s="115"/>
      <c r="JX231" s="115"/>
      <c r="JY231" s="115"/>
      <c r="JZ231" s="115"/>
      <c r="KA231" s="115"/>
      <c r="KB231" s="115"/>
      <c r="KC231" s="115"/>
      <c r="KD231" s="115"/>
      <c r="KE231" s="115"/>
      <c r="KF231" s="115"/>
      <c r="KG231" s="115"/>
      <c r="KH231" s="115"/>
      <c r="KI231" s="115"/>
      <c r="KJ231" s="115"/>
      <c r="KK231" s="115"/>
      <c r="KL231" s="115"/>
      <c r="KM231" s="115"/>
      <c r="KN231" s="115"/>
      <c r="KO231" s="115"/>
      <c r="KP231" s="115"/>
      <c r="KQ231" s="115"/>
      <c r="KR231" s="115"/>
      <c r="KS231" s="115"/>
      <c r="KT231" s="115"/>
      <c r="KU231" s="115"/>
      <c r="KV231" s="115"/>
      <c r="KW231" s="115"/>
      <c r="KX231" s="115"/>
      <c r="KY231" s="115"/>
      <c r="KZ231" s="115"/>
      <c r="LA231" s="115"/>
      <c r="LB231" s="115"/>
      <c r="LC231" s="115"/>
      <c r="LD231" s="115"/>
      <c r="LE231" s="115"/>
      <c r="LF231" s="115"/>
      <c r="LG231" s="115"/>
      <c r="LH231" s="115"/>
      <c r="LI231" s="115"/>
      <c r="LJ231" s="115"/>
      <c r="LK231" s="115"/>
      <c r="LL231" s="115"/>
      <c r="LM231" s="115"/>
      <c r="LN231" s="115"/>
      <c r="LO231" s="115"/>
      <c r="LP231" s="115"/>
      <c r="LQ231" s="115"/>
      <c r="LR231" s="115"/>
      <c r="LS231" s="115"/>
      <c r="LT231" s="115"/>
      <c r="LU231" s="115"/>
      <c r="LV231" s="115"/>
      <c r="LW231" s="115"/>
      <c r="LX231" s="115"/>
      <c r="LY231" s="115"/>
      <c r="LZ231" s="115"/>
      <c r="MA231" s="115"/>
      <c r="MB231" s="115"/>
      <c r="MC231" s="115"/>
      <c r="MD231" s="115"/>
      <c r="ME231" s="115"/>
      <c r="MF231" s="115"/>
      <c r="MG231" s="115"/>
      <c r="MH231" s="115"/>
      <c r="MI231" s="115"/>
      <c r="MJ231" s="115"/>
      <c r="MK231" s="115"/>
      <c r="ML231" s="115"/>
      <c r="MM231" s="115"/>
      <c r="MN231" s="115"/>
      <c r="MO231" s="115"/>
      <c r="MP231" s="115"/>
      <c r="MQ231" s="115"/>
      <c r="MR231" s="115"/>
      <c r="MS231" s="115"/>
      <c r="MT231" s="115"/>
      <c r="MU231" s="115"/>
      <c r="MV231" s="115"/>
      <c r="MW231" s="115"/>
      <c r="MX231" s="115"/>
      <c r="MY231" s="115"/>
      <c r="MZ231" s="115"/>
      <c r="NA231" s="115"/>
      <c r="NB231" s="115"/>
      <c r="NC231" s="115"/>
      <c r="ND231" s="115"/>
      <c r="NE231" s="115"/>
      <c r="NF231" s="115"/>
      <c r="NG231" s="115"/>
      <c r="NH231" s="115"/>
      <c r="NI231" s="115"/>
      <c r="NJ231" s="115"/>
      <c r="NK231" s="115"/>
      <c r="NL231" s="115"/>
      <c r="NM231" s="115"/>
      <c r="NN231" s="115"/>
      <c r="NO231" s="115"/>
      <c r="NP231" s="115"/>
      <c r="NQ231" s="115"/>
      <c r="NR231" s="115"/>
      <c r="NS231" s="115"/>
      <c r="NT231" s="115"/>
      <c r="NU231" s="115"/>
      <c r="NV231" s="115"/>
      <c r="NW231" s="115"/>
      <c r="NX231" s="115"/>
      <c r="NY231" s="115"/>
      <c r="NZ231" s="115"/>
      <c r="OA231" s="115"/>
      <c r="OB231" s="115"/>
      <c r="OC231" s="115"/>
    </row>
    <row r="232" spans="1:393" s="116" customFormat="1">
      <c r="A232" s="110">
        <v>3042</v>
      </c>
      <c r="B232" s="111" t="s">
        <v>177</v>
      </c>
      <c r="C232" s="112">
        <v>825304.79</v>
      </c>
      <c r="D232" s="113">
        <v>5.7350000000000001E-4</v>
      </c>
      <c r="E232" s="113">
        <v>5.2306E-4</v>
      </c>
      <c r="F232" s="114">
        <v>5.2698000000000003E-4</v>
      </c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  <c r="BS232" s="115"/>
      <c r="BT232" s="115"/>
      <c r="BU232" s="115"/>
      <c r="BV232" s="115"/>
      <c r="BW232" s="115"/>
      <c r="BX232" s="115"/>
      <c r="BY232" s="115"/>
      <c r="BZ232" s="115"/>
      <c r="CA232" s="115"/>
      <c r="CB232" s="115"/>
      <c r="CC232" s="115"/>
      <c r="CD232" s="115"/>
      <c r="CE232" s="115"/>
      <c r="CF232" s="115"/>
      <c r="CG232" s="115"/>
      <c r="CH232" s="115"/>
      <c r="CI232" s="115"/>
      <c r="CJ232" s="115"/>
      <c r="CK232" s="115"/>
      <c r="CL232" s="115"/>
      <c r="CM232" s="115"/>
      <c r="CN232" s="115"/>
      <c r="CO232" s="115"/>
      <c r="CP232" s="115"/>
      <c r="CQ232" s="115"/>
      <c r="CR232" s="115"/>
      <c r="CS232" s="115"/>
      <c r="CT232" s="115"/>
      <c r="CU232" s="115"/>
      <c r="CV232" s="115"/>
      <c r="CW232" s="115"/>
      <c r="CX232" s="115"/>
      <c r="CY232" s="115"/>
      <c r="CZ232" s="115"/>
      <c r="DA232" s="115"/>
      <c r="DB232" s="115"/>
      <c r="DC232" s="115"/>
      <c r="DD232" s="115"/>
      <c r="DE232" s="115"/>
      <c r="DF232" s="115"/>
      <c r="DG232" s="115"/>
      <c r="DH232" s="115"/>
      <c r="DI232" s="115"/>
      <c r="DJ232" s="115"/>
      <c r="DK232" s="115"/>
      <c r="DL232" s="115"/>
      <c r="DM232" s="115"/>
      <c r="DN232" s="115"/>
      <c r="DO232" s="115"/>
      <c r="DP232" s="115"/>
      <c r="DQ232" s="115"/>
      <c r="DR232" s="115"/>
      <c r="DS232" s="115"/>
      <c r="DT232" s="115"/>
      <c r="DU232" s="115"/>
      <c r="DV232" s="115"/>
      <c r="DW232" s="115"/>
      <c r="DX232" s="115"/>
      <c r="DY232" s="115"/>
      <c r="DZ232" s="115"/>
      <c r="EA232" s="115"/>
      <c r="EB232" s="115"/>
      <c r="EC232" s="115"/>
      <c r="ED232" s="115"/>
      <c r="EE232" s="115"/>
      <c r="EF232" s="115"/>
      <c r="EG232" s="115"/>
      <c r="EH232" s="115"/>
      <c r="EI232" s="115"/>
      <c r="EJ232" s="115"/>
      <c r="EK232" s="115"/>
      <c r="EL232" s="115"/>
      <c r="EM232" s="115"/>
      <c r="EN232" s="115"/>
      <c r="EO232" s="115"/>
      <c r="EP232" s="115"/>
      <c r="EQ232" s="115"/>
      <c r="ER232" s="115"/>
      <c r="ES232" s="115"/>
      <c r="ET232" s="115"/>
      <c r="EU232" s="115"/>
      <c r="EV232" s="115"/>
      <c r="EW232" s="115"/>
      <c r="EX232" s="115"/>
      <c r="EY232" s="115"/>
      <c r="EZ232" s="115"/>
      <c r="FA232" s="115"/>
      <c r="FB232" s="115"/>
      <c r="FC232" s="115"/>
      <c r="FD232" s="115"/>
      <c r="FE232" s="115"/>
      <c r="FF232" s="115"/>
      <c r="FG232" s="115"/>
      <c r="FH232" s="115"/>
      <c r="FI232" s="115"/>
      <c r="FJ232" s="115"/>
      <c r="FK232" s="115"/>
      <c r="FL232" s="115"/>
      <c r="FM232" s="115"/>
      <c r="FN232" s="115"/>
      <c r="FO232" s="115"/>
      <c r="FP232" s="115"/>
      <c r="FQ232" s="115"/>
      <c r="FR232" s="115"/>
      <c r="FS232" s="115"/>
      <c r="FT232" s="115"/>
      <c r="FU232" s="115"/>
      <c r="FV232" s="115"/>
      <c r="FW232" s="115"/>
      <c r="FX232" s="115"/>
      <c r="FY232" s="115"/>
      <c r="FZ232" s="115"/>
      <c r="GA232" s="115"/>
      <c r="GB232" s="115"/>
      <c r="GC232" s="115"/>
      <c r="GD232" s="115"/>
      <c r="GE232" s="115"/>
      <c r="GF232" s="115"/>
      <c r="GG232" s="115"/>
      <c r="GH232" s="115"/>
      <c r="GI232" s="115"/>
      <c r="GJ232" s="115"/>
      <c r="GK232" s="115"/>
      <c r="GL232" s="115"/>
      <c r="GM232" s="115"/>
      <c r="GN232" s="115"/>
      <c r="GO232" s="115"/>
      <c r="GP232" s="115"/>
      <c r="GQ232" s="115"/>
      <c r="GR232" s="115"/>
      <c r="GS232" s="115"/>
      <c r="GT232" s="115"/>
      <c r="GU232" s="115"/>
      <c r="GV232" s="115"/>
      <c r="GW232" s="115"/>
      <c r="GX232" s="115"/>
      <c r="GY232" s="115"/>
      <c r="GZ232" s="115"/>
      <c r="HA232" s="115"/>
      <c r="HB232" s="115"/>
      <c r="HC232" s="115"/>
      <c r="HD232" s="115"/>
      <c r="HE232" s="115"/>
      <c r="HF232" s="115"/>
      <c r="HG232" s="115"/>
      <c r="HH232" s="115"/>
      <c r="HI232" s="115"/>
      <c r="HJ232" s="115"/>
      <c r="HK232" s="115"/>
      <c r="HL232" s="115"/>
      <c r="HM232" s="115"/>
      <c r="HN232" s="115"/>
      <c r="HO232" s="115"/>
      <c r="HP232" s="115"/>
      <c r="HQ232" s="115"/>
      <c r="HR232" s="115"/>
      <c r="HS232" s="115"/>
      <c r="HT232" s="115"/>
      <c r="HU232" s="115"/>
      <c r="HV232" s="115"/>
      <c r="HW232" s="115"/>
      <c r="HX232" s="115"/>
      <c r="HY232" s="115"/>
      <c r="HZ232" s="115"/>
      <c r="IA232" s="115"/>
      <c r="IB232" s="115"/>
      <c r="IC232" s="115"/>
      <c r="ID232" s="115"/>
      <c r="IE232" s="115"/>
      <c r="IF232" s="115"/>
      <c r="IG232" s="115"/>
      <c r="IH232" s="115"/>
      <c r="II232" s="115"/>
      <c r="IJ232" s="115"/>
      <c r="IK232" s="115"/>
      <c r="IL232" s="115"/>
      <c r="IM232" s="115"/>
      <c r="IN232" s="115"/>
      <c r="IO232" s="115"/>
      <c r="IP232" s="115"/>
      <c r="IQ232" s="115"/>
      <c r="IR232" s="115"/>
      <c r="IS232" s="115"/>
      <c r="IT232" s="115"/>
      <c r="IU232" s="115"/>
      <c r="IV232" s="115"/>
      <c r="IW232" s="115"/>
      <c r="IX232" s="115"/>
      <c r="IY232" s="115"/>
      <c r="IZ232" s="115"/>
      <c r="JA232" s="115"/>
      <c r="JB232" s="115"/>
      <c r="JC232" s="115"/>
      <c r="JD232" s="115"/>
      <c r="JE232" s="115"/>
      <c r="JF232" s="115"/>
      <c r="JG232" s="115"/>
      <c r="JH232" s="115"/>
      <c r="JI232" s="115"/>
      <c r="JJ232" s="115"/>
      <c r="JK232" s="115"/>
      <c r="JL232" s="115"/>
      <c r="JM232" s="115"/>
      <c r="JN232" s="115"/>
      <c r="JO232" s="115"/>
      <c r="JP232" s="115"/>
      <c r="JQ232" s="115"/>
      <c r="JR232" s="115"/>
      <c r="JS232" s="115"/>
      <c r="JT232" s="115"/>
      <c r="JU232" s="115"/>
      <c r="JV232" s="115"/>
      <c r="JW232" s="115"/>
      <c r="JX232" s="115"/>
      <c r="JY232" s="115"/>
      <c r="JZ232" s="115"/>
      <c r="KA232" s="115"/>
      <c r="KB232" s="115"/>
      <c r="KC232" s="115"/>
      <c r="KD232" s="115"/>
      <c r="KE232" s="115"/>
      <c r="KF232" s="115"/>
      <c r="KG232" s="115"/>
      <c r="KH232" s="115"/>
      <c r="KI232" s="115"/>
      <c r="KJ232" s="115"/>
      <c r="KK232" s="115"/>
      <c r="KL232" s="115"/>
      <c r="KM232" s="115"/>
      <c r="KN232" s="115"/>
      <c r="KO232" s="115"/>
      <c r="KP232" s="115"/>
      <c r="KQ232" s="115"/>
      <c r="KR232" s="115"/>
      <c r="KS232" s="115"/>
      <c r="KT232" s="115"/>
      <c r="KU232" s="115"/>
      <c r="KV232" s="115"/>
      <c r="KW232" s="115"/>
      <c r="KX232" s="115"/>
      <c r="KY232" s="115"/>
      <c r="KZ232" s="115"/>
      <c r="LA232" s="115"/>
      <c r="LB232" s="115"/>
      <c r="LC232" s="115"/>
      <c r="LD232" s="115"/>
      <c r="LE232" s="115"/>
      <c r="LF232" s="115"/>
      <c r="LG232" s="115"/>
      <c r="LH232" s="115"/>
      <c r="LI232" s="115"/>
      <c r="LJ232" s="115"/>
      <c r="LK232" s="115"/>
      <c r="LL232" s="115"/>
      <c r="LM232" s="115"/>
      <c r="LN232" s="115"/>
      <c r="LO232" s="115"/>
      <c r="LP232" s="115"/>
      <c r="LQ232" s="115"/>
      <c r="LR232" s="115"/>
      <c r="LS232" s="115"/>
      <c r="LT232" s="115"/>
      <c r="LU232" s="115"/>
      <c r="LV232" s="115"/>
      <c r="LW232" s="115"/>
      <c r="LX232" s="115"/>
      <c r="LY232" s="115"/>
      <c r="LZ232" s="115"/>
      <c r="MA232" s="115"/>
      <c r="MB232" s="115"/>
      <c r="MC232" s="115"/>
      <c r="MD232" s="115"/>
      <c r="ME232" s="115"/>
      <c r="MF232" s="115"/>
      <c r="MG232" s="115"/>
      <c r="MH232" s="115"/>
      <c r="MI232" s="115"/>
      <c r="MJ232" s="115"/>
      <c r="MK232" s="115"/>
      <c r="ML232" s="115"/>
      <c r="MM232" s="115"/>
      <c r="MN232" s="115"/>
      <c r="MO232" s="115"/>
      <c r="MP232" s="115"/>
      <c r="MQ232" s="115"/>
      <c r="MR232" s="115"/>
      <c r="MS232" s="115"/>
      <c r="MT232" s="115"/>
      <c r="MU232" s="115"/>
      <c r="MV232" s="115"/>
      <c r="MW232" s="115"/>
      <c r="MX232" s="115"/>
      <c r="MY232" s="115"/>
      <c r="MZ232" s="115"/>
      <c r="NA232" s="115"/>
      <c r="NB232" s="115"/>
      <c r="NC232" s="115"/>
      <c r="ND232" s="115"/>
      <c r="NE232" s="115"/>
      <c r="NF232" s="115"/>
      <c r="NG232" s="115"/>
      <c r="NH232" s="115"/>
      <c r="NI232" s="115"/>
      <c r="NJ232" s="115"/>
      <c r="NK232" s="115"/>
      <c r="NL232" s="115"/>
      <c r="NM232" s="115"/>
      <c r="NN232" s="115"/>
      <c r="NO232" s="115"/>
      <c r="NP232" s="115"/>
      <c r="NQ232" s="115"/>
      <c r="NR232" s="115"/>
      <c r="NS232" s="115"/>
      <c r="NT232" s="115"/>
      <c r="NU232" s="115"/>
      <c r="NV232" s="115"/>
      <c r="NW232" s="115"/>
      <c r="NX232" s="115"/>
      <c r="NY232" s="115"/>
      <c r="NZ232" s="115"/>
      <c r="OA232" s="115"/>
      <c r="OB232" s="115"/>
      <c r="OC232" s="115"/>
    </row>
    <row r="233" spans="1:393" s="116" customFormat="1">
      <c r="A233" s="110">
        <v>3044</v>
      </c>
      <c r="B233" s="111" t="s">
        <v>178</v>
      </c>
      <c r="C233" s="112">
        <v>2031277.1</v>
      </c>
      <c r="D233" s="113">
        <v>1.1462E-3</v>
      </c>
      <c r="E233" s="113">
        <v>1.2873800000000001E-3</v>
      </c>
      <c r="F233" s="114">
        <v>1.27641E-3</v>
      </c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5"/>
      <c r="BV233" s="115"/>
      <c r="BW233" s="115"/>
      <c r="BX233" s="115"/>
      <c r="BY233" s="115"/>
      <c r="BZ233" s="115"/>
      <c r="CA233" s="115"/>
      <c r="CB233" s="115"/>
      <c r="CC233" s="115"/>
      <c r="CD233" s="115"/>
      <c r="CE233" s="115"/>
      <c r="CF233" s="115"/>
      <c r="CG233" s="115"/>
      <c r="CH233" s="115"/>
      <c r="CI233" s="115"/>
      <c r="CJ233" s="115"/>
      <c r="CK233" s="115"/>
      <c r="CL233" s="115"/>
      <c r="CM233" s="115"/>
      <c r="CN233" s="115"/>
      <c r="CO233" s="115"/>
      <c r="CP233" s="115"/>
      <c r="CQ233" s="115"/>
      <c r="CR233" s="115"/>
      <c r="CS233" s="115"/>
      <c r="CT233" s="115"/>
      <c r="CU233" s="115"/>
      <c r="CV233" s="115"/>
      <c r="CW233" s="115"/>
      <c r="CX233" s="115"/>
      <c r="CY233" s="115"/>
      <c r="CZ233" s="115"/>
      <c r="DA233" s="115"/>
      <c r="DB233" s="115"/>
      <c r="DC233" s="115"/>
      <c r="DD233" s="115"/>
      <c r="DE233" s="115"/>
      <c r="DF233" s="115"/>
      <c r="DG233" s="115"/>
      <c r="DH233" s="115"/>
      <c r="DI233" s="115"/>
      <c r="DJ233" s="115"/>
      <c r="DK233" s="115"/>
      <c r="DL233" s="115"/>
      <c r="DM233" s="115"/>
      <c r="DN233" s="115"/>
      <c r="DO233" s="115"/>
      <c r="DP233" s="115"/>
      <c r="DQ233" s="115"/>
      <c r="DR233" s="115"/>
      <c r="DS233" s="115"/>
      <c r="DT233" s="115"/>
      <c r="DU233" s="115"/>
      <c r="DV233" s="115"/>
      <c r="DW233" s="115"/>
      <c r="DX233" s="115"/>
      <c r="DY233" s="115"/>
      <c r="DZ233" s="115"/>
      <c r="EA233" s="115"/>
      <c r="EB233" s="115"/>
      <c r="EC233" s="115"/>
      <c r="ED233" s="115"/>
      <c r="EE233" s="115"/>
      <c r="EF233" s="115"/>
      <c r="EG233" s="115"/>
      <c r="EH233" s="115"/>
      <c r="EI233" s="115"/>
      <c r="EJ233" s="115"/>
      <c r="EK233" s="115"/>
      <c r="EL233" s="115"/>
      <c r="EM233" s="115"/>
      <c r="EN233" s="115"/>
      <c r="EO233" s="115"/>
      <c r="EP233" s="115"/>
      <c r="EQ233" s="115"/>
      <c r="ER233" s="115"/>
      <c r="ES233" s="115"/>
      <c r="ET233" s="115"/>
      <c r="EU233" s="115"/>
      <c r="EV233" s="115"/>
      <c r="EW233" s="115"/>
      <c r="EX233" s="115"/>
      <c r="EY233" s="115"/>
      <c r="EZ233" s="115"/>
      <c r="FA233" s="115"/>
      <c r="FB233" s="115"/>
      <c r="FC233" s="115"/>
      <c r="FD233" s="115"/>
      <c r="FE233" s="115"/>
      <c r="FF233" s="115"/>
      <c r="FG233" s="115"/>
      <c r="FH233" s="115"/>
      <c r="FI233" s="115"/>
      <c r="FJ233" s="115"/>
      <c r="FK233" s="115"/>
      <c r="FL233" s="115"/>
      <c r="FM233" s="115"/>
      <c r="FN233" s="115"/>
      <c r="FO233" s="115"/>
      <c r="FP233" s="115"/>
      <c r="FQ233" s="115"/>
      <c r="FR233" s="115"/>
      <c r="FS233" s="115"/>
      <c r="FT233" s="115"/>
      <c r="FU233" s="115"/>
      <c r="FV233" s="115"/>
      <c r="FW233" s="115"/>
      <c r="FX233" s="115"/>
      <c r="FY233" s="115"/>
      <c r="FZ233" s="115"/>
      <c r="GA233" s="115"/>
      <c r="GB233" s="115"/>
      <c r="GC233" s="115"/>
      <c r="GD233" s="115"/>
      <c r="GE233" s="115"/>
      <c r="GF233" s="115"/>
      <c r="GG233" s="115"/>
      <c r="GH233" s="115"/>
      <c r="GI233" s="115"/>
      <c r="GJ233" s="115"/>
      <c r="GK233" s="115"/>
      <c r="GL233" s="115"/>
      <c r="GM233" s="115"/>
      <c r="GN233" s="115"/>
      <c r="GO233" s="115"/>
      <c r="GP233" s="115"/>
      <c r="GQ233" s="115"/>
      <c r="GR233" s="115"/>
      <c r="GS233" s="115"/>
      <c r="GT233" s="115"/>
      <c r="GU233" s="115"/>
      <c r="GV233" s="115"/>
      <c r="GW233" s="115"/>
      <c r="GX233" s="115"/>
      <c r="GY233" s="115"/>
      <c r="GZ233" s="115"/>
      <c r="HA233" s="115"/>
      <c r="HB233" s="115"/>
      <c r="HC233" s="115"/>
      <c r="HD233" s="115"/>
      <c r="HE233" s="115"/>
      <c r="HF233" s="115"/>
      <c r="HG233" s="115"/>
      <c r="HH233" s="115"/>
      <c r="HI233" s="115"/>
      <c r="HJ233" s="115"/>
      <c r="HK233" s="115"/>
      <c r="HL233" s="115"/>
      <c r="HM233" s="115"/>
      <c r="HN233" s="115"/>
      <c r="HO233" s="115"/>
      <c r="HP233" s="115"/>
      <c r="HQ233" s="115"/>
      <c r="HR233" s="115"/>
      <c r="HS233" s="115"/>
      <c r="HT233" s="115"/>
      <c r="HU233" s="115"/>
      <c r="HV233" s="115"/>
      <c r="HW233" s="115"/>
      <c r="HX233" s="115"/>
      <c r="HY233" s="115"/>
      <c r="HZ233" s="115"/>
      <c r="IA233" s="115"/>
      <c r="IB233" s="115"/>
      <c r="IC233" s="115"/>
      <c r="ID233" s="115"/>
      <c r="IE233" s="115"/>
      <c r="IF233" s="115"/>
      <c r="IG233" s="115"/>
      <c r="IH233" s="115"/>
      <c r="II233" s="115"/>
      <c r="IJ233" s="115"/>
      <c r="IK233" s="115"/>
      <c r="IL233" s="115"/>
      <c r="IM233" s="115"/>
      <c r="IN233" s="115"/>
      <c r="IO233" s="115"/>
      <c r="IP233" s="115"/>
      <c r="IQ233" s="115"/>
      <c r="IR233" s="115"/>
      <c r="IS233" s="115"/>
      <c r="IT233" s="115"/>
      <c r="IU233" s="115"/>
      <c r="IV233" s="115"/>
      <c r="IW233" s="115"/>
      <c r="IX233" s="115"/>
      <c r="IY233" s="115"/>
      <c r="IZ233" s="115"/>
      <c r="JA233" s="115"/>
      <c r="JB233" s="115"/>
      <c r="JC233" s="115"/>
      <c r="JD233" s="115"/>
      <c r="JE233" s="115"/>
      <c r="JF233" s="115"/>
      <c r="JG233" s="115"/>
      <c r="JH233" s="115"/>
      <c r="JI233" s="115"/>
      <c r="JJ233" s="115"/>
      <c r="JK233" s="115"/>
      <c r="JL233" s="115"/>
      <c r="JM233" s="115"/>
      <c r="JN233" s="115"/>
      <c r="JO233" s="115"/>
      <c r="JP233" s="115"/>
      <c r="JQ233" s="115"/>
      <c r="JR233" s="115"/>
      <c r="JS233" s="115"/>
      <c r="JT233" s="115"/>
      <c r="JU233" s="115"/>
      <c r="JV233" s="115"/>
      <c r="JW233" s="115"/>
      <c r="JX233" s="115"/>
      <c r="JY233" s="115"/>
      <c r="JZ233" s="115"/>
      <c r="KA233" s="115"/>
      <c r="KB233" s="115"/>
      <c r="KC233" s="115"/>
      <c r="KD233" s="115"/>
      <c r="KE233" s="115"/>
      <c r="KF233" s="115"/>
      <c r="KG233" s="115"/>
      <c r="KH233" s="115"/>
      <c r="KI233" s="115"/>
      <c r="KJ233" s="115"/>
      <c r="KK233" s="115"/>
      <c r="KL233" s="115"/>
      <c r="KM233" s="115"/>
      <c r="KN233" s="115"/>
      <c r="KO233" s="115"/>
      <c r="KP233" s="115"/>
      <c r="KQ233" s="115"/>
      <c r="KR233" s="115"/>
      <c r="KS233" s="115"/>
      <c r="KT233" s="115"/>
      <c r="KU233" s="115"/>
      <c r="KV233" s="115"/>
      <c r="KW233" s="115"/>
      <c r="KX233" s="115"/>
      <c r="KY233" s="115"/>
      <c r="KZ233" s="115"/>
      <c r="LA233" s="115"/>
      <c r="LB233" s="115"/>
      <c r="LC233" s="115"/>
      <c r="LD233" s="115"/>
      <c r="LE233" s="115"/>
      <c r="LF233" s="115"/>
      <c r="LG233" s="115"/>
      <c r="LH233" s="115"/>
      <c r="LI233" s="115"/>
      <c r="LJ233" s="115"/>
      <c r="LK233" s="115"/>
      <c r="LL233" s="115"/>
      <c r="LM233" s="115"/>
      <c r="LN233" s="115"/>
      <c r="LO233" s="115"/>
      <c r="LP233" s="115"/>
      <c r="LQ233" s="115"/>
      <c r="LR233" s="115"/>
      <c r="LS233" s="115"/>
      <c r="LT233" s="115"/>
      <c r="LU233" s="115"/>
      <c r="LV233" s="115"/>
      <c r="LW233" s="115"/>
      <c r="LX233" s="115"/>
      <c r="LY233" s="115"/>
      <c r="LZ233" s="115"/>
      <c r="MA233" s="115"/>
      <c r="MB233" s="115"/>
      <c r="MC233" s="115"/>
      <c r="MD233" s="115"/>
      <c r="ME233" s="115"/>
      <c r="MF233" s="115"/>
      <c r="MG233" s="115"/>
      <c r="MH233" s="115"/>
      <c r="MI233" s="115"/>
      <c r="MJ233" s="115"/>
      <c r="MK233" s="115"/>
      <c r="ML233" s="115"/>
      <c r="MM233" s="115"/>
      <c r="MN233" s="115"/>
      <c r="MO233" s="115"/>
      <c r="MP233" s="115"/>
      <c r="MQ233" s="115"/>
      <c r="MR233" s="115"/>
      <c r="MS233" s="115"/>
      <c r="MT233" s="115"/>
      <c r="MU233" s="115"/>
      <c r="MV233" s="115"/>
      <c r="MW233" s="115"/>
      <c r="MX233" s="115"/>
      <c r="MY233" s="115"/>
      <c r="MZ233" s="115"/>
      <c r="NA233" s="115"/>
      <c r="NB233" s="115"/>
      <c r="NC233" s="115"/>
      <c r="ND233" s="115"/>
      <c r="NE233" s="115"/>
      <c r="NF233" s="115"/>
      <c r="NG233" s="115"/>
      <c r="NH233" s="115"/>
      <c r="NI233" s="115"/>
      <c r="NJ233" s="115"/>
      <c r="NK233" s="115"/>
      <c r="NL233" s="115"/>
      <c r="NM233" s="115"/>
      <c r="NN233" s="115"/>
      <c r="NO233" s="115"/>
      <c r="NP233" s="115"/>
      <c r="NQ233" s="115"/>
      <c r="NR233" s="115"/>
      <c r="NS233" s="115"/>
      <c r="NT233" s="115"/>
      <c r="NU233" s="115"/>
      <c r="NV233" s="115"/>
      <c r="NW233" s="115"/>
      <c r="NX233" s="115"/>
      <c r="NY233" s="115"/>
      <c r="NZ233" s="115"/>
      <c r="OA233" s="115"/>
      <c r="OB233" s="115"/>
      <c r="OC233" s="115"/>
    </row>
    <row r="234" spans="1:393" s="116" customFormat="1">
      <c r="A234" s="110">
        <v>3045</v>
      </c>
      <c r="B234" s="111" t="s">
        <v>179</v>
      </c>
      <c r="C234" s="112">
        <v>1805501.39</v>
      </c>
      <c r="D234" s="113">
        <v>8.3250000000000002E-4</v>
      </c>
      <c r="E234" s="113">
        <v>1.1442900000000001E-3</v>
      </c>
      <c r="F234" s="114">
        <v>1.12006E-3</v>
      </c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  <c r="BH234" s="115"/>
      <c r="BI234" s="115"/>
      <c r="BJ234" s="115"/>
      <c r="BK234" s="115"/>
      <c r="BL234" s="115"/>
      <c r="BM234" s="115"/>
      <c r="BN234" s="115"/>
      <c r="BO234" s="115"/>
      <c r="BP234" s="115"/>
      <c r="BQ234" s="115"/>
      <c r="BR234" s="115"/>
      <c r="BS234" s="115"/>
      <c r="BT234" s="115"/>
      <c r="BU234" s="115"/>
      <c r="BV234" s="115"/>
      <c r="BW234" s="115"/>
      <c r="BX234" s="115"/>
      <c r="BY234" s="115"/>
      <c r="BZ234" s="115"/>
      <c r="CA234" s="115"/>
      <c r="CB234" s="115"/>
      <c r="CC234" s="115"/>
      <c r="CD234" s="115"/>
      <c r="CE234" s="115"/>
      <c r="CF234" s="115"/>
      <c r="CG234" s="115"/>
      <c r="CH234" s="115"/>
      <c r="CI234" s="115"/>
      <c r="CJ234" s="115"/>
      <c r="CK234" s="115"/>
      <c r="CL234" s="115"/>
      <c r="CM234" s="115"/>
      <c r="CN234" s="115"/>
      <c r="CO234" s="115"/>
      <c r="CP234" s="115"/>
      <c r="CQ234" s="115"/>
      <c r="CR234" s="115"/>
      <c r="CS234" s="115"/>
      <c r="CT234" s="115"/>
      <c r="CU234" s="115"/>
      <c r="CV234" s="115"/>
      <c r="CW234" s="115"/>
      <c r="CX234" s="115"/>
      <c r="CY234" s="115"/>
      <c r="CZ234" s="115"/>
      <c r="DA234" s="115"/>
      <c r="DB234" s="115"/>
      <c r="DC234" s="115"/>
      <c r="DD234" s="115"/>
      <c r="DE234" s="115"/>
      <c r="DF234" s="115"/>
      <c r="DG234" s="115"/>
      <c r="DH234" s="115"/>
      <c r="DI234" s="115"/>
      <c r="DJ234" s="115"/>
      <c r="DK234" s="115"/>
      <c r="DL234" s="115"/>
      <c r="DM234" s="115"/>
      <c r="DN234" s="115"/>
      <c r="DO234" s="115"/>
      <c r="DP234" s="115"/>
      <c r="DQ234" s="115"/>
      <c r="DR234" s="115"/>
      <c r="DS234" s="115"/>
      <c r="DT234" s="115"/>
      <c r="DU234" s="115"/>
      <c r="DV234" s="115"/>
      <c r="DW234" s="115"/>
      <c r="DX234" s="115"/>
      <c r="DY234" s="115"/>
      <c r="DZ234" s="115"/>
      <c r="EA234" s="115"/>
      <c r="EB234" s="115"/>
      <c r="EC234" s="115"/>
      <c r="ED234" s="115"/>
      <c r="EE234" s="115"/>
      <c r="EF234" s="115"/>
      <c r="EG234" s="115"/>
      <c r="EH234" s="115"/>
      <c r="EI234" s="115"/>
      <c r="EJ234" s="115"/>
      <c r="EK234" s="115"/>
      <c r="EL234" s="115"/>
      <c r="EM234" s="115"/>
      <c r="EN234" s="115"/>
      <c r="EO234" s="115"/>
      <c r="EP234" s="115"/>
      <c r="EQ234" s="115"/>
      <c r="ER234" s="115"/>
      <c r="ES234" s="115"/>
      <c r="ET234" s="115"/>
      <c r="EU234" s="115"/>
      <c r="EV234" s="115"/>
      <c r="EW234" s="115"/>
      <c r="EX234" s="115"/>
      <c r="EY234" s="115"/>
      <c r="EZ234" s="115"/>
      <c r="FA234" s="115"/>
      <c r="FB234" s="115"/>
      <c r="FC234" s="115"/>
      <c r="FD234" s="115"/>
      <c r="FE234" s="115"/>
      <c r="FF234" s="115"/>
      <c r="FG234" s="115"/>
      <c r="FH234" s="115"/>
      <c r="FI234" s="115"/>
      <c r="FJ234" s="115"/>
      <c r="FK234" s="115"/>
      <c r="FL234" s="115"/>
      <c r="FM234" s="115"/>
      <c r="FN234" s="115"/>
      <c r="FO234" s="115"/>
      <c r="FP234" s="115"/>
      <c r="FQ234" s="115"/>
      <c r="FR234" s="115"/>
      <c r="FS234" s="115"/>
      <c r="FT234" s="115"/>
      <c r="FU234" s="115"/>
      <c r="FV234" s="115"/>
      <c r="FW234" s="115"/>
      <c r="FX234" s="115"/>
      <c r="FY234" s="115"/>
      <c r="FZ234" s="115"/>
      <c r="GA234" s="115"/>
      <c r="GB234" s="115"/>
      <c r="GC234" s="115"/>
      <c r="GD234" s="115"/>
      <c r="GE234" s="115"/>
      <c r="GF234" s="115"/>
      <c r="GG234" s="115"/>
      <c r="GH234" s="115"/>
      <c r="GI234" s="115"/>
      <c r="GJ234" s="115"/>
      <c r="GK234" s="115"/>
      <c r="GL234" s="115"/>
      <c r="GM234" s="115"/>
      <c r="GN234" s="115"/>
      <c r="GO234" s="115"/>
      <c r="GP234" s="115"/>
      <c r="GQ234" s="115"/>
      <c r="GR234" s="115"/>
      <c r="GS234" s="115"/>
      <c r="GT234" s="115"/>
      <c r="GU234" s="115"/>
      <c r="GV234" s="115"/>
      <c r="GW234" s="115"/>
      <c r="GX234" s="115"/>
      <c r="GY234" s="115"/>
      <c r="GZ234" s="115"/>
      <c r="HA234" s="115"/>
      <c r="HB234" s="115"/>
      <c r="HC234" s="115"/>
      <c r="HD234" s="115"/>
      <c r="HE234" s="115"/>
      <c r="HF234" s="115"/>
      <c r="HG234" s="115"/>
      <c r="HH234" s="115"/>
      <c r="HI234" s="115"/>
      <c r="HJ234" s="115"/>
      <c r="HK234" s="115"/>
      <c r="HL234" s="115"/>
      <c r="HM234" s="115"/>
      <c r="HN234" s="115"/>
      <c r="HO234" s="115"/>
      <c r="HP234" s="115"/>
      <c r="HQ234" s="115"/>
      <c r="HR234" s="115"/>
      <c r="HS234" s="115"/>
      <c r="HT234" s="115"/>
      <c r="HU234" s="115"/>
      <c r="HV234" s="115"/>
      <c r="HW234" s="115"/>
      <c r="HX234" s="115"/>
      <c r="HY234" s="115"/>
      <c r="HZ234" s="115"/>
      <c r="IA234" s="115"/>
      <c r="IB234" s="115"/>
      <c r="IC234" s="115"/>
      <c r="ID234" s="115"/>
      <c r="IE234" s="115"/>
      <c r="IF234" s="115"/>
      <c r="IG234" s="115"/>
      <c r="IH234" s="115"/>
      <c r="II234" s="115"/>
      <c r="IJ234" s="115"/>
      <c r="IK234" s="115"/>
      <c r="IL234" s="115"/>
      <c r="IM234" s="115"/>
      <c r="IN234" s="115"/>
      <c r="IO234" s="115"/>
      <c r="IP234" s="115"/>
      <c r="IQ234" s="115"/>
      <c r="IR234" s="115"/>
      <c r="IS234" s="115"/>
      <c r="IT234" s="115"/>
      <c r="IU234" s="115"/>
      <c r="IV234" s="115"/>
      <c r="IW234" s="115"/>
      <c r="IX234" s="115"/>
      <c r="IY234" s="115"/>
      <c r="IZ234" s="115"/>
      <c r="JA234" s="115"/>
      <c r="JB234" s="115"/>
      <c r="JC234" s="115"/>
      <c r="JD234" s="115"/>
      <c r="JE234" s="115"/>
      <c r="JF234" s="115"/>
      <c r="JG234" s="115"/>
      <c r="JH234" s="115"/>
      <c r="JI234" s="115"/>
      <c r="JJ234" s="115"/>
      <c r="JK234" s="115"/>
      <c r="JL234" s="115"/>
      <c r="JM234" s="115"/>
      <c r="JN234" s="115"/>
      <c r="JO234" s="115"/>
      <c r="JP234" s="115"/>
      <c r="JQ234" s="115"/>
      <c r="JR234" s="115"/>
      <c r="JS234" s="115"/>
      <c r="JT234" s="115"/>
      <c r="JU234" s="115"/>
      <c r="JV234" s="115"/>
      <c r="JW234" s="115"/>
      <c r="JX234" s="115"/>
      <c r="JY234" s="115"/>
      <c r="JZ234" s="115"/>
      <c r="KA234" s="115"/>
      <c r="KB234" s="115"/>
      <c r="KC234" s="115"/>
      <c r="KD234" s="115"/>
      <c r="KE234" s="115"/>
      <c r="KF234" s="115"/>
      <c r="KG234" s="115"/>
      <c r="KH234" s="115"/>
      <c r="KI234" s="115"/>
      <c r="KJ234" s="115"/>
      <c r="KK234" s="115"/>
      <c r="KL234" s="115"/>
      <c r="KM234" s="115"/>
      <c r="KN234" s="115"/>
      <c r="KO234" s="115"/>
      <c r="KP234" s="115"/>
      <c r="KQ234" s="115"/>
      <c r="KR234" s="115"/>
      <c r="KS234" s="115"/>
      <c r="KT234" s="115"/>
      <c r="KU234" s="115"/>
      <c r="KV234" s="115"/>
      <c r="KW234" s="115"/>
      <c r="KX234" s="115"/>
      <c r="KY234" s="115"/>
      <c r="KZ234" s="115"/>
      <c r="LA234" s="115"/>
      <c r="LB234" s="115"/>
      <c r="LC234" s="115"/>
      <c r="LD234" s="115"/>
      <c r="LE234" s="115"/>
      <c r="LF234" s="115"/>
      <c r="LG234" s="115"/>
      <c r="LH234" s="115"/>
      <c r="LI234" s="115"/>
      <c r="LJ234" s="115"/>
      <c r="LK234" s="115"/>
      <c r="LL234" s="115"/>
      <c r="LM234" s="115"/>
      <c r="LN234" s="115"/>
      <c r="LO234" s="115"/>
      <c r="LP234" s="115"/>
      <c r="LQ234" s="115"/>
      <c r="LR234" s="115"/>
      <c r="LS234" s="115"/>
      <c r="LT234" s="115"/>
      <c r="LU234" s="115"/>
      <c r="LV234" s="115"/>
      <c r="LW234" s="115"/>
      <c r="LX234" s="115"/>
      <c r="LY234" s="115"/>
      <c r="LZ234" s="115"/>
      <c r="MA234" s="115"/>
      <c r="MB234" s="115"/>
      <c r="MC234" s="115"/>
      <c r="MD234" s="115"/>
      <c r="ME234" s="115"/>
      <c r="MF234" s="115"/>
      <c r="MG234" s="115"/>
      <c r="MH234" s="115"/>
      <c r="MI234" s="115"/>
      <c r="MJ234" s="115"/>
      <c r="MK234" s="115"/>
      <c r="ML234" s="115"/>
      <c r="MM234" s="115"/>
      <c r="MN234" s="115"/>
      <c r="MO234" s="115"/>
      <c r="MP234" s="115"/>
      <c r="MQ234" s="115"/>
      <c r="MR234" s="115"/>
      <c r="MS234" s="115"/>
      <c r="MT234" s="115"/>
      <c r="MU234" s="115"/>
      <c r="MV234" s="115"/>
      <c r="MW234" s="115"/>
      <c r="MX234" s="115"/>
      <c r="MY234" s="115"/>
      <c r="MZ234" s="115"/>
      <c r="NA234" s="115"/>
      <c r="NB234" s="115"/>
      <c r="NC234" s="115"/>
      <c r="ND234" s="115"/>
      <c r="NE234" s="115"/>
      <c r="NF234" s="115"/>
      <c r="NG234" s="115"/>
      <c r="NH234" s="115"/>
      <c r="NI234" s="115"/>
      <c r="NJ234" s="115"/>
      <c r="NK234" s="115"/>
      <c r="NL234" s="115"/>
      <c r="NM234" s="115"/>
      <c r="NN234" s="115"/>
      <c r="NO234" s="115"/>
      <c r="NP234" s="115"/>
      <c r="NQ234" s="115"/>
      <c r="NR234" s="115"/>
      <c r="NS234" s="115"/>
      <c r="NT234" s="115"/>
      <c r="NU234" s="115"/>
      <c r="NV234" s="115"/>
      <c r="NW234" s="115"/>
      <c r="NX234" s="115"/>
      <c r="NY234" s="115"/>
      <c r="NZ234" s="115"/>
      <c r="OA234" s="115"/>
      <c r="OB234" s="115"/>
      <c r="OC234" s="115"/>
    </row>
    <row r="235" spans="1:393" s="116" customFormat="1">
      <c r="A235" s="110">
        <v>3047</v>
      </c>
      <c r="B235" s="111" t="s">
        <v>180</v>
      </c>
      <c r="C235" s="112">
        <v>1422513.78</v>
      </c>
      <c r="D235" s="113">
        <v>9.634E-4</v>
      </c>
      <c r="E235" s="113">
        <v>9.0156000000000003E-4</v>
      </c>
      <c r="F235" s="114">
        <v>9.0636000000000004E-4</v>
      </c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 s="115"/>
      <c r="BR235" s="115"/>
      <c r="BS235" s="115"/>
      <c r="BT235" s="115"/>
      <c r="BU235" s="115"/>
      <c r="BV235" s="115"/>
      <c r="BW235" s="115"/>
      <c r="BX235" s="115"/>
      <c r="BY235" s="115"/>
      <c r="BZ235" s="115"/>
      <c r="CA235" s="115"/>
      <c r="CB235" s="115"/>
      <c r="CC235" s="115"/>
      <c r="CD235" s="115"/>
      <c r="CE235" s="115"/>
      <c r="CF235" s="115"/>
      <c r="CG235" s="115"/>
      <c r="CH235" s="115"/>
      <c r="CI235" s="115"/>
      <c r="CJ235" s="115"/>
      <c r="CK235" s="115"/>
      <c r="CL235" s="115"/>
      <c r="CM235" s="115"/>
      <c r="CN235" s="115"/>
      <c r="CO235" s="115"/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5"/>
      <c r="DD235" s="115"/>
      <c r="DE235" s="115"/>
      <c r="DF235" s="115"/>
      <c r="DG235" s="115"/>
      <c r="DH235" s="115"/>
      <c r="DI235" s="115"/>
      <c r="DJ235" s="115"/>
      <c r="DK235" s="115"/>
      <c r="DL235" s="115"/>
      <c r="DM235" s="115"/>
      <c r="DN235" s="115"/>
      <c r="DO235" s="115"/>
      <c r="DP235" s="115"/>
      <c r="DQ235" s="115"/>
      <c r="DR235" s="115"/>
      <c r="DS235" s="115"/>
      <c r="DT235" s="115"/>
      <c r="DU235" s="115"/>
      <c r="DV235" s="115"/>
      <c r="DW235" s="115"/>
      <c r="DX235" s="115"/>
      <c r="DY235" s="115"/>
      <c r="DZ235" s="115"/>
      <c r="EA235" s="115"/>
      <c r="EB235" s="115"/>
      <c r="EC235" s="115"/>
      <c r="ED235" s="115"/>
      <c r="EE235" s="115"/>
      <c r="EF235" s="115"/>
      <c r="EG235" s="115"/>
      <c r="EH235" s="115"/>
      <c r="EI235" s="115"/>
      <c r="EJ235" s="115"/>
      <c r="EK235" s="115"/>
      <c r="EL235" s="115"/>
      <c r="EM235" s="115"/>
      <c r="EN235" s="115"/>
      <c r="EO235" s="115"/>
      <c r="EP235" s="115"/>
      <c r="EQ235" s="115"/>
      <c r="ER235" s="115"/>
      <c r="ES235" s="115"/>
      <c r="ET235" s="115"/>
      <c r="EU235" s="115"/>
      <c r="EV235" s="115"/>
      <c r="EW235" s="115"/>
      <c r="EX235" s="115"/>
      <c r="EY235" s="115"/>
      <c r="EZ235" s="115"/>
      <c r="FA235" s="115"/>
      <c r="FB235" s="115"/>
      <c r="FC235" s="115"/>
      <c r="FD235" s="115"/>
      <c r="FE235" s="115"/>
      <c r="FF235" s="115"/>
      <c r="FG235" s="115"/>
      <c r="FH235" s="115"/>
      <c r="FI235" s="115"/>
      <c r="FJ235" s="115"/>
      <c r="FK235" s="115"/>
      <c r="FL235" s="115"/>
      <c r="FM235" s="115"/>
      <c r="FN235" s="115"/>
      <c r="FO235" s="115"/>
      <c r="FP235" s="115"/>
      <c r="FQ235" s="115"/>
      <c r="FR235" s="115"/>
      <c r="FS235" s="115"/>
      <c r="FT235" s="115"/>
      <c r="FU235" s="115"/>
      <c r="FV235" s="115"/>
      <c r="FW235" s="115"/>
      <c r="FX235" s="115"/>
      <c r="FY235" s="115"/>
      <c r="FZ235" s="115"/>
      <c r="GA235" s="115"/>
      <c r="GB235" s="115"/>
      <c r="GC235" s="115"/>
      <c r="GD235" s="115"/>
      <c r="GE235" s="115"/>
      <c r="GF235" s="115"/>
      <c r="GG235" s="115"/>
      <c r="GH235" s="115"/>
      <c r="GI235" s="115"/>
      <c r="GJ235" s="115"/>
      <c r="GK235" s="115"/>
      <c r="GL235" s="115"/>
      <c r="GM235" s="115"/>
      <c r="GN235" s="115"/>
      <c r="GO235" s="115"/>
      <c r="GP235" s="115"/>
      <c r="GQ235" s="115"/>
      <c r="GR235" s="115"/>
      <c r="GS235" s="115"/>
      <c r="GT235" s="115"/>
      <c r="GU235" s="115"/>
      <c r="GV235" s="115"/>
      <c r="GW235" s="115"/>
      <c r="GX235" s="115"/>
      <c r="GY235" s="115"/>
      <c r="GZ235" s="115"/>
      <c r="HA235" s="115"/>
      <c r="HB235" s="115"/>
      <c r="HC235" s="115"/>
      <c r="HD235" s="115"/>
      <c r="HE235" s="115"/>
      <c r="HF235" s="115"/>
      <c r="HG235" s="115"/>
      <c r="HH235" s="115"/>
      <c r="HI235" s="115"/>
      <c r="HJ235" s="115"/>
      <c r="HK235" s="115"/>
      <c r="HL235" s="115"/>
      <c r="HM235" s="115"/>
      <c r="HN235" s="115"/>
      <c r="HO235" s="115"/>
      <c r="HP235" s="115"/>
      <c r="HQ235" s="115"/>
      <c r="HR235" s="115"/>
      <c r="HS235" s="115"/>
      <c r="HT235" s="115"/>
      <c r="HU235" s="115"/>
      <c r="HV235" s="115"/>
      <c r="HW235" s="115"/>
      <c r="HX235" s="115"/>
      <c r="HY235" s="115"/>
      <c r="HZ235" s="115"/>
      <c r="IA235" s="115"/>
      <c r="IB235" s="115"/>
      <c r="IC235" s="115"/>
      <c r="ID235" s="115"/>
      <c r="IE235" s="115"/>
      <c r="IF235" s="115"/>
      <c r="IG235" s="115"/>
      <c r="IH235" s="115"/>
      <c r="II235" s="115"/>
      <c r="IJ235" s="115"/>
      <c r="IK235" s="115"/>
      <c r="IL235" s="115"/>
      <c r="IM235" s="115"/>
      <c r="IN235" s="115"/>
      <c r="IO235" s="115"/>
      <c r="IP235" s="115"/>
      <c r="IQ235" s="115"/>
      <c r="IR235" s="115"/>
      <c r="IS235" s="115"/>
      <c r="IT235" s="115"/>
      <c r="IU235" s="115"/>
      <c r="IV235" s="115"/>
      <c r="IW235" s="115"/>
      <c r="IX235" s="115"/>
      <c r="IY235" s="115"/>
      <c r="IZ235" s="115"/>
      <c r="JA235" s="115"/>
      <c r="JB235" s="115"/>
      <c r="JC235" s="115"/>
      <c r="JD235" s="115"/>
      <c r="JE235" s="115"/>
      <c r="JF235" s="115"/>
      <c r="JG235" s="115"/>
      <c r="JH235" s="115"/>
      <c r="JI235" s="115"/>
      <c r="JJ235" s="115"/>
      <c r="JK235" s="115"/>
      <c r="JL235" s="115"/>
      <c r="JM235" s="115"/>
      <c r="JN235" s="115"/>
      <c r="JO235" s="115"/>
      <c r="JP235" s="115"/>
      <c r="JQ235" s="115"/>
      <c r="JR235" s="115"/>
      <c r="JS235" s="115"/>
      <c r="JT235" s="115"/>
      <c r="JU235" s="115"/>
      <c r="JV235" s="115"/>
      <c r="JW235" s="115"/>
      <c r="JX235" s="115"/>
      <c r="JY235" s="115"/>
      <c r="JZ235" s="115"/>
      <c r="KA235" s="115"/>
      <c r="KB235" s="115"/>
      <c r="KC235" s="115"/>
      <c r="KD235" s="115"/>
      <c r="KE235" s="115"/>
      <c r="KF235" s="115"/>
      <c r="KG235" s="115"/>
      <c r="KH235" s="115"/>
      <c r="KI235" s="115"/>
      <c r="KJ235" s="115"/>
      <c r="KK235" s="115"/>
      <c r="KL235" s="115"/>
      <c r="KM235" s="115"/>
      <c r="KN235" s="115"/>
      <c r="KO235" s="115"/>
      <c r="KP235" s="115"/>
      <c r="KQ235" s="115"/>
      <c r="KR235" s="115"/>
      <c r="KS235" s="115"/>
      <c r="KT235" s="115"/>
      <c r="KU235" s="115"/>
      <c r="KV235" s="115"/>
      <c r="KW235" s="115"/>
      <c r="KX235" s="115"/>
      <c r="KY235" s="115"/>
      <c r="KZ235" s="115"/>
      <c r="LA235" s="115"/>
      <c r="LB235" s="115"/>
      <c r="LC235" s="115"/>
      <c r="LD235" s="115"/>
      <c r="LE235" s="115"/>
      <c r="LF235" s="115"/>
      <c r="LG235" s="115"/>
      <c r="LH235" s="115"/>
      <c r="LI235" s="115"/>
      <c r="LJ235" s="115"/>
      <c r="LK235" s="115"/>
      <c r="LL235" s="115"/>
      <c r="LM235" s="115"/>
      <c r="LN235" s="115"/>
      <c r="LO235" s="115"/>
      <c r="LP235" s="115"/>
      <c r="LQ235" s="115"/>
      <c r="LR235" s="115"/>
      <c r="LS235" s="115"/>
      <c r="LT235" s="115"/>
      <c r="LU235" s="115"/>
      <c r="LV235" s="115"/>
      <c r="LW235" s="115"/>
      <c r="LX235" s="115"/>
      <c r="LY235" s="115"/>
      <c r="LZ235" s="115"/>
      <c r="MA235" s="115"/>
      <c r="MB235" s="115"/>
      <c r="MC235" s="115"/>
      <c r="MD235" s="115"/>
      <c r="ME235" s="115"/>
      <c r="MF235" s="115"/>
      <c r="MG235" s="115"/>
      <c r="MH235" s="115"/>
      <c r="MI235" s="115"/>
      <c r="MJ235" s="115"/>
      <c r="MK235" s="115"/>
      <c r="ML235" s="115"/>
      <c r="MM235" s="115"/>
      <c r="MN235" s="115"/>
      <c r="MO235" s="115"/>
      <c r="MP235" s="115"/>
      <c r="MQ235" s="115"/>
      <c r="MR235" s="115"/>
      <c r="MS235" s="115"/>
      <c r="MT235" s="115"/>
      <c r="MU235" s="115"/>
      <c r="MV235" s="115"/>
      <c r="MW235" s="115"/>
      <c r="MX235" s="115"/>
      <c r="MY235" s="115"/>
      <c r="MZ235" s="115"/>
      <c r="NA235" s="115"/>
      <c r="NB235" s="115"/>
      <c r="NC235" s="115"/>
      <c r="ND235" s="115"/>
      <c r="NE235" s="115"/>
      <c r="NF235" s="115"/>
      <c r="NG235" s="115"/>
      <c r="NH235" s="115"/>
      <c r="NI235" s="115"/>
      <c r="NJ235" s="115"/>
      <c r="NK235" s="115"/>
      <c r="NL235" s="115"/>
      <c r="NM235" s="115"/>
      <c r="NN235" s="115"/>
      <c r="NO235" s="115"/>
      <c r="NP235" s="115"/>
      <c r="NQ235" s="115"/>
      <c r="NR235" s="115"/>
      <c r="NS235" s="115"/>
      <c r="NT235" s="115"/>
      <c r="NU235" s="115"/>
      <c r="NV235" s="115"/>
      <c r="NW235" s="115"/>
      <c r="NX235" s="115"/>
      <c r="NY235" s="115"/>
      <c r="NZ235" s="115"/>
      <c r="OA235" s="115"/>
      <c r="OB235" s="115"/>
      <c r="OC235" s="115"/>
    </row>
    <row r="236" spans="1:393" s="116" customFormat="1">
      <c r="A236" s="110">
        <v>3048</v>
      </c>
      <c r="B236" s="111" t="s">
        <v>181</v>
      </c>
      <c r="C236" s="112">
        <v>1296511.83</v>
      </c>
      <c r="D236" s="113">
        <v>6.1180000000000002E-4</v>
      </c>
      <c r="E236" s="113">
        <v>8.2169999999999997E-4</v>
      </c>
      <c r="F236" s="114">
        <v>8.0539000000000001E-4</v>
      </c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  <c r="BS236" s="115"/>
      <c r="BT236" s="115"/>
      <c r="BU236" s="115"/>
      <c r="BV236" s="115"/>
      <c r="BW236" s="115"/>
      <c r="BX236" s="115"/>
      <c r="BY236" s="115"/>
      <c r="BZ236" s="115"/>
      <c r="CA236" s="115"/>
      <c r="CB236" s="115"/>
      <c r="CC236" s="115"/>
      <c r="CD236" s="115"/>
      <c r="CE236" s="115"/>
      <c r="CF236" s="115"/>
      <c r="CG236" s="115"/>
      <c r="CH236" s="115"/>
      <c r="CI236" s="115"/>
      <c r="CJ236" s="115"/>
      <c r="CK236" s="115"/>
      <c r="CL236" s="115"/>
      <c r="CM236" s="115"/>
      <c r="CN236" s="115"/>
      <c r="CO236" s="115"/>
      <c r="CP236" s="115"/>
      <c r="CQ236" s="115"/>
      <c r="CR236" s="115"/>
      <c r="CS236" s="115"/>
      <c r="CT236" s="115"/>
      <c r="CU236" s="115"/>
      <c r="CV236" s="115"/>
      <c r="CW236" s="115"/>
      <c r="CX236" s="115"/>
      <c r="CY236" s="115"/>
      <c r="CZ236" s="115"/>
      <c r="DA236" s="115"/>
      <c r="DB236" s="115"/>
      <c r="DC236" s="115"/>
      <c r="DD236" s="115"/>
      <c r="DE236" s="115"/>
      <c r="DF236" s="115"/>
      <c r="DG236" s="115"/>
      <c r="DH236" s="115"/>
      <c r="DI236" s="115"/>
      <c r="DJ236" s="115"/>
      <c r="DK236" s="115"/>
      <c r="DL236" s="115"/>
      <c r="DM236" s="115"/>
      <c r="DN236" s="115"/>
      <c r="DO236" s="115"/>
      <c r="DP236" s="115"/>
      <c r="DQ236" s="115"/>
      <c r="DR236" s="115"/>
      <c r="DS236" s="115"/>
      <c r="DT236" s="115"/>
      <c r="DU236" s="115"/>
      <c r="DV236" s="115"/>
      <c r="DW236" s="115"/>
      <c r="DX236" s="115"/>
      <c r="DY236" s="115"/>
      <c r="DZ236" s="115"/>
      <c r="EA236" s="115"/>
      <c r="EB236" s="115"/>
      <c r="EC236" s="115"/>
      <c r="ED236" s="115"/>
      <c r="EE236" s="115"/>
      <c r="EF236" s="115"/>
      <c r="EG236" s="115"/>
      <c r="EH236" s="115"/>
      <c r="EI236" s="115"/>
      <c r="EJ236" s="115"/>
      <c r="EK236" s="115"/>
      <c r="EL236" s="115"/>
      <c r="EM236" s="115"/>
      <c r="EN236" s="115"/>
      <c r="EO236" s="115"/>
      <c r="EP236" s="115"/>
      <c r="EQ236" s="115"/>
      <c r="ER236" s="115"/>
      <c r="ES236" s="115"/>
      <c r="ET236" s="115"/>
      <c r="EU236" s="115"/>
      <c r="EV236" s="115"/>
      <c r="EW236" s="115"/>
      <c r="EX236" s="115"/>
      <c r="EY236" s="115"/>
      <c r="EZ236" s="115"/>
      <c r="FA236" s="115"/>
      <c r="FB236" s="115"/>
      <c r="FC236" s="115"/>
      <c r="FD236" s="115"/>
      <c r="FE236" s="115"/>
      <c r="FF236" s="115"/>
      <c r="FG236" s="115"/>
      <c r="FH236" s="115"/>
      <c r="FI236" s="115"/>
      <c r="FJ236" s="115"/>
      <c r="FK236" s="115"/>
      <c r="FL236" s="115"/>
      <c r="FM236" s="115"/>
      <c r="FN236" s="115"/>
      <c r="FO236" s="115"/>
      <c r="FP236" s="115"/>
      <c r="FQ236" s="115"/>
      <c r="FR236" s="115"/>
      <c r="FS236" s="115"/>
      <c r="FT236" s="115"/>
      <c r="FU236" s="115"/>
      <c r="FV236" s="115"/>
      <c r="FW236" s="115"/>
      <c r="FX236" s="115"/>
      <c r="FY236" s="115"/>
      <c r="FZ236" s="115"/>
      <c r="GA236" s="115"/>
      <c r="GB236" s="115"/>
      <c r="GC236" s="115"/>
      <c r="GD236" s="115"/>
      <c r="GE236" s="115"/>
      <c r="GF236" s="115"/>
      <c r="GG236" s="115"/>
      <c r="GH236" s="115"/>
      <c r="GI236" s="115"/>
      <c r="GJ236" s="115"/>
      <c r="GK236" s="115"/>
      <c r="GL236" s="115"/>
      <c r="GM236" s="115"/>
      <c r="GN236" s="115"/>
      <c r="GO236" s="115"/>
      <c r="GP236" s="115"/>
      <c r="GQ236" s="115"/>
      <c r="GR236" s="115"/>
      <c r="GS236" s="115"/>
      <c r="GT236" s="115"/>
      <c r="GU236" s="115"/>
      <c r="GV236" s="115"/>
      <c r="GW236" s="115"/>
      <c r="GX236" s="115"/>
      <c r="GY236" s="115"/>
      <c r="GZ236" s="115"/>
      <c r="HA236" s="115"/>
      <c r="HB236" s="115"/>
      <c r="HC236" s="115"/>
      <c r="HD236" s="115"/>
      <c r="HE236" s="115"/>
      <c r="HF236" s="115"/>
      <c r="HG236" s="115"/>
      <c r="HH236" s="115"/>
      <c r="HI236" s="115"/>
      <c r="HJ236" s="115"/>
      <c r="HK236" s="115"/>
      <c r="HL236" s="115"/>
      <c r="HM236" s="115"/>
      <c r="HN236" s="115"/>
      <c r="HO236" s="115"/>
      <c r="HP236" s="115"/>
      <c r="HQ236" s="115"/>
      <c r="HR236" s="115"/>
      <c r="HS236" s="115"/>
      <c r="HT236" s="115"/>
      <c r="HU236" s="115"/>
      <c r="HV236" s="115"/>
      <c r="HW236" s="115"/>
      <c r="HX236" s="115"/>
      <c r="HY236" s="115"/>
      <c r="HZ236" s="115"/>
      <c r="IA236" s="115"/>
      <c r="IB236" s="115"/>
      <c r="IC236" s="115"/>
      <c r="ID236" s="115"/>
      <c r="IE236" s="115"/>
      <c r="IF236" s="115"/>
      <c r="IG236" s="115"/>
      <c r="IH236" s="115"/>
      <c r="II236" s="115"/>
      <c r="IJ236" s="115"/>
      <c r="IK236" s="115"/>
      <c r="IL236" s="115"/>
      <c r="IM236" s="115"/>
      <c r="IN236" s="115"/>
      <c r="IO236" s="115"/>
      <c r="IP236" s="115"/>
      <c r="IQ236" s="115"/>
      <c r="IR236" s="115"/>
      <c r="IS236" s="115"/>
      <c r="IT236" s="115"/>
      <c r="IU236" s="115"/>
      <c r="IV236" s="115"/>
      <c r="IW236" s="115"/>
      <c r="IX236" s="115"/>
      <c r="IY236" s="115"/>
      <c r="IZ236" s="115"/>
      <c r="JA236" s="115"/>
      <c r="JB236" s="115"/>
      <c r="JC236" s="115"/>
      <c r="JD236" s="115"/>
      <c r="JE236" s="115"/>
      <c r="JF236" s="115"/>
      <c r="JG236" s="115"/>
      <c r="JH236" s="115"/>
      <c r="JI236" s="115"/>
      <c r="JJ236" s="115"/>
      <c r="JK236" s="115"/>
      <c r="JL236" s="115"/>
      <c r="JM236" s="115"/>
      <c r="JN236" s="115"/>
      <c r="JO236" s="115"/>
      <c r="JP236" s="115"/>
      <c r="JQ236" s="115"/>
      <c r="JR236" s="115"/>
      <c r="JS236" s="115"/>
      <c r="JT236" s="115"/>
      <c r="JU236" s="115"/>
      <c r="JV236" s="115"/>
      <c r="JW236" s="115"/>
      <c r="JX236" s="115"/>
      <c r="JY236" s="115"/>
      <c r="JZ236" s="115"/>
      <c r="KA236" s="115"/>
      <c r="KB236" s="115"/>
      <c r="KC236" s="115"/>
      <c r="KD236" s="115"/>
      <c r="KE236" s="115"/>
      <c r="KF236" s="115"/>
      <c r="KG236" s="115"/>
      <c r="KH236" s="115"/>
      <c r="KI236" s="115"/>
      <c r="KJ236" s="115"/>
      <c r="KK236" s="115"/>
      <c r="KL236" s="115"/>
      <c r="KM236" s="115"/>
      <c r="KN236" s="115"/>
      <c r="KO236" s="115"/>
      <c r="KP236" s="115"/>
      <c r="KQ236" s="115"/>
      <c r="KR236" s="115"/>
      <c r="KS236" s="115"/>
      <c r="KT236" s="115"/>
      <c r="KU236" s="115"/>
      <c r="KV236" s="115"/>
      <c r="KW236" s="115"/>
      <c r="KX236" s="115"/>
      <c r="KY236" s="115"/>
      <c r="KZ236" s="115"/>
      <c r="LA236" s="115"/>
      <c r="LB236" s="115"/>
      <c r="LC236" s="115"/>
      <c r="LD236" s="115"/>
      <c r="LE236" s="115"/>
      <c r="LF236" s="115"/>
      <c r="LG236" s="115"/>
      <c r="LH236" s="115"/>
      <c r="LI236" s="115"/>
      <c r="LJ236" s="115"/>
      <c r="LK236" s="115"/>
      <c r="LL236" s="115"/>
      <c r="LM236" s="115"/>
      <c r="LN236" s="115"/>
      <c r="LO236" s="115"/>
      <c r="LP236" s="115"/>
      <c r="LQ236" s="115"/>
      <c r="LR236" s="115"/>
      <c r="LS236" s="115"/>
      <c r="LT236" s="115"/>
      <c r="LU236" s="115"/>
      <c r="LV236" s="115"/>
      <c r="LW236" s="115"/>
      <c r="LX236" s="115"/>
      <c r="LY236" s="115"/>
      <c r="LZ236" s="115"/>
      <c r="MA236" s="115"/>
      <c r="MB236" s="115"/>
      <c r="MC236" s="115"/>
      <c r="MD236" s="115"/>
      <c r="ME236" s="115"/>
      <c r="MF236" s="115"/>
      <c r="MG236" s="115"/>
      <c r="MH236" s="115"/>
      <c r="MI236" s="115"/>
      <c r="MJ236" s="115"/>
      <c r="MK236" s="115"/>
      <c r="ML236" s="115"/>
      <c r="MM236" s="115"/>
      <c r="MN236" s="115"/>
      <c r="MO236" s="115"/>
      <c r="MP236" s="115"/>
      <c r="MQ236" s="115"/>
      <c r="MR236" s="115"/>
      <c r="MS236" s="115"/>
      <c r="MT236" s="115"/>
      <c r="MU236" s="115"/>
      <c r="MV236" s="115"/>
      <c r="MW236" s="115"/>
      <c r="MX236" s="115"/>
      <c r="MY236" s="115"/>
      <c r="MZ236" s="115"/>
      <c r="NA236" s="115"/>
      <c r="NB236" s="115"/>
      <c r="NC236" s="115"/>
      <c r="ND236" s="115"/>
      <c r="NE236" s="115"/>
      <c r="NF236" s="115"/>
      <c r="NG236" s="115"/>
      <c r="NH236" s="115"/>
      <c r="NI236" s="115"/>
      <c r="NJ236" s="115"/>
      <c r="NK236" s="115"/>
      <c r="NL236" s="115"/>
      <c r="NM236" s="115"/>
      <c r="NN236" s="115"/>
      <c r="NO236" s="115"/>
      <c r="NP236" s="115"/>
      <c r="NQ236" s="115"/>
      <c r="NR236" s="115"/>
      <c r="NS236" s="115"/>
      <c r="NT236" s="115"/>
      <c r="NU236" s="115"/>
      <c r="NV236" s="115"/>
      <c r="NW236" s="115"/>
      <c r="NX236" s="115"/>
      <c r="NY236" s="115"/>
      <c r="NZ236" s="115"/>
      <c r="OA236" s="115"/>
      <c r="OB236" s="115"/>
      <c r="OC236" s="115"/>
    </row>
    <row r="237" spans="1:393" s="116" customFormat="1">
      <c r="A237" s="110">
        <v>3049</v>
      </c>
      <c r="B237" s="111" t="s">
        <v>182</v>
      </c>
      <c r="C237" s="112">
        <v>2078730.16</v>
      </c>
      <c r="D237" s="113">
        <v>1.5357000000000001E-3</v>
      </c>
      <c r="E237" s="113">
        <v>1.31745E-3</v>
      </c>
      <c r="F237" s="114">
        <v>1.3344100000000001E-3</v>
      </c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5"/>
      <c r="DE237" s="115"/>
      <c r="DF237" s="115"/>
      <c r="DG237" s="115"/>
      <c r="DH237" s="115"/>
      <c r="DI237" s="115"/>
      <c r="DJ237" s="115"/>
      <c r="DK237" s="115"/>
      <c r="DL237" s="115"/>
      <c r="DM237" s="115"/>
      <c r="DN237" s="115"/>
      <c r="DO237" s="115"/>
      <c r="DP237" s="115"/>
      <c r="DQ237" s="115"/>
      <c r="DR237" s="115"/>
      <c r="DS237" s="115"/>
      <c r="DT237" s="115"/>
      <c r="DU237" s="115"/>
      <c r="DV237" s="115"/>
      <c r="DW237" s="115"/>
      <c r="DX237" s="115"/>
      <c r="DY237" s="115"/>
      <c r="DZ237" s="115"/>
      <c r="EA237" s="115"/>
      <c r="EB237" s="115"/>
      <c r="EC237" s="115"/>
      <c r="ED237" s="115"/>
      <c r="EE237" s="115"/>
      <c r="EF237" s="115"/>
      <c r="EG237" s="115"/>
      <c r="EH237" s="115"/>
      <c r="EI237" s="115"/>
      <c r="EJ237" s="115"/>
      <c r="EK237" s="115"/>
      <c r="EL237" s="115"/>
      <c r="EM237" s="115"/>
      <c r="EN237" s="115"/>
      <c r="EO237" s="115"/>
      <c r="EP237" s="115"/>
      <c r="EQ237" s="115"/>
      <c r="ER237" s="115"/>
      <c r="ES237" s="115"/>
      <c r="ET237" s="115"/>
      <c r="EU237" s="115"/>
      <c r="EV237" s="115"/>
      <c r="EW237" s="115"/>
      <c r="EX237" s="115"/>
      <c r="EY237" s="115"/>
      <c r="EZ237" s="115"/>
      <c r="FA237" s="115"/>
      <c r="FB237" s="115"/>
      <c r="FC237" s="115"/>
      <c r="FD237" s="115"/>
      <c r="FE237" s="115"/>
      <c r="FF237" s="115"/>
      <c r="FG237" s="115"/>
      <c r="FH237" s="115"/>
      <c r="FI237" s="115"/>
      <c r="FJ237" s="115"/>
      <c r="FK237" s="115"/>
      <c r="FL237" s="115"/>
      <c r="FM237" s="115"/>
      <c r="FN237" s="115"/>
      <c r="FO237" s="115"/>
      <c r="FP237" s="115"/>
      <c r="FQ237" s="115"/>
      <c r="FR237" s="115"/>
      <c r="FS237" s="115"/>
      <c r="FT237" s="115"/>
      <c r="FU237" s="115"/>
      <c r="FV237" s="115"/>
      <c r="FW237" s="115"/>
      <c r="FX237" s="115"/>
      <c r="FY237" s="115"/>
      <c r="FZ237" s="115"/>
      <c r="GA237" s="115"/>
      <c r="GB237" s="115"/>
      <c r="GC237" s="115"/>
      <c r="GD237" s="115"/>
      <c r="GE237" s="115"/>
      <c r="GF237" s="115"/>
      <c r="GG237" s="115"/>
      <c r="GH237" s="115"/>
      <c r="GI237" s="115"/>
      <c r="GJ237" s="115"/>
      <c r="GK237" s="115"/>
      <c r="GL237" s="115"/>
      <c r="GM237" s="115"/>
      <c r="GN237" s="115"/>
      <c r="GO237" s="115"/>
      <c r="GP237" s="115"/>
      <c r="GQ237" s="115"/>
      <c r="GR237" s="115"/>
      <c r="GS237" s="115"/>
      <c r="GT237" s="115"/>
      <c r="GU237" s="115"/>
      <c r="GV237" s="115"/>
      <c r="GW237" s="115"/>
      <c r="GX237" s="115"/>
      <c r="GY237" s="115"/>
      <c r="GZ237" s="115"/>
      <c r="HA237" s="115"/>
      <c r="HB237" s="115"/>
      <c r="HC237" s="115"/>
      <c r="HD237" s="115"/>
      <c r="HE237" s="115"/>
      <c r="HF237" s="115"/>
      <c r="HG237" s="115"/>
      <c r="HH237" s="115"/>
      <c r="HI237" s="115"/>
      <c r="HJ237" s="115"/>
      <c r="HK237" s="115"/>
      <c r="HL237" s="115"/>
      <c r="HM237" s="115"/>
      <c r="HN237" s="115"/>
      <c r="HO237" s="115"/>
      <c r="HP237" s="115"/>
      <c r="HQ237" s="115"/>
      <c r="HR237" s="115"/>
      <c r="HS237" s="115"/>
      <c r="HT237" s="115"/>
      <c r="HU237" s="115"/>
      <c r="HV237" s="115"/>
      <c r="HW237" s="115"/>
      <c r="HX237" s="115"/>
      <c r="HY237" s="115"/>
      <c r="HZ237" s="115"/>
      <c r="IA237" s="115"/>
      <c r="IB237" s="115"/>
      <c r="IC237" s="115"/>
      <c r="ID237" s="115"/>
      <c r="IE237" s="115"/>
      <c r="IF237" s="115"/>
      <c r="IG237" s="115"/>
      <c r="IH237" s="115"/>
      <c r="II237" s="115"/>
      <c r="IJ237" s="115"/>
      <c r="IK237" s="115"/>
      <c r="IL237" s="115"/>
      <c r="IM237" s="115"/>
      <c r="IN237" s="115"/>
      <c r="IO237" s="115"/>
      <c r="IP237" s="115"/>
      <c r="IQ237" s="115"/>
      <c r="IR237" s="115"/>
      <c r="IS237" s="115"/>
      <c r="IT237" s="115"/>
      <c r="IU237" s="115"/>
      <c r="IV237" s="115"/>
      <c r="IW237" s="115"/>
      <c r="IX237" s="115"/>
      <c r="IY237" s="115"/>
      <c r="IZ237" s="115"/>
      <c r="JA237" s="115"/>
      <c r="JB237" s="115"/>
      <c r="JC237" s="115"/>
      <c r="JD237" s="115"/>
      <c r="JE237" s="115"/>
      <c r="JF237" s="115"/>
      <c r="JG237" s="115"/>
      <c r="JH237" s="115"/>
      <c r="JI237" s="115"/>
      <c r="JJ237" s="115"/>
      <c r="JK237" s="115"/>
      <c r="JL237" s="115"/>
      <c r="JM237" s="115"/>
      <c r="JN237" s="115"/>
      <c r="JO237" s="115"/>
      <c r="JP237" s="115"/>
      <c r="JQ237" s="115"/>
      <c r="JR237" s="115"/>
      <c r="JS237" s="115"/>
      <c r="JT237" s="115"/>
      <c r="JU237" s="115"/>
      <c r="JV237" s="115"/>
      <c r="JW237" s="115"/>
      <c r="JX237" s="115"/>
      <c r="JY237" s="115"/>
      <c r="JZ237" s="115"/>
      <c r="KA237" s="115"/>
      <c r="KB237" s="115"/>
      <c r="KC237" s="115"/>
      <c r="KD237" s="115"/>
      <c r="KE237" s="115"/>
      <c r="KF237" s="115"/>
      <c r="KG237" s="115"/>
      <c r="KH237" s="115"/>
      <c r="KI237" s="115"/>
      <c r="KJ237" s="115"/>
      <c r="KK237" s="115"/>
      <c r="KL237" s="115"/>
      <c r="KM237" s="115"/>
      <c r="KN237" s="115"/>
      <c r="KO237" s="115"/>
      <c r="KP237" s="115"/>
      <c r="KQ237" s="115"/>
      <c r="KR237" s="115"/>
      <c r="KS237" s="115"/>
      <c r="KT237" s="115"/>
      <c r="KU237" s="115"/>
      <c r="KV237" s="115"/>
      <c r="KW237" s="115"/>
      <c r="KX237" s="115"/>
      <c r="KY237" s="115"/>
      <c r="KZ237" s="115"/>
      <c r="LA237" s="115"/>
      <c r="LB237" s="115"/>
      <c r="LC237" s="115"/>
      <c r="LD237" s="115"/>
      <c r="LE237" s="115"/>
      <c r="LF237" s="115"/>
      <c r="LG237" s="115"/>
      <c r="LH237" s="115"/>
      <c r="LI237" s="115"/>
      <c r="LJ237" s="115"/>
      <c r="LK237" s="115"/>
      <c r="LL237" s="115"/>
      <c r="LM237" s="115"/>
      <c r="LN237" s="115"/>
      <c r="LO237" s="115"/>
      <c r="LP237" s="115"/>
      <c r="LQ237" s="115"/>
      <c r="LR237" s="115"/>
      <c r="LS237" s="115"/>
      <c r="LT237" s="115"/>
      <c r="LU237" s="115"/>
      <c r="LV237" s="115"/>
      <c r="LW237" s="115"/>
      <c r="LX237" s="115"/>
      <c r="LY237" s="115"/>
      <c r="LZ237" s="115"/>
      <c r="MA237" s="115"/>
      <c r="MB237" s="115"/>
      <c r="MC237" s="115"/>
      <c r="MD237" s="115"/>
      <c r="ME237" s="115"/>
      <c r="MF237" s="115"/>
      <c r="MG237" s="115"/>
      <c r="MH237" s="115"/>
      <c r="MI237" s="115"/>
      <c r="MJ237" s="115"/>
      <c r="MK237" s="115"/>
      <c r="ML237" s="115"/>
      <c r="MM237" s="115"/>
      <c r="MN237" s="115"/>
      <c r="MO237" s="115"/>
      <c r="MP237" s="115"/>
      <c r="MQ237" s="115"/>
      <c r="MR237" s="115"/>
      <c r="MS237" s="115"/>
      <c r="MT237" s="115"/>
      <c r="MU237" s="115"/>
      <c r="MV237" s="115"/>
      <c r="MW237" s="115"/>
      <c r="MX237" s="115"/>
      <c r="MY237" s="115"/>
      <c r="MZ237" s="115"/>
      <c r="NA237" s="115"/>
      <c r="NB237" s="115"/>
      <c r="NC237" s="115"/>
      <c r="ND237" s="115"/>
      <c r="NE237" s="115"/>
      <c r="NF237" s="115"/>
      <c r="NG237" s="115"/>
      <c r="NH237" s="115"/>
      <c r="NI237" s="115"/>
      <c r="NJ237" s="115"/>
      <c r="NK237" s="115"/>
      <c r="NL237" s="115"/>
      <c r="NM237" s="115"/>
      <c r="NN237" s="115"/>
      <c r="NO237" s="115"/>
      <c r="NP237" s="115"/>
      <c r="NQ237" s="115"/>
      <c r="NR237" s="115"/>
      <c r="NS237" s="115"/>
      <c r="NT237" s="115"/>
      <c r="NU237" s="115"/>
      <c r="NV237" s="115"/>
      <c r="NW237" s="115"/>
      <c r="NX237" s="115"/>
      <c r="NY237" s="115"/>
      <c r="NZ237" s="115"/>
      <c r="OA237" s="115"/>
      <c r="OB237" s="115"/>
      <c r="OC237" s="115"/>
    </row>
    <row r="238" spans="1:393" s="116" customFormat="1">
      <c r="A238" s="110">
        <v>3050</v>
      </c>
      <c r="B238" s="111" t="s">
        <v>183</v>
      </c>
      <c r="C238" s="112">
        <v>1180793.8700000001</v>
      </c>
      <c r="D238" s="113">
        <v>7.695E-4</v>
      </c>
      <c r="E238" s="113">
        <v>7.4836E-4</v>
      </c>
      <c r="F238" s="114">
        <v>7.5000000000000002E-4</v>
      </c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  <c r="CQ238" s="115"/>
      <c r="CR238" s="115"/>
      <c r="CS238" s="115"/>
      <c r="CT238" s="115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5"/>
      <c r="FK238" s="115"/>
      <c r="FL238" s="115"/>
      <c r="FM238" s="115"/>
      <c r="FN238" s="115"/>
      <c r="FO238" s="115"/>
      <c r="FP238" s="115"/>
      <c r="FQ238" s="115"/>
      <c r="FR238" s="115"/>
      <c r="FS238" s="115"/>
      <c r="FT238" s="115"/>
      <c r="FU238" s="115"/>
      <c r="FV238" s="115"/>
      <c r="FW238" s="115"/>
      <c r="FX238" s="115"/>
      <c r="FY238" s="115"/>
      <c r="FZ238" s="115"/>
      <c r="GA238" s="115"/>
      <c r="GB238" s="115"/>
      <c r="GC238" s="115"/>
      <c r="GD238" s="115"/>
      <c r="GE238" s="115"/>
      <c r="GF238" s="115"/>
      <c r="GG238" s="115"/>
      <c r="GH238" s="115"/>
      <c r="GI238" s="115"/>
      <c r="GJ238" s="115"/>
      <c r="GK238" s="115"/>
      <c r="GL238" s="115"/>
      <c r="GM238" s="115"/>
      <c r="GN238" s="115"/>
      <c r="GO238" s="115"/>
      <c r="GP238" s="115"/>
      <c r="GQ238" s="115"/>
      <c r="GR238" s="115"/>
      <c r="GS238" s="115"/>
      <c r="GT238" s="115"/>
      <c r="GU238" s="115"/>
      <c r="GV238" s="115"/>
      <c r="GW238" s="115"/>
      <c r="GX238" s="115"/>
      <c r="GY238" s="115"/>
      <c r="GZ238" s="115"/>
      <c r="HA238" s="115"/>
      <c r="HB238" s="115"/>
      <c r="HC238" s="115"/>
      <c r="HD238" s="115"/>
      <c r="HE238" s="115"/>
      <c r="HF238" s="115"/>
      <c r="HG238" s="115"/>
      <c r="HH238" s="115"/>
      <c r="HI238" s="115"/>
      <c r="HJ238" s="115"/>
      <c r="HK238" s="115"/>
      <c r="HL238" s="115"/>
      <c r="HM238" s="115"/>
      <c r="HN238" s="115"/>
      <c r="HO238" s="115"/>
      <c r="HP238" s="115"/>
      <c r="HQ238" s="115"/>
      <c r="HR238" s="115"/>
      <c r="HS238" s="115"/>
      <c r="HT238" s="115"/>
      <c r="HU238" s="115"/>
      <c r="HV238" s="115"/>
      <c r="HW238" s="115"/>
      <c r="HX238" s="115"/>
      <c r="HY238" s="115"/>
      <c r="HZ238" s="115"/>
      <c r="IA238" s="115"/>
      <c r="IB238" s="115"/>
      <c r="IC238" s="115"/>
      <c r="ID238" s="115"/>
      <c r="IE238" s="115"/>
      <c r="IF238" s="115"/>
      <c r="IG238" s="115"/>
      <c r="IH238" s="115"/>
      <c r="II238" s="115"/>
      <c r="IJ238" s="115"/>
      <c r="IK238" s="115"/>
      <c r="IL238" s="115"/>
      <c r="IM238" s="115"/>
      <c r="IN238" s="115"/>
      <c r="IO238" s="115"/>
      <c r="IP238" s="115"/>
      <c r="IQ238" s="115"/>
      <c r="IR238" s="115"/>
      <c r="IS238" s="115"/>
      <c r="IT238" s="115"/>
      <c r="IU238" s="115"/>
      <c r="IV238" s="115"/>
      <c r="IW238" s="115"/>
      <c r="IX238" s="115"/>
      <c r="IY238" s="115"/>
      <c r="IZ238" s="115"/>
      <c r="JA238" s="115"/>
      <c r="JB238" s="115"/>
      <c r="JC238" s="115"/>
      <c r="JD238" s="115"/>
      <c r="JE238" s="115"/>
      <c r="JF238" s="115"/>
      <c r="JG238" s="115"/>
      <c r="JH238" s="115"/>
      <c r="JI238" s="115"/>
      <c r="JJ238" s="115"/>
      <c r="JK238" s="115"/>
      <c r="JL238" s="115"/>
      <c r="JM238" s="115"/>
      <c r="JN238" s="115"/>
      <c r="JO238" s="115"/>
      <c r="JP238" s="115"/>
      <c r="JQ238" s="115"/>
      <c r="JR238" s="115"/>
      <c r="JS238" s="115"/>
      <c r="JT238" s="115"/>
      <c r="JU238" s="115"/>
      <c r="JV238" s="115"/>
      <c r="JW238" s="115"/>
      <c r="JX238" s="115"/>
      <c r="JY238" s="115"/>
      <c r="JZ238" s="115"/>
      <c r="KA238" s="115"/>
      <c r="KB238" s="115"/>
      <c r="KC238" s="115"/>
      <c r="KD238" s="115"/>
      <c r="KE238" s="115"/>
      <c r="KF238" s="115"/>
      <c r="KG238" s="115"/>
      <c r="KH238" s="115"/>
      <c r="KI238" s="115"/>
      <c r="KJ238" s="115"/>
      <c r="KK238" s="115"/>
      <c r="KL238" s="115"/>
      <c r="KM238" s="115"/>
      <c r="KN238" s="115"/>
      <c r="KO238" s="115"/>
      <c r="KP238" s="115"/>
      <c r="KQ238" s="115"/>
      <c r="KR238" s="115"/>
      <c r="KS238" s="115"/>
      <c r="KT238" s="115"/>
      <c r="KU238" s="115"/>
      <c r="KV238" s="115"/>
      <c r="KW238" s="115"/>
      <c r="KX238" s="115"/>
      <c r="KY238" s="115"/>
      <c r="KZ238" s="115"/>
      <c r="LA238" s="115"/>
      <c r="LB238" s="115"/>
      <c r="LC238" s="115"/>
      <c r="LD238" s="115"/>
      <c r="LE238" s="115"/>
      <c r="LF238" s="115"/>
      <c r="LG238" s="115"/>
      <c r="LH238" s="115"/>
      <c r="LI238" s="115"/>
      <c r="LJ238" s="115"/>
      <c r="LK238" s="115"/>
      <c r="LL238" s="115"/>
      <c r="LM238" s="115"/>
      <c r="LN238" s="115"/>
      <c r="LO238" s="115"/>
      <c r="LP238" s="115"/>
      <c r="LQ238" s="115"/>
      <c r="LR238" s="115"/>
      <c r="LS238" s="115"/>
      <c r="LT238" s="115"/>
      <c r="LU238" s="115"/>
      <c r="LV238" s="115"/>
      <c r="LW238" s="115"/>
      <c r="LX238" s="115"/>
      <c r="LY238" s="115"/>
      <c r="LZ238" s="115"/>
      <c r="MA238" s="115"/>
      <c r="MB238" s="115"/>
      <c r="MC238" s="115"/>
      <c r="MD238" s="115"/>
      <c r="ME238" s="115"/>
      <c r="MF238" s="115"/>
      <c r="MG238" s="115"/>
      <c r="MH238" s="115"/>
      <c r="MI238" s="115"/>
      <c r="MJ238" s="115"/>
      <c r="MK238" s="115"/>
      <c r="ML238" s="115"/>
      <c r="MM238" s="115"/>
      <c r="MN238" s="115"/>
      <c r="MO238" s="115"/>
      <c r="MP238" s="115"/>
      <c r="MQ238" s="115"/>
      <c r="MR238" s="115"/>
      <c r="MS238" s="115"/>
      <c r="MT238" s="115"/>
      <c r="MU238" s="115"/>
      <c r="MV238" s="115"/>
      <c r="MW238" s="115"/>
      <c r="MX238" s="115"/>
      <c r="MY238" s="115"/>
      <c r="MZ238" s="115"/>
      <c r="NA238" s="115"/>
      <c r="NB238" s="115"/>
      <c r="NC238" s="115"/>
      <c r="ND238" s="115"/>
      <c r="NE238" s="115"/>
      <c r="NF238" s="115"/>
      <c r="NG238" s="115"/>
      <c r="NH238" s="115"/>
      <c r="NI238" s="115"/>
      <c r="NJ238" s="115"/>
      <c r="NK238" s="115"/>
      <c r="NL238" s="115"/>
      <c r="NM238" s="115"/>
      <c r="NN238" s="115"/>
      <c r="NO238" s="115"/>
      <c r="NP238" s="115"/>
      <c r="NQ238" s="115"/>
      <c r="NR238" s="115"/>
      <c r="NS238" s="115"/>
      <c r="NT238" s="115"/>
      <c r="NU238" s="115"/>
      <c r="NV238" s="115"/>
      <c r="NW238" s="115"/>
      <c r="NX238" s="115"/>
      <c r="NY238" s="115"/>
      <c r="NZ238" s="115"/>
      <c r="OA238" s="115"/>
      <c r="OB238" s="115"/>
      <c r="OC238" s="115"/>
    </row>
    <row r="239" spans="1:393" s="116" customFormat="1">
      <c r="A239" s="110">
        <v>3051</v>
      </c>
      <c r="B239" s="111" t="s">
        <v>184</v>
      </c>
      <c r="C239" s="112">
        <v>1949570</v>
      </c>
      <c r="D239" s="113">
        <v>1.4926E-3</v>
      </c>
      <c r="E239" s="113">
        <v>1.23559E-3</v>
      </c>
      <c r="F239" s="114">
        <v>1.25556E-3</v>
      </c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5"/>
      <c r="BV239" s="115"/>
      <c r="BW239" s="115"/>
      <c r="BX239" s="115"/>
      <c r="BY239" s="115"/>
      <c r="BZ239" s="115"/>
      <c r="CA239" s="115"/>
      <c r="CB239" s="115"/>
      <c r="CC239" s="115"/>
      <c r="CD239" s="115"/>
      <c r="CE239" s="115"/>
      <c r="CF239" s="115"/>
      <c r="CG239" s="115"/>
      <c r="CH239" s="115"/>
      <c r="CI239" s="115"/>
      <c r="CJ239" s="115"/>
      <c r="CK239" s="115"/>
      <c r="CL239" s="115"/>
      <c r="CM239" s="115"/>
      <c r="CN239" s="115"/>
      <c r="CO239" s="115"/>
      <c r="CP239" s="115"/>
      <c r="CQ239" s="115"/>
      <c r="CR239" s="115"/>
      <c r="CS239" s="115"/>
      <c r="CT239" s="115"/>
      <c r="CU239" s="115"/>
      <c r="CV239" s="115"/>
      <c r="CW239" s="115"/>
      <c r="CX239" s="115"/>
      <c r="CY239" s="115"/>
      <c r="CZ239" s="115"/>
      <c r="DA239" s="115"/>
      <c r="DB239" s="115"/>
      <c r="DC239" s="115"/>
      <c r="DD239" s="115"/>
      <c r="DE239" s="115"/>
      <c r="DF239" s="115"/>
      <c r="DG239" s="115"/>
      <c r="DH239" s="115"/>
      <c r="DI239" s="115"/>
      <c r="DJ239" s="115"/>
      <c r="DK239" s="115"/>
      <c r="DL239" s="115"/>
      <c r="DM239" s="115"/>
      <c r="DN239" s="115"/>
      <c r="DO239" s="115"/>
      <c r="DP239" s="115"/>
      <c r="DQ239" s="115"/>
      <c r="DR239" s="115"/>
      <c r="DS239" s="115"/>
      <c r="DT239" s="115"/>
      <c r="DU239" s="115"/>
      <c r="DV239" s="115"/>
      <c r="DW239" s="115"/>
      <c r="DX239" s="115"/>
      <c r="DY239" s="115"/>
      <c r="DZ239" s="115"/>
      <c r="EA239" s="115"/>
      <c r="EB239" s="115"/>
      <c r="EC239" s="115"/>
      <c r="ED239" s="115"/>
      <c r="EE239" s="115"/>
      <c r="EF239" s="115"/>
      <c r="EG239" s="115"/>
      <c r="EH239" s="115"/>
      <c r="EI239" s="115"/>
      <c r="EJ239" s="115"/>
      <c r="EK239" s="115"/>
      <c r="EL239" s="115"/>
      <c r="EM239" s="115"/>
      <c r="EN239" s="115"/>
      <c r="EO239" s="115"/>
      <c r="EP239" s="115"/>
      <c r="EQ239" s="115"/>
      <c r="ER239" s="115"/>
      <c r="ES239" s="115"/>
      <c r="ET239" s="115"/>
      <c r="EU239" s="115"/>
      <c r="EV239" s="115"/>
      <c r="EW239" s="115"/>
      <c r="EX239" s="115"/>
      <c r="EY239" s="115"/>
      <c r="EZ239" s="115"/>
      <c r="FA239" s="115"/>
      <c r="FB239" s="115"/>
      <c r="FC239" s="115"/>
      <c r="FD239" s="115"/>
      <c r="FE239" s="115"/>
      <c r="FF239" s="115"/>
      <c r="FG239" s="115"/>
      <c r="FH239" s="115"/>
      <c r="FI239" s="115"/>
      <c r="FJ239" s="115"/>
      <c r="FK239" s="115"/>
      <c r="FL239" s="115"/>
      <c r="FM239" s="115"/>
      <c r="FN239" s="115"/>
      <c r="FO239" s="115"/>
      <c r="FP239" s="115"/>
      <c r="FQ239" s="115"/>
      <c r="FR239" s="115"/>
      <c r="FS239" s="115"/>
      <c r="FT239" s="115"/>
      <c r="FU239" s="115"/>
      <c r="FV239" s="115"/>
      <c r="FW239" s="115"/>
      <c r="FX239" s="115"/>
      <c r="FY239" s="115"/>
      <c r="FZ239" s="115"/>
      <c r="GA239" s="115"/>
      <c r="GB239" s="115"/>
      <c r="GC239" s="115"/>
      <c r="GD239" s="115"/>
      <c r="GE239" s="115"/>
      <c r="GF239" s="115"/>
      <c r="GG239" s="115"/>
      <c r="GH239" s="115"/>
      <c r="GI239" s="115"/>
      <c r="GJ239" s="115"/>
      <c r="GK239" s="115"/>
      <c r="GL239" s="115"/>
      <c r="GM239" s="115"/>
      <c r="GN239" s="115"/>
      <c r="GO239" s="115"/>
      <c r="GP239" s="115"/>
      <c r="GQ239" s="115"/>
      <c r="GR239" s="115"/>
      <c r="GS239" s="115"/>
      <c r="GT239" s="115"/>
      <c r="GU239" s="115"/>
      <c r="GV239" s="115"/>
      <c r="GW239" s="115"/>
      <c r="GX239" s="115"/>
      <c r="GY239" s="115"/>
      <c r="GZ239" s="115"/>
      <c r="HA239" s="115"/>
      <c r="HB239" s="115"/>
      <c r="HC239" s="115"/>
      <c r="HD239" s="115"/>
      <c r="HE239" s="115"/>
      <c r="HF239" s="115"/>
      <c r="HG239" s="115"/>
      <c r="HH239" s="115"/>
      <c r="HI239" s="115"/>
      <c r="HJ239" s="115"/>
      <c r="HK239" s="115"/>
      <c r="HL239" s="115"/>
      <c r="HM239" s="115"/>
      <c r="HN239" s="115"/>
      <c r="HO239" s="115"/>
      <c r="HP239" s="115"/>
      <c r="HQ239" s="115"/>
      <c r="HR239" s="115"/>
      <c r="HS239" s="115"/>
      <c r="HT239" s="115"/>
      <c r="HU239" s="115"/>
      <c r="HV239" s="115"/>
      <c r="HW239" s="115"/>
      <c r="HX239" s="115"/>
      <c r="HY239" s="115"/>
      <c r="HZ239" s="115"/>
      <c r="IA239" s="115"/>
      <c r="IB239" s="115"/>
      <c r="IC239" s="115"/>
      <c r="ID239" s="115"/>
      <c r="IE239" s="115"/>
      <c r="IF239" s="115"/>
      <c r="IG239" s="115"/>
      <c r="IH239" s="115"/>
      <c r="II239" s="115"/>
      <c r="IJ239" s="115"/>
      <c r="IK239" s="115"/>
      <c r="IL239" s="115"/>
      <c r="IM239" s="115"/>
      <c r="IN239" s="115"/>
      <c r="IO239" s="115"/>
      <c r="IP239" s="115"/>
      <c r="IQ239" s="115"/>
      <c r="IR239" s="115"/>
      <c r="IS239" s="115"/>
      <c r="IT239" s="115"/>
      <c r="IU239" s="115"/>
      <c r="IV239" s="115"/>
      <c r="IW239" s="115"/>
      <c r="IX239" s="115"/>
      <c r="IY239" s="115"/>
      <c r="IZ239" s="115"/>
      <c r="JA239" s="115"/>
      <c r="JB239" s="115"/>
      <c r="JC239" s="115"/>
      <c r="JD239" s="115"/>
      <c r="JE239" s="115"/>
      <c r="JF239" s="115"/>
      <c r="JG239" s="115"/>
      <c r="JH239" s="115"/>
      <c r="JI239" s="115"/>
      <c r="JJ239" s="115"/>
      <c r="JK239" s="115"/>
      <c r="JL239" s="115"/>
      <c r="JM239" s="115"/>
      <c r="JN239" s="115"/>
      <c r="JO239" s="115"/>
      <c r="JP239" s="115"/>
      <c r="JQ239" s="115"/>
      <c r="JR239" s="115"/>
      <c r="JS239" s="115"/>
      <c r="JT239" s="115"/>
      <c r="JU239" s="115"/>
      <c r="JV239" s="115"/>
      <c r="JW239" s="115"/>
      <c r="JX239" s="115"/>
      <c r="JY239" s="115"/>
      <c r="JZ239" s="115"/>
      <c r="KA239" s="115"/>
      <c r="KB239" s="115"/>
      <c r="KC239" s="115"/>
      <c r="KD239" s="115"/>
      <c r="KE239" s="115"/>
      <c r="KF239" s="115"/>
      <c r="KG239" s="115"/>
      <c r="KH239" s="115"/>
      <c r="KI239" s="115"/>
      <c r="KJ239" s="115"/>
      <c r="KK239" s="115"/>
      <c r="KL239" s="115"/>
      <c r="KM239" s="115"/>
      <c r="KN239" s="115"/>
      <c r="KO239" s="115"/>
      <c r="KP239" s="115"/>
      <c r="KQ239" s="115"/>
      <c r="KR239" s="115"/>
      <c r="KS239" s="115"/>
      <c r="KT239" s="115"/>
      <c r="KU239" s="115"/>
      <c r="KV239" s="115"/>
      <c r="KW239" s="115"/>
      <c r="KX239" s="115"/>
      <c r="KY239" s="115"/>
      <c r="KZ239" s="115"/>
      <c r="LA239" s="115"/>
      <c r="LB239" s="115"/>
      <c r="LC239" s="115"/>
      <c r="LD239" s="115"/>
      <c r="LE239" s="115"/>
      <c r="LF239" s="115"/>
      <c r="LG239" s="115"/>
      <c r="LH239" s="115"/>
      <c r="LI239" s="115"/>
      <c r="LJ239" s="115"/>
      <c r="LK239" s="115"/>
      <c r="LL239" s="115"/>
      <c r="LM239" s="115"/>
      <c r="LN239" s="115"/>
      <c r="LO239" s="115"/>
      <c r="LP239" s="115"/>
      <c r="LQ239" s="115"/>
      <c r="LR239" s="115"/>
      <c r="LS239" s="115"/>
      <c r="LT239" s="115"/>
      <c r="LU239" s="115"/>
      <c r="LV239" s="115"/>
      <c r="LW239" s="115"/>
      <c r="LX239" s="115"/>
      <c r="LY239" s="115"/>
      <c r="LZ239" s="115"/>
      <c r="MA239" s="115"/>
      <c r="MB239" s="115"/>
      <c r="MC239" s="115"/>
      <c r="MD239" s="115"/>
      <c r="ME239" s="115"/>
      <c r="MF239" s="115"/>
      <c r="MG239" s="115"/>
      <c r="MH239" s="115"/>
      <c r="MI239" s="115"/>
      <c r="MJ239" s="115"/>
      <c r="MK239" s="115"/>
      <c r="ML239" s="115"/>
      <c r="MM239" s="115"/>
      <c r="MN239" s="115"/>
      <c r="MO239" s="115"/>
      <c r="MP239" s="115"/>
      <c r="MQ239" s="115"/>
      <c r="MR239" s="115"/>
      <c r="MS239" s="115"/>
      <c r="MT239" s="115"/>
      <c r="MU239" s="115"/>
      <c r="MV239" s="115"/>
      <c r="MW239" s="115"/>
      <c r="MX239" s="115"/>
      <c r="MY239" s="115"/>
      <c r="MZ239" s="115"/>
      <c r="NA239" s="115"/>
      <c r="NB239" s="115"/>
      <c r="NC239" s="115"/>
      <c r="ND239" s="115"/>
      <c r="NE239" s="115"/>
      <c r="NF239" s="115"/>
      <c r="NG239" s="115"/>
      <c r="NH239" s="115"/>
      <c r="NI239" s="115"/>
      <c r="NJ239" s="115"/>
      <c r="NK239" s="115"/>
      <c r="NL239" s="115"/>
      <c r="NM239" s="115"/>
      <c r="NN239" s="115"/>
      <c r="NO239" s="115"/>
      <c r="NP239" s="115"/>
      <c r="NQ239" s="115"/>
      <c r="NR239" s="115"/>
      <c r="NS239" s="115"/>
      <c r="NT239" s="115"/>
      <c r="NU239" s="115"/>
      <c r="NV239" s="115"/>
      <c r="NW239" s="115"/>
      <c r="NX239" s="115"/>
      <c r="NY239" s="115"/>
      <c r="NZ239" s="115"/>
      <c r="OA239" s="115"/>
      <c r="OB239" s="115"/>
      <c r="OC239" s="115"/>
    </row>
    <row r="240" spans="1:393" s="116" customFormat="1">
      <c r="A240" s="110">
        <v>3052</v>
      </c>
      <c r="B240" s="111" t="s">
        <v>185</v>
      </c>
      <c r="C240" s="112">
        <v>460135.51</v>
      </c>
      <c r="D240" s="113">
        <v>1.6679999999999999E-4</v>
      </c>
      <c r="E240" s="113">
        <v>2.9161999999999998E-4</v>
      </c>
      <c r="F240" s="114">
        <v>2.8192000000000001E-4</v>
      </c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  <c r="BS240" s="115"/>
      <c r="BT240" s="115"/>
      <c r="BU240" s="115"/>
      <c r="BV240" s="115"/>
      <c r="BW240" s="115"/>
      <c r="BX240" s="115"/>
      <c r="BY240" s="115"/>
      <c r="BZ240" s="115"/>
      <c r="CA240" s="115"/>
      <c r="CB240" s="115"/>
      <c r="CC240" s="115"/>
      <c r="CD240" s="115"/>
      <c r="CE240" s="115"/>
      <c r="CF240" s="115"/>
      <c r="CG240" s="115"/>
      <c r="CH240" s="115"/>
      <c r="CI240" s="115"/>
      <c r="CJ240" s="115"/>
      <c r="CK240" s="115"/>
      <c r="CL240" s="115"/>
      <c r="CM240" s="115"/>
      <c r="CN240" s="115"/>
      <c r="CO240" s="115"/>
      <c r="CP240" s="115"/>
      <c r="CQ240" s="115"/>
      <c r="CR240" s="115"/>
      <c r="CS240" s="115"/>
      <c r="CT240" s="115"/>
      <c r="CU240" s="115"/>
      <c r="CV240" s="115"/>
      <c r="CW240" s="115"/>
      <c r="CX240" s="115"/>
      <c r="CY240" s="115"/>
      <c r="CZ240" s="115"/>
      <c r="DA240" s="115"/>
      <c r="DB240" s="115"/>
      <c r="DC240" s="115"/>
      <c r="DD240" s="115"/>
      <c r="DE240" s="115"/>
      <c r="DF240" s="115"/>
      <c r="DG240" s="115"/>
      <c r="DH240" s="115"/>
      <c r="DI240" s="115"/>
      <c r="DJ240" s="115"/>
      <c r="DK240" s="115"/>
      <c r="DL240" s="115"/>
      <c r="DM240" s="115"/>
      <c r="DN240" s="115"/>
      <c r="DO240" s="115"/>
      <c r="DP240" s="115"/>
      <c r="DQ240" s="115"/>
      <c r="DR240" s="115"/>
      <c r="DS240" s="115"/>
      <c r="DT240" s="115"/>
      <c r="DU240" s="115"/>
      <c r="DV240" s="115"/>
      <c r="DW240" s="115"/>
      <c r="DX240" s="115"/>
      <c r="DY240" s="115"/>
      <c r="DZ240" s="115"/>
      <c r="EA240" s="115"/>
      <c r="EB240" s="115"/>
      <c r="EC240" s="115"/>
      <c r="ED240" s="115"/>
      <c r="EE240" s="115"/>
      <c r="EF240" s="115"/>
      <c r="EG240" s="115"/>
      <c r="EH240" s="115"/>
      <c r="EI240" s="115"/>
      <c r="EJ240" s="115"/>
      <c r="EK240" s="115"/>
      <c r="EL240" s="115"/>
      <c r="EM240" s="115"/>
      <c r="EN240" s="115"/>
      <c r="EO240" s="115"/>
      <c r="EP240" s="115"/>
      <c r="EQ240" s="115"/>
      <c r="ER240" s="115"/>
      <c r="ES240" s="115"/>
      <c r="ET240" s="115"/>
      <c r="EU240" s="115"/>
      <c r="EV240" s="115"/>
      <c r="EW240" s="115"/>
      <c r="EX240" s="115"/>
      <c r="EY240" s="115"/>
      <c r="EZ240" s="115"/>
      <c r="FA240" s="115"/>
      <c r="FB240" s="115"/>
      <c r="FC240" s="115"/>
      <c r="FD240" s="115"/>
      <c r="FE240" s="115"/>
      <c r="FF240" s="115"/>
      <c r="FG240" s="115"/>
      <c r="FH240" s="115"/>
      <c r="FI240" s="115"/>
      <c r="FJ240" s="115"/>
      <c r="FK240" s="115"/>
      <c r="FL240" s="115"/>
      <c r="FM240" s="115"/>
      <c r="FN240" s="115"/>
      <c r="FO240" s="115"/>
      <c r="FP240" s="115"/>
      <c r="FQ240" s="115"/>
      <c r="FR240" s="115"/>
      <c r="FS240" s="115"/>
      <c r="FT240" s="115"/>
      <c r="FU240" s="115"/>
      <c r="FV240" s="115"/>
      <c r="FW240" s="115"/>
      <c r="FX240" s="115"/>
      <c r="FY240" s="115"/>
      <c r="FZ240" s="115"/>
      <c r="GA240" s="115"/>
      <c r="GB240" s="115"/>
      <c r="GC240" s="115"/>
      <c r="GD240" s="115"/>
      <c r="GE240" s="115"/>
      <c r="GF240" s="115"/>
      <c r="GG240" s="115"/>
      <c r="GH240" s="115"/>
      <c r="GI240" s="115"/>
      <c r="GJ240" s="115"/>
      <c r="GK240" s="115"/>
      <c r="GL240" s="115"/>
      <c r="GM240" s="115"/>
      <c r="GN240" s="115"/>
      <c r="GO240" s="115"/>
      <c r="GP240" s="115"/>
      <c r="GQ240" s="115"/>
      <c r="GR240" s="115"/>
      <c r="GS240" s="115"/>
      <c r="GT240" s="115"/>
      <c r="GU240" s="115"/>
      <c r="GV240" s="115"/>
      <c r="GW240" s="115"/>
      <c r="GX240" s="115"/>
      <c r="GY240" s="115"/>
      <c r="GZ240" s="115"/>
      <c r="HA240" s="115"/>
      <c r="HB240" s="115"/>
      <c r="HC240" s="115"/>
      <c r="HD240" s="115"/>
      <c r="HE240" s="115"/>
      <c r="HF240" s="115"/>
      <c r="HG240" s="115"/>
      <c r="HH240" s="115"/>
      <c r="HI240" s="115"/>
      <c r="HJ240" s="115"/>
      <c r="HK240" s="115"/>
      <c r="HL240" s="115"/>
      <c r="HM240" s="115"/>
      <c r="HN240" s="115"/>
      <c r="HO240" s="115"/>
      <c r="HP240" s="115"/>
      <c r="HQ240" s="115"/>
      <c r="HR240" s="115"/>
      <c r="HS240" s="115"/>
      <c r="HT240" s="115"/>
      <c r="HU240" s="115"/>
      <c r="HV240" s="115"/>
      <c r="HW240" s="115"/>
      <c r="HX240" s="115"/>
      <c r="HY240" s="115"/>
      <c r="HZ240" s="115"/>
      <c r="IA240" s="115"/>
      <c r="IB240" s="115"/>
      <c r="IC240" s="115"/>
      <c r="ID240" s="115"/>
      <c r="IE240" s="115"/>
      <c r="IF240" s="115"/>
      <c r="IG240" s="115"/>
      <c r="IH240" s="115"/>
      <c r="II240" s="115"/>
      <c r="IJ240" s="115"/>
      <c r="IK240" s="115"/>
      <c r="IL240" s="115"/>
      <c r="IM240" s="115"/>
      <c r="IN240" s="115"/>
      <c r="IO240" s="115"/>
      <c r="IP240" s="115"/>
      <c r="IQ240" s="115"/>
      <c r="IR240" s="115"/>
      <c r="IS240" s="115"/>
      <c r="IT240" s="115"/>
      <c r="IU240" s="115"/>
      <c r="IV240" s="115"/>
      <c r="IW240" s="115"/>
      <c r="IX240" s="115"/>
      <c r="IY240" s="115"/>
      <c r="IZ240" s="115"/>
      <c r="JA240" s="115"/>
      <c r="JB240" s="115"/>
      <c r="JC240" s="115"/>
      <c r="JD240" s="115"/>
      <c r="JE240" s="115"/>
      <c r="JF240" s="115"/>
      <c r="JG240" s="115"/>
      <c r="JH240" s="115"/>
      <c r="JI240" s="115"/>
      <c r="JJ240" s="115"/>
      <c r="JK240" s="115"/>
      <c r="JL240" s="115"/>
      <c r="JM240" s="115"/>
      <c r="JN240" s="115"/>
      <c r="JO240" s="115"/>
      <c r="JP240" s="115"/>
      <c r="JQ240" s="115"/>
      <c r="JR240" s="115"/>
      <c r="JS240" s="115"/>
      <c r="JT240" s="115"/>
      <c r="JU240" s="115"/>
      <c r="JV240" s="115"/>
      <c r="JW240" s="115"/>
      <c r="JX240" s="115"/>
      <c r="JY240" s="115"/>
      <c r="JZ240" s="115"/>
      <c r="KA240" s="115"/>
      <c r="KB240" s="115"/>
      <c r="KC240" s="115"/>
      <c r="KD240" s="115"/>
      <c r="KE240" s="115"/>
      <c r="KF240" s="115"/>
      <c r="KG240" s="115"/>
      <c r="KH240" s="115"/>
      <c r="KI240" s="115"/>
      <c r="KJ240" s="115"/>
      <c r="KK240" s="115"/>
      <c r="KL240" s="115"/>
      <c r="KM240" s="115"/>
      <c r="KN240" s="115"/>
      <c r="KO240" s="115"/>
      <c r="KP240" s="115"/>
      <c r="KQ240" s="115"/>
      <c r="KR240" s="115"/>
      <c r="KS240" s="115"/>
      <c r="KT240" s="115"/>
      <c r="KU240" s="115"/>
      <c r="KV240" s="115"/>
      <c r="KW240" s="115"/>
      <c r="KX240" s="115"/>
      <c r="KY240" s="115"/>
      <c r="KZ240" s="115"/>
      <c r="LA240" s="115"/>
      <c r="LB240" s="115"/>
      <c r="LC240" s="115"/>
      <c r="LD240" s="115"/>
      <c r="LE240" s="115"/>
      <c r="LF240" s="115"/>
      <c r="LG240" s="115"/>
      <c r="LH240" s="115"/>
      <c r="LI240" s="115"/>
      <c r="LJ240" s="115"/>
      <c r="LK240" s="115"/>
      <c r="LL240" s="115"/>
      <c r="LM240" s="115"/>
      <c r="LN240" s="115"/>
      <c r="LO240" s="115"/>
      <c r="LP240" s="115"/>
      <c r="LQ240" s="115"/>
      <c r="LR240" s="115"/>
      <c r="LS240" s="115"/>
      <c r="LT240" s="115"/>
      <c r="LU240" s="115"/>
      <c r="LV240" s="115"/>
      <c r="LW240" s="115"/>
      <c r="LX240" s="115"/>
      <c r="LY240" s="115"/>
      <c r="LZ240" s="115"/>
      <c r="MA240" s="115"/>
      <c r="MB240" s="115"/>
      <c r="MC240" s="115"/>
      <c r="MD240" s="115"/>
      <c r="ME240" s="115"/>
      <c r="MF240" s="115"/>
      <c r="MG240" s="115"/>
      <c r="MH240" s="115"/>
      <c r="MI240" s="115"/>
      <c r="MJ240" s="115"/>
      <c r="MK240" s="115"/>
      <c r="ML240" s="115"/>
      <c r="MM240" s="115"/>
      <c r="MN240" s="115"/>
      <c r="MO240" s="115"/>
      <c r="MP240" s="115"/>
      <c r="MQ240" s="115"/>
      <c r="MR240" s="115"/>
      <c r="MS240" s="115"/>
      <c r="MT240" s="115"/>
      <c r="MU240" s="115"/>
      <c r="MV240" s="115"/>
      <c r="MW240" s="115"/>
      <c r="MX240" s="115"/>
      <c r="MY240" s="115"/>
      <c r="MZ240" s="115"/>
      <c r="NA240" s="115"/>
      <c r="NB240" s="115"/>
      <c r="NC240" s="115"/>
      <c r="ND240" s="115"/>
      <c r="NE240" s="115"/>
      <c r="NF240" s="115"/>
      <c r="NG240" s="115"/>
      <c r="NH240" s="115"/>
      <c r="NI240" s="115"/>
      <c r="NJ240" s="115"/>
      <c r="NK240" s="115"/>
      <c r="NL240" s="115"/>
      <c r="NM240" s="115"/>
      <c r="NN240" s="115"/>
      <c r="NO240" s="115"/>
      <c r="NP240" s="115"/>
      <c r="NQ240" s="115"/>
      <c r="NR240" s="115"/>
      <c r="NS240" s="115"/>
      <c r="NT240" s="115"/>
      <c r="NU240" s="115"/>
      <c r="NV240" s="115"/>
      <c r="NW240" s="115"/>
      <c r="NX240" s="115"/>
      <c r="NY240" s="115"/>
      <c r="NZ240" s="115"/>
      <c r="OA240" s="115"/>
      <c r="OB240" s="115"/>
      <c r="OC240" s="115"/>
    </row>
    <row r="241" spans="1:393" s="116" customFormat="1">
      <c r="A241" s="110">
        <v>3053</v>
      </c>
      <c r="B241" s="111" t="s">
        <v>186</v>
      </c>
      <c r="C241" s="112">
        <v>1430379.05</v>
      </c>
      <c r="D241" s="113">
        <v>7.3479999999999997E-4</v>
      </c>
      <c r="E241" s="113">
        <v>9.0653999999999995E-4</v>
      </c>
      <c r="F241" s="114">
        <v>8.9320000000000003E-4</v>
      </c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15"/>
      <c r="BT241" s="115"/>
      <c r="BU241" s="115"/>
      <c r="BV241" s="115"/>
      <c r="BW241" s="115"/>
      <c r="BX241" s="115"/>
      <c r="BY241" s="115"/>
      <c r="BZ241" s="115"/>
      <c r="CA241" s="115"/>
      <c r="CB241" s="115"/>
      <c r="CC241" s="115"/>
      <c r="CD241" s="115"/>
      <c r="CE241" s="115"/>
      <c r="CF241" s="115"/>
      <c r="CG241" s="115"/>
      <c r="CH241" s="115"/>
      <c r="CI241" s="115"/>
      <c r="CJ241" s="115"/>
      <c r="CK241" s="115"/>
      <c r="CL241" s="115"/>
      <c r="CM241" s="115"/>
      <c r="CN241" s="115"/>
      <c r="CO241" s="115"/>
      <c r="CP241" s="115"/>
      <c r="CQ241" s="115"/>
      <c r="CR241" s="115"/>
      <c r="CS241" s="115"/>
      <c r="CT241" s="115"/>
      <c r="CU241" s="115"/>
      <c r="CV241" s="115"/>
      <c r="CW241" s="115"/>
      <c r="CX241" s="115"/>
      <c r="CY241" s="115"/>
      <c r="CZ241" s="115"/>
      <c r="DA241" s="115"/>
      <c r="DB241" s="115"/>
      <c r="DC241" s="115"/>
      <c r="DD241" s="115"/>
      <c r="DE241" s="115"/>
      <c r="DF241" s="115"/>
      <c r="DG241" s="115"/>
      <c r="DH241" s="115"/>
      <c r="DI241" s="115"/>
      <c r="DJ241" s="115"/>
      <c r="DK241" s="115"/>
      <c r="DL241" s="115"/>
      <c r="DM241" s="115"/>
      <c r="DN241" s="115"/>
      <c r="DO241" s="115"/>
      <c r="DP241" s="115"/>
      <c r="DQ241" s="115"/>
      <c r="DR241" s="115"/>
      <c r="DS241" s="115"/>
      <c r="DT241" s="115"/>
      <c r="DU241" s="115"/>
      <c r="DV241" s="115"/>
      <c r="DW241" s="115"/>
      <c r="DX241" s="115"/>
      <c r="DY241" s="115"/>
      <c r="DZ241" s="115"/>
      <c r="EA241" s="115"/>
      <c r="EB241" s="115"/>
      <c r="EC241" s="115"/>
      <c r="ED241" s="115"/>
      <c r="EE241" s="115"/>
      <c r="EF241" s="115"/>
      <c r="EG241" s="115"/>
      <c r="EH241" s="115"/>
      <c r="EI241" s="115"/>
      <c r="EJ241" s="115"/>
      <c r="EK241" s="115"/>
      <c r="EL241" s="115"/>
      <c r="EM241" s="115"/>
      <c r="EN241" s="115"/>
      <c r="EO241" s="115"/>
      <c r="EP241" s="115"/>
      <c r="EQ241" s="115"/>
      <c r="ER241" s="115"/>
      <c r="ES241" s="115"/>
      <c r="ET241" s="115"/>
      <c r="EU241" s="115"/>
      <c r="EV241" s="115"/>
      <c r="EW241" s="115"/>
      <c r="EX241" s="115"/>
      <c r="EY241" s="115"/>
      <c r="EZ241" s="115"/>
      <c r="FA241" s="115"/>
      <c r="FB241" s="115"/>
      <c r="FC241" s="115"/>
      <c r="FD241" s="115"/>
      <c r="FE241" s="115"/>
      <c r="FF241" s="115"/>
      <c r="FG241" s="115"/>
      <c r="FH241" s="115"/>
      <c r="FI241" s="115"/>
      <c r="FJ241" s="115"/>
      <c r="FK241" s="115"/>
      <c r="FL241" s="115"/>
      <c r="FM241" s="115"/>
      <c r="FN241" s="115"/>
      <c r="FO241" s="115"/>
      <c r="FP241" s="115"/>
      <c r="FQ241" s="115"/>
      <c r="FR241" s="115"/>
      <c r="FS241" s="115"/>
      <c r="FT241" s="115"/>
      <c r="FU241" s="115"/>
      <c r="FV241" s="115"/>
      <c r="FW241" s="115"/>
      <c r="FX241" s="115"/>
      <c r="FY241" s="115"/>
      <c r="FZ241" s="115"/>
      <c r="GA241" s="115"/>
      <c r="GB241" s="115"/>
      <c r="GC241" s="115"/>
      <c r="GD241" s="115"/>
      <c r="GE241" s="115"/>
      <c r="GF241" s="115"/>
      <c r="GG241" s="115"/>
      <c r="GH241" s="115"/>
      <c r="GI241" s="115"/>
      <c r="GJ241" s="115"/>
      <c r="GK241" s="115"/>
      <c r="GL241" s="115"/>
      <c r="GM241" s="115"/>
      <c r="GN241" s="115"/>
      <c r="GO241" s="115"/>
      <c r="GP241" s="115"/>
      <c r="GQ241" s="115"/>
      <c r="GR241" s="115"/>
      <c r="GS241" s="115"/>
      <c r="GT241" s="115"/>
      <c r="GU241" s="115"/>
      <c r="GV241" s="115"/>
      <c r="GW241" s="115"/>
      <c r="GX241" s="115"/>
      <c r="GY241" s="115"/>
      <c r="GZ241" s="115"/>
      <c r="HA241" s="115"/>
      <c r="HB241" s="115"/>
      <c r="HC241" s="115"/>
      <c r="HD241" s="115"/>
      <c r="HE241" s="115"/>
      <c r="HF241" s="115"/>
      <c r="HG241" s="115"/>
      <c r="HH241" s="115"/>
      <c r="HI241" s="115"/>
      <c r="HJ241" s="115"/>
      <c r="HK241" s="115"/>
      <c r="HL241" s="115"/>
      <c r="HM241" s="115"/>
      <c r="HN241" s="115"/>
      <c r="HO241" s="115"/>
      <c r="HP241" s="115"/>
      <c r="HQ241" s="115"/>
      <c r="HR241" s="115"/>
      <c r="HS241" s="115"/>
      <c r="HT241" s="115"/>
      <c r="HU241" s="115"/>
      <c r="HV241" s="115"/>
      <c r="HW241" s="115"/>
      <c r="HX241" s="115"/>
      <c r="HY241" s="115"/>
      <c r="HZ241" s="115"/>
      <c r="IA241" s="115"/>
      <c r="IB241" s="115"/>
      <c r="IC241" s="115"/>
      <c r="ID241" s="115"/>
      <c r="IE241" s="115"/>
      <c r="IF241" s="115"/>
      <c r="IG241" s="115"/>
      <c r="IH241" s="115"/>
      <c r="II241" s="115"/>
      <c r="IJ241" s="115"/>
      <c r="IK241" s="115"/>
      <c r="IL241" s="115"/>
      <c r="IM241" s="115"/>
      <c r="IN241" s="115"/>
      <c r="IO241" s="115"/>
      <c r="IP241" s="115"/>
      <c r="IQ241" s="115"/>
      <c r="IR241" s="115"/>
      <c r="IS241" s="115"/>
      <c r="IT241" s="115"/>
      <c r="IU241" s="115"/>
      <c r="IV241" s="115"/>
      <c r="IW241" s="115"/>
      <c r="IX241" s="115"/>
      <c r="IY241" s="115"/>
      <c r="IZ241" s="115"/>
      <c r="JA241" s="115"/>
      <c r="JB241" s="115"/>
      <c r="JC241" s="115"/>
      <c r="JD241" s="115"/>
      <c r="JE241" s="115"/>
      <c r="JF241" s="115"/>
      <c r="JG241" s="115"/>
      <c r="JH241" s="115"/>
      <c r="JI241" s="115"/>
      <c r="JJ241" s="115"/>
      <c r="JK241" s="115"/>
      <c r="JL241" s="115"/>
      <c r="JM241" s="115"/>
      <c r="JN241" s="115"/>
      <c r="JO241" s="115"/>
      <c r="JP241" s="115"/>
      <c r="JQ241" s="115"/>
      <c r="JR241" s="115"/>
      <c r="JS241" s="115"/>
      <c r="JT241" s="115"/>
      <c r="JU241" s="115"/>
      <c r="JV241" s="115"/>
      <c r="JW241" s="115"/>
      <c r="JX241" s="115"/>
      <c r="JY241" s="115"/>
      <c r="JZ241" s="115"/>
      <c r="KA241" s="115"/>
      <c r="KB241" s="115"/>
      <c r="KC241" s="115"/>
      <c r="KD241" s="115"/>
      <c r="KE241" s="115"/>
      <c r="KF241" s="115"/>
      <c r="KG241" s="115"/>
      <c r="KH241" s="115"/>
      <c r="KI241" s="115"/>
      <c r="KJ241" s="115"/>
      <c r="KK241" s="115"/>
      <c r="KL241" s="115"/>
      <c r="KM241" s="115"/>
      <c r="KN241" s="115"/>
      <c r="KO241" s="115"/>
      <c r="KP241" s="115"/>
      <c r="KQ241" s="115"/>
      <c r="KR241" s="115"/>
      <c r="KS241" s="115"/>
      <c r="KT241" s="115"/>
      <c r="KU241" s="115"/>
      <c r="KV241" s="115"/>
      <c r="KW241" s="115"/>
      <c r="KX241" s="115"/>
      <c r="KY241" s="115"/>
      <c r="KZ241" s="115"/>
      <c r="LA241" s="115"/>
      <c r="LB241" s="115"/>
      <c r="LC241" s="115"/>
      <c r="LD241" s="115"/>
      <c r="LE241" s="115"/>
      <c r="LF241" s="115"/>
      <c r="LG241" s="115"/>
      <c r="LH241" s="115"/>
      <c r="LI241" s="115"/>
      <c r="LJ241" s="115"/>
      <c r="LK241" s="115"/>
      <c r="LL241" s="115"/>
      <c r="LM241" s="115"/>
      <c r="LN241" s="115"/>
      <c r="LO241" s="115"/>
      <c r="LP241" s="115"/>
      <c r="LQ241" s="115"/>
      <c r="LR241" s="115"/>
      <c r="LS241" s="115"/>
      <c r="LT241" s="115"/>
      <c r="LU241" s="115"/>
      <c r="LV241" s="115"/>
      <c r="LW241" s="115"/>
      <c r="LX241" s="115"/>
      <c r="LY241" s="115"/>
      <c r="LZ241" s="115"/>
      <c r="MA241" s="115"/>
      <c r="MB241" s="115"/>
      <c r="MC241" s="115"/>
      <c r="MD241" s="115"/>
      <c r="ME241" s="115"/>
      <c r="MF241" s="115"/>
      <c r="MG241" s="115"/>
      <c r="MH241" s="115"/>
      <c r="MI241" s="115"/>
      <c r="MJ241" s="115"/>
      <c r="MK241" s="115"/>
      <c r="ML241" s="115"/>
      <c r="MM241" s="115"/>
      <c r="MN241" s="115"/>
      <c r="MO241" s="115"/>
      <c r="MP241" s="115"/>
      <c r="MQ241" s="115"/>
      <c r="MR241" s="115"/>
      <c r="MS241" s="115"/>
      <c r="MT241" s="115"/>
      <c r="MU241" s="115"/>
      <c r="MV241" s="115"/>
      <c r="MW241" s="115"/>
      <c r="MX241" s="115"/>
      <c r="MY241" s="115"/>
      <c r="MZ241" s="115"/>
      <c r="NA241" s="115"/>
      <c r="NB241" s="115"/>
      <c r="NC241" s="115"/>
      <c r="ND241" s="115"/>
      <c r="NE241" s="115"/>
      <c r="NF241" s="115"/>
      <c r="NG241" s="115"/>
      <c r="NH241" s="115"/>
      <c r="NI241" s="115"/>
      <c r="NJ241" s="115"/>
      <c r="NK241" s="115"/>
      <c r="NL241" s="115"/>
      <c r="NM241" s="115"/>
      <c r="NN241" s="115"/>
      <c r="NO241" s="115"/>
      <c r="NP241" s="115"/>
      <c r="NQ241" s="115"/>
      <c r="NR241" s="115"/>
      <c r="NS241" s="115"/>
      <c r="NT241" s="115"/>
      <c r="NU241" s="115"/>
      <c r="NV241" s="115"/>
      <c r="NW241" s="115"/>
      <c r="NX241" s="115"/>
      <c r="NY241" s="115"/>
      <c r="NZ241" s="115"/>
      <c r="OA241" s="115"/>
      <c r="OB241" s="115"/>
      <c r="OC241" s="115"/>
    </row>
    <row r="242" spans="1:393" s="116" customFormat="1">
      <c r="A242" s="110">
        <v>3054</v>
      </c>
      <c r="B242" s="111" t="s">
        <v>187</v>
      </c>
      <c r="C242" s="112">
        <v>2429835.8199999998</v>
      </c>
      <c r="D242" s="113">
        <v>1.2147E-3</v>
      </c>
      <c r="E242" s="113">
        <v>1.5399700000000001E-3</v>
      </c>
      <c r="F242" s="114">
        <v>1.5146999999999999E-3</v>
      </c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  <c r="BH242" s="115"/>
      <c r="BI242" s="115"/>
      <c r="BJ242" s="115"/>
      <c r="BK242" s="115"/>
      <c r="BL242" s="115"/>
      <c r="BM242" s="115"/>
      <c r="BN242" s="115"/>
      <c r="BO242" s="115"/>
      <c r="BP242" s="115"/>
      <c r="BQ242" s="115"/>
      <c r="BR242" s="115"/>
      <c r="BS242" s="115"/>
      <c r="BT242" s="115"/>
      <c r="BU242" s="115"/>
      <c r="BV242" s="115"/>
      <c r="BW242" s="115"/>
      <c r="BX242" s="115"/>
      <c r="BY242" s="115"/>
      <c r="BZ242" s="115"/>
      <c r="CA242" s="115"/>
      <c r="CB242" s="115"/>
      <c r="CC242" s="115"/>
      <c r="CD242" s="115"/>
      <c r="CE242" s="115"/>
      <c r="CF242" s="115"/>
      <c r="CG242" s="115"/>
      <c r="CH242" s="115"/>
      <c r="CI242" s="115"/>
      <c r="CJ242" s="115"/>
      <c r="CK242" s="115"/>
      <c r="CL242" s="115"/>
      <c r="CM242" s="115"/>
      <c r="CN242" s="115"/>
      <c r="CO242" s="115"/>
      <c r="CP242" s="115"/>
      <c r="CQ242" s="115"/>
      <c r="CR242" s="115"/>
      <c r="CS242" s="115"/>
      <c r="CT242" s="115"/>
      <c r="CU242" s="115"/>
      <c r="CV242" s="115"/>
      <c r="CW242" s="115"/>
      <c r="CX242" s="115"/>
      <c r="CY242" s="115"/>
      <c r="CZ242" s="115"/>
      <c r="DA242" s="115"/>
      <c r="DB242" s="115"/>
      <c r="DC242" s="115"/>
      <c r="DD242" s="115"/>
      <c r="DE242" s="115"/>
      <c r="DF242" s="115"/>
      <c r="DG242" s="115"/>
      <c r="DH242" s="115"/>
      <c r="DI242" s="115"/>
      <c r="DJ242" s="115"/>
      <c r="DK242" s="115"/>
      <c r="DL242" s="115"/>
      <c r="DM242" s="115"/>
      <c r="DN242" s="115"/>
      <c r="DO242" s="115"/>
      <c r="DP242" s="115"/>
      <c r="DQ242" s="115"/>
      <c r="DR242" s="115"/>
      <c r="DS242" s="115"/>
      <c r="DT242" s="115"/>
      <c r="DU242" s="115"/>
      <c r="DV242" s="115"/>
      <c r="DW242" s="115"/>
      <c r="DX242" s="115"/>
      <c r="DY242" s="115"/>
      <c r="DZ242" s="115"/>
      <c r="EA242" s="115"/>
      <c r="EB242" s="115"/>
      <c r="EC242" s="115"/>
      <c r="ED242" s="115"/>
      <c r="EE242" s="115"/>
      <c r="EF242" s="115"/>
      <c r="EG242" s="115"/>
      <c r="EH242" s="115"/>
      <c r="EI242" s="115"/>
      <c r="EJ242" s="115"/>
      <c r="EK242" s="115"/>
      <c r="EL242" s="115"/>
      <c r="EM242" s="115"/>
      <c r="EN242" s="115"/>
      <c r="EO242" s="115"/>
      <c r="EP242" s="115"/>
      <c r="EQ242" s="115"/>
      <c r="ER242" s="115"/>
      <c r="ES242" s="115"/>
      <c r="ET242" s="115"/>
      <c r="EU242" s="115"/>
      <c r="EV242" s="115"/>
      <c r="EW242" s="115"/>
      <c r="EX242" s="115"/>
      <c r="EY242" s="115"/>
      <c r="EZ242" s="115"/>
      <c r="FA242" s="115"/>
      <c r="FB242" s="115"/>
      <c r="FC242" s="115"/>
      <c r="FD242" s="115"/>
      <c r="FE242" s="115"/>
      <c r="FF242" s="115"/>
      <c r="FG242" s="115"/>
      <c r="FH242" s="115"/>
      <c r="FI242" s="115"/>
      <c r="FJ242" s="115"/>
      <c r="FK242" s="115"/>
      <c r="FL242" s="115"/>
      <c r="FM242" s="115"/>
      <c r="FN242" s="115"/>
      <c r="FO242" s="115"/>
      <c r="FP242" s="115"/>
      <c r="FQ242" s="115"/>
      <c r="FR242" s="115"/>
      <c r="FS242" s="115"/>
      <c r="FT242" s="115"/>
      <c r="FU242" s="115"/>
      <c r="FV242" s="115"/>
      <c r="FW242" s="115"/>
      <c r="FX242" s="115"/>
      <c r="FY242" s="115"/>
      <c r="FZ242" s="115"/>
      <c r="GA242" s="115"/>
      <c r="GB242" s="115"/>
      <c r="GC242" s="115"/>
      <c r="GD242" s="115"/>
      <c r="GE242" s="115"/>
      <c r="GF242" s="115"/>
      <c r="GG242" s="115"/>
      <c r="GH242" s="115"/>
      <c r="GI242" s="115"/>
      <c r="GJ242" s="115"/>
      <c r="GK242" s="115"/>
      <c r="GL242" s="115"/>
      <c r="GM242" s="115"/>
      <c r="GN242" s="115"/>
      <c r="GO242" s="115"/>
      <c r="GP242" s="115"/>
      <c r="GQ242" s="115"/>
      <c r="GR242" s="115"/>
      <c r="GS242" s="115"/>
      <c r="GT242" s="115"/>
      <c r="GU242" s="115"/>
      <c r="GV242" s="115"/>
      <c r="GW242" s="115"/>
      <c r="GX242" s="115"/>
      <c r="GY242" s="115"/>
      <c r="GZ242" s="115"/>
      <c r="HA242" s="115"/>
      <c r="HB242" s="115"/>
      <c r="HC242" s="115"/>
      <c r="HD242" s="115"/>
      <c r="HE242" s="115"/>
      <c r="HF242" s="115"/>
      <c r="HG242" s="115"/>
      <c r="HH242" s="115"/>
      <c r="HI242" s="115"/>
      <c r="HJ242" s="115"/>
      <c r="HK242" s="115"/>
      <c r="HL242" s="115"/>
      <c r="HM242" s="115"/>
      <c r="HN242" s="115"/>
      <c r="HO242" s="115"/>
      <c r="HP242" s="115"/>
      <c r="HQ242" s="115"/>
      <c r="HR242" s="115"/>
      <c r="HS242" s="115"/>
      <c r="HT242" s="115"/>
      <c r="HU242" s="115"/>
      <c r="HV242" s="115"/>
      <c r="HW242" s="115"/>
      <c r="HX242" s="115"/>
      <c r="HY242" s="115"/>
      <c r="HZ242" s="115"/>
      <c r="IA242" s="115"/>
      <c r="IB242" s="115"/>
      <c r="IC242" s="115"/>
      <c r="ID242" s="115"/>
      <c r="IE242" s="115"/>
      <c r="IF242" s="115"/>
      <c r="IG242" s="115"/>
      <c r="IH242" s="115"/>
      <c r="II242" s="115"/>
      <c r="IJ242" s="115"/>
      <c r="IK242" s="115"/>
      <c r="IL242" s="115"/>
      <c r="IM242" s="115"/>
      <c r="IN242" s="115"/>
      <c r="IO242" s="115"/>
      <c r="IP242" s="115"/>
      <c r="IQ242" s="115"/>
      <c r="IR242" s="115"/>
      <c r="IS242" s="115"/>
      <c r="IT242" s="115"/>
      <c r="IU242" s="115"/>
      <c r="IV242" s="115"/>
      <c r="IW242" s="115"/>
      <c r="IX242" s="115"/>
      <c r="IY242" s="115"/>
      <c r="IZ242" s="115"/>
      <c r="JA242" s="115"/>
      <c r="JB242" s="115"/>
      <c r="JC242" s="115"/>
      <c r="JD242" s="115"/>
      <c r="JE242" s="115"/>
      <c r="JF242" s="115"/>
      <c r="JG242" s="115"/>
      <c r="JH242" s="115"/>
      <c r="JI242" s="115"/>
      <c r="JJ242" s="115"/>
      <c r="JK242" s="115"/>
      <c r="JL242" s="115"/>
      <c r="JM242" s="115"/>
      <c r="JN242" s="115"/>
      <c r="JO242" s="115"/>
      <c r="JP242" s="115"/>
      <c r="JQ242" s="115"/>
      <c r="JR242" s="115"/>
      <c r="JS242" s="115"/>
      <c r="JT242" s="115"/>
      <c r="JU242" s="115"/>
      <c r="JV242" s="115"/>
      <c r="JW242" s="115"/>
      <c r="JX242" s="115"/>
      <c r="JY242" s="115"/>
      <c r="JZ242" s="115"/>
      <c r="KA242" s="115"/>
      <c r="KB242" s="115"/>
      <c r="KC242" s="115"/>
      <c r="KD242" s="115"/>
      <c r="KE242" s="115"/>
      <c r="KF242" s="115"/>
      <c r="KG242" s="115"/>
      <c r="KH242" s="115"/>
      <c r="KI242" s="115"/>
      <c r="KJ242" s="115"/>
      <c r="KK242" s="115"/>
      <c r="KL242" s="115"/>
      <c r="KM242" s="115"/>
      <c r="KN242" s="115"/>
      <c r="KO242" s="115"/>
      <c r="KP242" s="115"/>
      <c r="KQ242" s="115"/>
      <c r="KR242" s="115"/>
      <c r="KS242" s="115"/>
      <c r="KT242" s="115"/>
      <c r="KU242" s="115"/>
      <c r="KV242" s="115"/>
      <c r="KW242" s="115"/>
      <c r="KX242" s="115"/>
      <c r="KY242" s="115"/>
      <c r="KZ242" s="115"/>
      <c r="LA242" s="115"/>
      <c r="LB242" s="115"/>
      <c r="LC242" s="115"/>
      <c r="LD242" s="115"/>
      <c r="LE242" s="115"/>
      <c r="LF242" s="115"/>
      <c r="LG242" s="115"/>
      <c r="LH242" s="115"/>
      <c r="LI242" s="115"/>
      <c r="LJ242" s="115"/>
      <c r="LK242" s="115"/>
      <c r="LL242" s="115"/>
      <c r="LM242" s="115"/>
      <c r="LN242" s="115"/>
      <c r="LO242" s="115"/>
      <c r="LP242" s="115"/>
      <c r="LQ242" s="115"/>
      <c r="LR242" s="115"/>
      <c r="LS242" s="115"/>
      <c r="LT242" s="115"/>
      <c r="LU242" s="115"/>
      <c r="LV242" s="115"/>
      <c r="LW242" s="115"/>
      <c r="LX242" s="115"/>
      <c r="LY242" s="115"/>
      <c r="LZ242" s="115"/>
      <c r="MA242" s="115"/>
      <c r="MB242" s="115"/>
      <c r="MC242" s="115"/>
      <c r="MD242" s="115"/>
      <c r="ME242" s="115"/>
      <c r="MF242" s="115"/>
      <c r="MG242" s="115"/>
      <c r="MH242" s="115"/>
      <c r="MI242" s="115"/>
      <c r="MJ242" s="115"/>
      <c r="MK242" s="115"/>
      <c r="ML242" s="115"/>
      <c r="MM242" s="115"/>
      <c r="MN242" s="115"/>
      <c r="MO242" s="115"/>
      <c r="MP242" s="115"/>
      <c r="MQ242" s="115"/>
      <c r="MR242" s="115"/>
      <c r="MS242" s="115"/>
      <c r="MT242" s="115"/>
      <c r="MU242" s="115"/>
      <c r="MV242" s="115"/>
      <c r="MW242" s="115"/>
      <c r="MX242" s="115"/>
      <c r="MY242" s="115"/>
      <c r="MZ242" s="115"/>
      <c r="NA242" s="115"/>
      <c r="NB242" s="115"/>
      <c r="NC242" s="115"/>
      <c r="ND242" s="115"/>
      <c r="NE242" s="115"/>
      <c r="NF242" s="115"/>
      <c r="NG242" s="115"/>
      <c r="NH242" s="115"/>
      <c r="NI242" s="115"/>
      <c r="NJ242" s="115"/>
      <c r="NK242" s="115"/>
      <c r="NL242" s="115"/>
      <c r="NM242" s="115"/>
      <c r="NN242" s="115"/>
      <c r="NO242" s="115"/>
      <c r="NP242" s="115"/>
      <c r="NQ242" s="115"/>
      <c r="NR242" s="115"/>
      <c r="NS242" s="115"/>
      <c r="NT242" s="115"/>
      <c r="NU242" s="115"/>
      <c r="NV242" s="115"/>
      <c r="NW242" s="115"/>
      <c r="NX242" s="115"/>
      <c r="NY242" s="115"/>
      <c r="NZ242" s="115"/>
      <c r="OA242" s="115"/>
      <c r="OB242" s="115"/>
      <c r="OC242" s="115"/>
    </row>
    <row r="243" spans="1:393" s="116" customFormat="1">
      <c r="A243" s="110">
        <v>3055</v>
      </c>
      <c r="B243" s="111" t="s">
        <v>188</v>
      </c>
      <c r="C243" s="112">
        <v>354618.01</v>
      </c>
      <c r="D243" s="113">
        <v>2.966E-4</v>
      </c>
      <c r="E243" s="113">
        <v>2.2474999999999999E-4</v>
      </c>
      <c r="F243" s="114">
        <v>2.3033E-4</v>
      </c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  <c r="BH243" s="115"/>
      <c r="BI243" s="115"/>
      <c r="BJ243" s="115"/>
      <c r="BK243" s="115"/>
      <c r="BL243" s="115"/>
      <c r="BM243" s="115"/>
      <c r="BN243" s="115"/>
      <c r="BO243" s="115"/>
      <c r="BP243" s="115"/>
      <c r="BQ243" s="115"/>
      <c r="BR243" s="115"/>
      <c r="BS243" s="115"/>
      <c r="BT243" s="115"/>
      <c r="BU243" s="115"/>
      <c r="BV243" s="115"/>
      <c r="BW243" s="115"/>
      <c r="BX243" s="115"/>
      <c r="BY243" s="115"/>
      <c r="BZ243" s="115"/>
      <c r="CA243" s="115"/>
      <c r="CB243" s="115"/>
      <c r="CC243" s="115"/>
      <c r="CD243" s="115"/>
      <c r="CE243" s="115"/>
      <c r="CF243" s="115"/>
      <c r="CG243" s="115"/>
      <c r="CH243" s="115"/>
      <c r="CI243" s="115"/>
      <c r="CJ243" s="115"/>
      <c r="CK243" s="115"/>
      <c r="CL243" s="115"/>
      <c r="CM243" s="115"/>
      <c r="CN243" s="115"/>
      <c r="CO243" s="115"/>
      <c r="CP243" s="115"/>
      <c r="CQ243" s="115"/>
      <c r="CR243" s="115"/>
      <c r="CS243" s="115"/>
      <c r="CT243" s="115"/>
      <c r="CU243" s="115"/>
      <c r="CV243" s="115"/>
      <c r="CW243" s="115"/>
      <c r="CX243" s="115"/>
      <c r="CY243" s="115"/>
      <c r="CZ243" s="115"/>
      <c r="DA243" s="115"/>
      <c r="DB243" s="115"/>
      <c r="DC243" s="115"/>
      <c r="DD243" s="115"/>
      <c r="DE243" s="115"/>
      <c r="DF243" s="115"/>
      <c r="DG243" s="115"/>
      <c r="DH243" s="115"/>
      <c r="DI243" s="115"/>
      <c r="DJ243" s="115"/>
      <c r="DK243" s="115"/>
      <c r="DL243" s="115"/>
      <c r="DM243" s="115"/>
      <c r="DN243" s="115"/>
      <c r="DO243" s="115"/>
      <c r="DP243" s="115"/>
      <c r="DQ243" s="115"/>
      <c r="DR243" s="115"/>
      <c r="DS243" s="115"/>
      <c r="DT243" s="115"/>
      <c r="DU243" s="115"/>
      <c r="DV243" s="115"/>
      <c r="DW243" s="115"/>
      <c r="DX243" s="115"/>
      <c r="DY243" s="115"/>
      <c r="DZ243" s="115"/>
      <c r="EA243" s="115"/>
      <c r="EB243" s="115"/>
      <c r="EC243" s="115"/>
      <c r="ED243" s="115"/>
      <c r="EE243" s="115"/>
      <c r="EF243" s="115"/>
      <c r="EG243" s="115"/>
      <c r="EH243" s="115"/>
      <c r="EI243" s="115"/>
      <c r="EJ243" s="115"/>
      <c r="EK243" s="115"/>
      <c r="EL243" s="115"/>
      <c r="EM243" s="115"/>
      <c r="EN243" s="115"/>
      <c r="EO243" s="115"/>
      <c r="EP243" s="115"/>
      <c r="EQ243" s="115"/>
      <c r="ER243" s="115"/>
      <c r="ES243" s="115"/>
      <c r="ET243" s="115"/>
      <c r="EU243" s="115"/>
      <c r="EV243" s="115"/>
      <c r="EW243" s="115"/>
      <c r="EX243" s="115"/>
      <c r="EY243" s="115"/>
      <c r="EZ243" s="115"/>
      <c r="FA243" s="115"/>
      <c r="FB243" s="115"/>
      <c r="FC243" s="115"/>
      <c r="FD243" s="115"/>
      <c r="FE243" s="115"/>
      <c r="FF243" s="115"/>
      <c r="FG243" s="115"/>
      <c r="FH243" s="115"/>
      <c r="FI243" s="115"/>
      <c r="FJ243" s="115"/>
      <c r="FK243" s="115"/>
      <c r="FL243" s="115"/>
      <c r="FM243" s="115"/>
      <c r="FN243" s="115"/>
      <c r="FO243" s="115"/>
      <c r="FP243" s="115"/>
      <c r="FQ243" s="115"/>
      <c r="FR243" s="115"/>
      <c r="FS243" s="115"/>
      <c r="FT243" s="115"/>
      <c r="FU243" s="115"/>
      <c r="FV243" s="115"/>
      <c r="FW243" s="115"/>
      <c r="FX243" s="115"/>
      <c r="FY243" s="115"/>
      <c r="FZ243" s="115"/>
      <c r="GA243" s="115"/>
      <c r="GB243" s="115"/>
      <c r="GC243" s="115"/>
      <c r="GD243" s="115"/>
      <c r="GE243" s="115"/>
      <c r="GF243" s="115"/>
      <c r="GG243" s="115"/>
      <c r="GH243" s="115"/>
      <c r="GI243" s="115"/>
      <c r="GJ243" s="115"/>
      <c r="GK243" s="115"/>
      <c r="GL243" s="115"/>
      <c r="GM243" s="115"/>
      <c r="GN243" s="115"/>
      <c r="GO243" s="115"/>
      <c r="GP243" s="115"/>
      <c r="GQ243" s="115"/>
      <c r="GR243" s="115"/>
      <c r="GS243" s="115"/>
      <c r="GT243" s="115"/>
      <c r="GU243" s="115"/>
      <c r="GV243" s="115"/>
      <c r="GW243" s="115"/>
      <c r="GX243" s="115"/>
      <c r="GY243" s="115"/>
      <c r="GZ243" s="115"/>
      <c r="HA243" s="115"/>
      <c r="HB243" s="115"/>
      <c r="HC243" s="115"/>
      <c r="HD243" s="115"/>
      <c r="HE243" s="115"/>
      <c r="HF243" s="115"/>
      <c r="HG243" s="115"/>
      <c r="HH243" s="115"/>
      <c r="HI243" s="115"/>
      <c r="HJ243" s="115"/>
      <c r="HK243" s="115"/>
      <c r="HL243" s="115"/>
      <c r="HM243" s="115"/>
      <c r="HN243" s="115"/>
      <c r="HO243" s="115"/>
      <c r="HP243" s="115"/>
      <c r="HQ243" s="115"/>
      <c r="HR243" s="115"/>
      <c r="HS243" s="115"/>
      <c r="HT243" s="115"/>
      <c r="HU243" s="115"/>
      <c r="HV243" s="115"/>
      <c r="HW243" s="115"/>
      <c r="HX243" s="115"/>
      <c r="HY243" s="115"/>
      <c r="HZ243" s="115"/>
      <c r="IA243" s="115"/>
      <c r="IB243" s="115"/>
      <c r="IC243" s="115"/>
      <c r="ID243" s="115"/>
      <c r="IE243" s="115"/>
      <c r="IF243" s="115"/>
      <c r="IG243" s="115"/>
      <c r="IH243" s="115"/>
      <c r="II243" s="115"/>
      <c r="IJ243" s="115"/>
      <c r="IK243" s="115"/>
      <c r="IL243" s="115"/>
      <c r="IM243" s="115"/>
      <c r="IN243" s="115"/>
      <c r="IO243" s="115"/>
      <c r="IP243" s="115"/>
      <c r="IQ243" s="115"/>
      <c r="IR243" s="115"/>
      <c r="IS243" s="115"/>
      <c r="IT243" s="115"/>
      <c r="IU243" s="115"/>
      <c r="IV243" s="115"/>
      <c r="IW243" s="115"/>
      <c r="IX243" s="115"/>
      <c r="IY243" s="115"/>
      <c r="IZ243" s="115"/>
      <c r="JA243" s="115"/>
      <c r="JB243" s="115"/>
      <c r="JC243" s="115"/>
      <c r="JD243" s="115"/>
      <c r="JE243" s="115"/>
      <c r="JF243" s="115"/>
      <c r="JG243" s="115"/>
      <c r="JH243" s="115"/>
      <c r="JI243" s="115"/>
      <c r="JJ243" s="115"/>
      <c r="JK243" s="115"/>
      <c r="JL243" s="115"/>
      <c r="JM243" s="115"/>
      <c r="JN243" s="115"/>
      <c r="JO243" s="115"/>
      <c r="JP243" s="115"/>
      <c r="JQ243" s="115"/>
      <c r="JR243" s="115"/>
      <c r="JS243" s="115"/>
      <c r="JT243" s="115"/>
      <c r="JU243" s="115"/>
      <c r="JV243" s="115"/>
      <c r="JW243" s="115"/>
      <c r="JX243" s="115"/>
      <c r="JY243" s="115"/>
      <c r="JZ243" s="115"/>
      <c r="KA243" s="115"/>
      <c r="KB243" s="115"/>
      <c r="KC243" s="115"/>
      <c r="KD243" s="115"/>
      <c r="KE243" s="115"/>
      <c r="KF243" s="115"/>
      <c r="KG243" s="115"/>
      <c r="KH243" s="115"/>
      <c r="KI243" s="115"/>
      <c r="KJ243" s="115"/>
      <c r="KK243" s="115"/>
      <c r="KL243" s="115"/>
      <c r="KM243" s="115"/>
      <c r="KN243" s="115"/>
      <c r="KO243" s="115"/>
      <c r="KP243" s="115"/>
      <c r="KQ243" s="115"/>
      <c r="KR243" s="115"/>
      <c r="KS243" s="115"/>
      <c r="KT243" s="115"/>
      <c r="KU243" s="115"/>
      <c r="KV243" s="115"/>
      <c r="KW243" s="115"/>
      <c r="KX243" s="115"/>
      <c r="KY243" s="115"/>
      <c r="KZ243" s="115"/>
      <c r="LA243" s="115"/>
      <c r="LB243" s="115"/>
      <c r="LC243" s="115"/>
      <c r="LD243" s="115"/>
      <c r="LE243" s="115"/>
      <c r="LF243" s="115"/>
      <c r="LG243" s="115"/>
      <c r="LH243" s="115"/>
      <c r="LI243" s="115"/>
      <c r="LJ243" s="115"/>
      <c r="LK243" s="115"/>
      <c r="LL243" s="115"/>
      <c r="LM243" s="115"/>
      <c r="LN243" s="115"/>
      <c r="LO243" s="115"/>
      <c r="LP243" s="115"/>
      <c r="LQ243" s="115"/>
      <c r="LR243" s="115"/>
      <c r="LS243" s="115"/>
      <c r="LT243" s="115"/>
      <c r="LU243" s="115"/>
      <c r="LV243" s="115"/>
      <c r="LW243" s="115"/>
      <c r="LX243" s="115"/>
      <c r="LY243" s="115"/>
      <c r="LZ243" s="115"/>
      <c r="MA243" s="115"/>
      <c r="MB243" s="115"/>
      <c r="MC243" s="115"/>
      <c r="MD243" s="115"/>
      <c r="ME243" s="115"/>
      <c r="MF243" s="115"/>
      <c r="MG243" s="115"/>
      <c r="MH243" s="115"/>
      <c r="MI243" s="115"/>
      <c r="MJ243" s="115"/>
      <c r="MK243" s="115"/>
      <c r="ML243" s="115"/>
      <c r="MM243" s="115"/>
      <c r="MN243" s="115"/>
      <c r="MO243" s="115"/>
      <c r="MP243" s="115"/>
      <c r="MQ243" s="115"/>
      <c r="MR243" s="115"/>
      <c r="MS243" s="115"/>
      <c r="MT243" s="115"/>
      <c r="MU243" s="115"/>
      <c r="MV243" s="115"/>
      <c r="MW243" s="115"/>
      <c r="MX243" s="115"/>
      <c r="MY243" s="115"/>
      <c r="MZ243" s="115"/>
      <c r="NA243" s="115"/>
      <c r="NB243" s="115"/>
      <c r="NC243" s="115"/>
      <c r="ND243" s="115"/>
      <c r="NE243" s="115"/>
      <c r="NF243" s="115"/>
      <c r="NG243" s="115"/>
      <c r="NH243" s="115"/>
      <c r="NI243" s="115"/>
      <c r="NJ243" s="115"/>
      <c r="NK243" s="115"/>
      <c r="NL243" s="115"/>
      <c r="NM243" s="115"/>
      <c r="NN243" s="115"/>
      <c r="NO243" s="115"/>
      <c r="NP243" s="115"/>
      <c r="NQ243" s="115"/>
      <c r="NR243" s="115"/>
      <c r="NS243" s="115"/>
      <c r="NT243" s="115"/>
      <c r="NU243" s="115"/>
      <c r="NV243" s="115"/>
      <c r="NW243" s="115"/>
      <c r="NX243" s="115"/>
      <c r="NY243" s="115"/>
      <c r="NZ243" s="115"/>
      <c r="OA243" s="115"/>
      <c r="OB243" s="115"/>
      <c r="OC243" s="115"/>
    </row>
    <row r="244" spans="1:393" s="116" customFormat="1">
      <c r="A244" s="110">
        <v>3056</v>
      </c>
      <c r="B244" s="111" t="s">
        <v>189</v>
      </c>
      <c r="C244" s="112">
        <v>1176138.6299999999</v>
      </c>
      <c r="D244" s="113">
        <v>5.5710000000000004E-4</v>
      </c>
      <c r="E244" s="113">
        <v>7.4540999999999995E-4</v>
      </c>
      <c r="F244" s="114">
        <v>7.3077999999999999E-4</v>
      </c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5"/>
      <c r="CS244" s="115"/>
      <c r="CT244" s="115"/>
      <c r="CU244" s="115"/>
      <c r="CV244" s="115"/>
      <c r="CW244" s="115"/>
      <c r="CX244" s="115"/>
      <c r="CY244" s="115"/>
      <c r="CZ244" s="115"/>
      <c r="DA244" s="115"/>
      <c r="DB244" s="115"/>
      <c r="DC244" s="115"/>
      <c r="DD244" s="115"/>
      <c r="DE244" s="115"/>
      <c r="DF244" s="115"/>
      <c r="DG244" s="115"/>
      <c r="DH244" s="115"/>
      <c r="DI244" s="115"/>
      <c r="DJ244" s="115"/>
      <c r="DK244" s="115"/>
      <c r="DL244" s="115"/>
      <c r="DM244" s="115"/>
      <c r="DN244" s="115"/>
      <c r="DO244" s="115"/>
      <c r="DP244" s="115"/>
      <c r="DQ244" s="115"/>
      <c r="DR244" s="115"/>
      <c r="DS244" s="115"/>
      <c r="DT244" s="115"/>
      <c r="DU244" s="115"/>
      <c r="DV244" s="115"/>
      <c r="DW244" s="115"/>
      <c r="DX244" s="115"/>
      <c r="DY244" s="115"/>
      <c r="DZ244" s="115"/>
      <c r="EA244" s="115"/>
      <c r="EB244" s="115"/>
      <c r="EC244" s="115"/>
      <c r="ED244" s="115"/>
      <c r="EE244" s="115"/>
      <c r="EF244" s="115"/>
      <c r="EG244" s="115"/>
      <c r="EH244" s="115"/>
      <c r="EI244" s="115"/>
      <c r="EJ244" s="115"/>
      <c r="EK244" s="115"/>
      <c r="EL244" s="115"/>
      <c r="EM244" s="115"/>
      <c r="EN244" s="115"/>
      <c r="EO244" s="115"/>
      <c r="EP244" s="115"/>
      <c r="EQ244" s="115"/>
      <c r="ER244" s="115"/>
      <c r="ES244" s="115"/>
      <c r="ET244" s="115"/>
      <c r="EU244" s="115"/>
      <c r="EV244" s="115"/>
      <c r="EW244" s="115"/>
      <c r="EX244" s="115"/>
      <c r="EY244" s="115"/>
      <c r="EZ244" s="115"/>
      <c r="FA244" s="115"/>
      <c r="FB244" s="115"/>
      <c r="FC244" s="115"/>
      <c r="FD244" s="115"/>
      <c r="FE244" s="115"/>
      <c r="FF244" s="115"/>
      <c r="FG244" s="115"/>
      <c r="FH244" s="115"/>
      <c r="FI244" s="115"/>
      <c r="FJ244" s="115"/>
      <c r="FK244" s="115"/>
      <c r="FL244" s="115"/>
      <c r="FM244" s="115"/>
      <c r="FN244" s="115"/>
      <c r="FO244" s="115"/>
      <c r="FP244" s="115"/>
      <c r="FQ244" s="115"/>
      <c r="FR244" s="115"/>
      <c r="FS244" s="115"/>
      <c r="FT244" s="115"/>
      <c r="FU244" s="115"/>
      <c r="FV244" s="115"/>
      <c r="FW244" s="115"/>
      <c r="FX244" s="115"/>
      <c r="FY244" s="115"/>
      <c r="FZ244" s="115"/>
      <c r="GA244" s="115"/>
      <c r="GB244" s="115"/>
      <c r="GC244" s="115"/>
      <c r="GD244" s="115"/>
      <c r="GE244" s="115"/>
      <c r="GF244" s="115"/>
      <c r="GG244" s="115"/>
      <c r="GH244" s="115"/>
      <c r="GI244" s="115"/>
      <c r="GJ244" s="115"/>
      <c r="GK244" s="115"/>
      <c r="GL244" s="115"/>
      <c r="GM244" s="115"/>
      <c r="GN244" s="115"/>
      <c r="GO244" s="115"/>
      <c r="GP244" s="115"/>
      <c r="GQ244" s="115"/>
      <c r="GR244" s="115"/>
      <c r="GS244" s="115"/>
      <c r="GT244" s="115"/>
      <c r="GU244" s="115"/>
      <c r="GV244" s="115"/>
      <c r="GW244" s="115"/>
      <c r="GX244" s="115"/>
      <c r="GY244" s="115"/>
      <c r="GZ244" s="115"/>
      <c r="HA244" s="115"/>
      <c r="HB244" s="115"/>
      <c r="HC244" s="115"/>
      <c r="HD244" s="115"/>
      <c r="HE244" s="115"/>
      <c r="HF244" s="115"/>
      <c r="HG244" s="115"/>
      <c r="HH244" s="115"/>
      <c r="HI244" s="115"/>
      <c r="HJ244" s="115"/>
      <c r="HK244" s="115"/>
      <c r="HL244" s="115"/>
      <c r="HM244" s="115"/>
      <c r="HN244" s="115"/>
      <c r="HO244" s="115"/>
      <c r="HP244" s="115"/>
      <c r="HQ244" s="115"/>
      <c r="HR244" s="115"/>
      <c r="HS244" s="115"/>
      <c r="HT244" s="115"/>
      <c r="HU244" s="115"/>
      <c r="HV244" s="115"/>
      <c r="HW244" s="115"/>
      <c r="HX244" s="115"/>
      <c r="HY244" s="115"/>
      <c r="HZ244" s="115"/>
      <c r="IA244" s="115"/>
      <c r="IB244" s="115"/>
      <c r="IC244" s="115"/>
      <c r="ID244" s="115"/>
      <c r="IE244" s="115"/>
      <c r="IF244" s="115"/>
      <c r="IG244" s="115"/>
      <c r="IH244" s="115"/>
      <c r="II244" s="115"/>
      <c r="IJ244" s="115"/>
      <c r="IK244" s="115"/>
      <c r="IL244" s="115"/>
      <c r="IM244" s="115"/>
      <c r="IN244" s="115"/>
      <c r="IO244" s="115"/>
      <c r="IP244" s="115"/>
      <c r="IQ244" s="115"/>
      <c r="IR244" s="115"/>
      <c r="IS244" s="115"/>
      <c r="IT244" s="115"/>
      <c r="IU244" s="115"/>
      <c r="IV244" s="115"/>
      <c r="IW244" s="115"/>
      <c r="IX244" s="115"/>
      <c r="IY244" s="115"/>
      <c r="IZ244" s="115"/>
      <c r="JA244" s="115"/>
      <c r="JB244" s="115"/>
      <c r="JC244" s="115"/>
      <c r="JD244" s="115"/>
      <c r="JE244" s="115"/>
      <c r="JF244" s="115"/>
      <c r="JG244" s="115"/>
      <c r="JH244" s="115"/>
      <c r="JI244" s="115"/>
      <c r="JJ244" s="115"/>
      <c r="JK244" s="115"/>
      <c r="JL244" s="115"/>
      <c r="JM244" s="115"/>
      <c r="JN244" s="115"/>
      <c r="JO244" s="115"/>
      <c r="JP244" s="115"/>
      <c r="JQ244" s="115"/>
      <c r="JR244" s="115"/>
      <c r="JS244" s="115"/>
      <c r="JT244" s="115"/>
      <c r="JU244" s="115"/>
      <c r="JV244" s="115"/>
      <c r="JW244" s="115"/>
      <c r="JX244" s="115"/>
      <c r="JY244" s="115"/>
      <c r="JZ244" s="115"/>
      <c r="KA244" s="115"/>
      <c r="KB244" s="115"/>
      <c r="KC244" s="115"/>
      <c r="KD244" s="115"/>
      <c r="KE244" s="115"/>
      <c r="KF244" s="115"/>
      <c r="KG244" s="115"/>
      <c r="KH244" s="115"/>
      <c r="KI244" s="115"/>
      <c r="KJ244" s="115"/>
      <c r="KK244" s="115"/>
      <c r="KL244" s="115"/>
      <c r="KM244" s="115"/>
      <c r="KN244" s="115"/>
      <c r="KO244" s="115"/>
      <c r="KP244" s="115"/>
      <c r="KQ244" s="115"/>
      <c r="KR244" s="115"/>
      <c r="KS244" s="115"/>
      <c r="KT244" s="115"/>
      <c r="KU244" s="115"/>
      <c r="KV244" s="115"/>
      <c r="KW244" s="115"/>
      <c r="KX244" s="115"/>
      <c r="KY244" s="115"/>
      <c r="KZ244" s="115"/>
      <c r="LA244" s="115"/>
      <c r="LB244" s="115"/>
      <c r="LC244" s="115"/>
      <c r="LD244" s="115"/>
      <c r="LE244" s="115"/>
      <c r="LF244" s="115"/>
      <c r="LG244" s="115"/>
      <c r="LH244" s="115"/>
      <c r="LI244" s="115"/>
      <c r="LJ244" s="115"/>
      <c r="LK244" s="115"/>
      <c r="LL244" s="115"/>
      <c r="LM244" s="115"/>
      <c r="LN244" s="115"/>
      <c r="LO244" s="115"/>
      <c r="LP244" s="115"/>
      <c r="LQ244" s="115"/>
      <c r="LR244" s="115"/>
      <c r="LS244" s="115"/>
      <c r="LT244" s="115"/>
      <c r="LU244" s="115"/>
      <c r="LV244" s="115"/>
      <c r="LW244" s="115"/>
      <c r="LX244" s="115"/>
      <c r="LY244" s="115"/>
      <c r="LZ244" s="115"/>
      <c r="MA244" s="115"/>
      <c r="MB244" s="115"/>
      <c r="MC244" s="115"/>
      <c r="MD244" s="115"/>
      <c r="ME244" s="115"/>
      <c r="MF244" s="115"/>
      <c r="MG244" s="115"/>
      <c r="MH244" s="115"/>
      <c r="MI244" s="115"/>
      <c r="MJ244" s="115"/>
      <c r="MK244" s="115"/>
      <c r="ML244" s="115"/>
      <c r="MM244" s="115"/>
      <c r="MN244" s="115"/>
      <c r="MO244" s="115"/>
      <c r="MP244" s="115"/>
      <c r="MQ244" s="115"/>
      <c r="MR244" s="115"/>
      <c r="MS244" s="115"/>
      <c r="MT244" s="115"/>
      <c r="MU244" s="115"/>
      <c r="MV244" s="115"/>
      <c r="MW244" s="115"/>
      <c r="MX244" s="115"/>
      <c r="MY244" s="115"/>
      <c r="MZ244" s="115"/>
      <c r="NA244" s="115"/>
      <c r="NB244" s="115"/>
      <c r="NC244" s="115"/>
      <c r="ND244" s="115"/>
      <c r="NE244" s="115"/>
      <c r="NF244" s="115"/>
      <c r="NG244" s="115"/>
      <c r="NH244" s="115"/>
      <c r="NI244" s="115"/>
      <c r="NJ244" s="115"/>
      <c r="NK244" s="115"/>
      <c r="NL244" s="115"/>
      <c r="NM244" s="115"/>
      <c r="NN244" s="115"/>
      <c r="NO244" s="115"/>
      <c r="NP244" s="115"/>
      <c r="NQ244" s="115"/>
      <c r="NR244" s="115"/>
      <c r="NS244" s="115"/>
      <c r="NT244" s="115"/>
      <c r="NU244" s="115"/>
      <c r="NV244" s="115"/>
      <c r="NW244" s="115"/>
      <c r="NX244" s="115"/>
      <c r="NY244" s="115"/>
      <c r="NZ244" s="115"/>
      <c r="OA244" s="115"/>
      <c r="OB244" s="115"/>
      <c r="OC244" s="115"/>
    </row>
    <row r="245" spans="1:393" s="116" customFormat="1">
      <c r="A245" s="110">
        <v>3057</v>
      </c>
      <c r="B245" s="111" t="s">
        <v>190</v>
      </c>
      <c r="C245" s="112">
        <v>733386.27</v>
      </c>
      <c r="D245" s="113">
        <v>1.627E-4</v>
      </c>
      <c r="E245" s="113">
        <v>4.6480000000000002E-4</v>
      </c>
      <c r="F245" s="114">
        <v>4.4132999999999998E-4</v>
      </c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5"/>
      <c r="CN245" s="115"/>
      <c r="CO245" s="115"/>
      <c r="CP245" s="115"/>
      <c r="CQ245" s="115"/>
      <c r="CR245" s="115"/>
      <c r="CS245" s="115"/>
      <c r="CT245" s="115"/>
      <c r="CU245" s="115"/>
      <c r="CV245" s="115"/>
      <c r="CW245" s="115"/>
      <c r="CX245" s="115"/>
      <c r="CY245" s="115"/>
      <c r="CZ245" s="115"/>
      <c r="DA245" s="115"/>
      <c r="DB245" s="115"/>
      <c r="DC245" s="115"/>
      <c r="DD245" s="115"/>
      <c r="DE245" s="115"/>
      <c r="DF245" s="115"/>
      <c r="DG245" s="115"/>
      <c r="DH245" s="115"/>
      <c r="DI245" s="115"/>
      <c r="DJ245" s="115"/>
      <c r="DK245" s="115"/>
      <c r="DL245" s="115"/>
      <c r="DM245" s="115"/>
      <c r="DN245" s="115"/>
      <c r="DO245" s="115"/>
      <c r="DP245" s="115"/>
      <c r="DQ245" s="115"/>
      <c r="DR245" s="115"/>
      <c r="DS245" s="115"/>
      <c r="DT245" s="115"/>
      <c r="DU245" s="115"/>
      <c r="DV245" s="115"/>
      <c r="DW245" s="115"/>
      <c r="DX245" s="115"/>
      <c r="DY245" s="115"/>
      <c r="DZ245" s="115"/>
      <c r="EA245" s="115"/>
      <c r="EB245" s="115"/>
      <c r="EC245" s="115"/>
      <c r="ED245" s="115"/>
      <c r="EE245" s="115"/>
      <c r="EF245" s="115"/>
      <c r="EG245" s="115"/>
      <c r="EH245" s="115"/>
      <c r="EI245" s="115"/>
      <c r="EJ245" s="115"/>
      <c r="EK245" s="115"/>
      <c r="EL245" s="115"/>
      <c r="EM245" s="115"/>
      <c r="EN245" s="115"/>
      <c r="EO245" s="115"/>
      <c r="EP245" s="115"/>
      <c r="EQ245" s="115"/>
      <c r="ER245" s="115"/>
      <c r="ES245" s="115"/>
      <c r="ET245" s="115"/>
      <c r="EU245" s="115"/>
      <c r="EV245" s="115"/>
      <c r="EW245" s="115"/>
      <c r="EX245" s="115"/>
      <c r="EY245" s="115"/>
      <c r="EZ245" s="115"/>
      <c r="FA245" s="115"/>
      <c r="FB245" s="115"/>
      <c r="FC245" s="115"/>
      <c r="FD245" s="115"/>
      <c r="FE245" s="115"/>
      <c r="FF245" s="115"/>
      <c r="FG245" s="115"/>
      <c r="FH245" s="115"/>
      <c r="FI245" s="115"/>
      <c r="FJ245" s="115"/>
      <c r="FK245" s="115"/>
      <c r="FL245" s="115"/>
      <c r="FM245" s="115"/>
      <c r="FN245" s="115"/>
      <c r="FO245" s="115"/>
      <c r="FP245" s="115"/>
      <c r="FQ245" s="115"/>
      <c r="FR245" s="115"/>
      <c r="FS245" s="115"/>
      <c r="FT245" s="115"/>
      <c r="FU245" s="115"/>
      <c r="FV245" s="115"/>
      <c r="FW245" s="115"/>
      <c r="FX245" s="115"/>
      <c r="FY245" s="115"/>
      <c r="FZ245" s="115"/>
      <c r="GA245" s="115"/>
      <c r="GB245" s="115"/>
      <c r="GC245" s="115"/>
      <c r="GD245" s="115"/>
      <c r="GE245" s="115"/>
      <c r="GF245" s="115"/>
      <c r="GG245" s="115"/>
      <c r="GH245" s="115"/>
      <c r="GI245" s="115"/>
      <c r="GJ245" s="115"/>
      <c r="GK245" s="115"/>
      <c r="GL245" s="115"/>
      <c r="GM245" s="115"/>
      <c r="GN245" s="115"/>
      <c r="GO245" s="115"/>
      <c r="GP245" s="115"/>
      <c r="GQ245" s="115"/>
      <c r="GR245" s="115"/>
      <c r="GS245" s="115"/>
      <c r="GT245" s="115"/>
      <c r="GU245" s="115"/>
      <c r="GV245" s="115"/>
      <c r="GW245" s="115"/>
      <c r="GX245" s="115"/>
      <c r="GY245" s="115"/>
      <c r="GZ245" s="115"/>
      <c r="HA245" s="115"/>
      <c r="HB245" s="115"/>
      <c r="HC245" s="115"/>
      <c r="HD245" s="115"/>
      <c r="HE245" s="115"/>
      <c r="HF245" s="115"/>
      <c r="HG245" s="115"/>
      <c r="HH245" s="115"/>
      <c r="HI245" s="115"/>
      <c r="HJ245" s="115"/>
      <c r="HK245" s="115"/>
      <c r="HL245" s="115"/>
      <c r="HM245" s="115"/>
      <c r="HN245" s="115"/>
      <c r="HO245" s="115"/>
      <c r="HP245" s="115"/>
      <c r="HQ245" s="115"/>
      <c r="HR245" s="115"/>
      <c r="HS245" s="115"/>
      <c r="HT245" s="115"/>
      <c r="HU245" s="115"/>
      <c r="HV245" s="115"/>
      <c r="HW245" s="115"/>
      <c r="HX245" s="115"/>
      <c r="HY245" s="115"/>
      <c r="HZ245" s="115"/>
      <c r="IA245" s="115"/>
      <c r="IB245" s="115"/>
      <c r="IC245" s="115"/>
      <c r="ID245" s="115"/>
      <c r="IE245" s="115"/>
      <c r="IF245" s="115"/>
      <c r="IG245" s="115"/>
      <c r="IH245" s="115"/>
      <c r="II245" s="115"/>
      <c r="IJ245" s="115"/>
      <c r="IK245" s="115"/>
      <c r="IL245" s="115"/>
      <c r="IM245" s="115"/>
      <c r="IN245" s="115"/>
      <c r="IO245" s="115"/>
      <c r="IP245" s="115"/>
      <c r="IQ245" s="115"/>
      <c r="IR245" s="115"/>
      <c r="IS245" s="115"/>
      <c r="IT245" s="115"/>
      <c r="IU245" s="115"/>
      <c r="IV245" s="115"/>
      <c r="IW245" s="115"/>
      <c r="IX245" s="115"/>
      <c r="IY245" s="115"/>
      <c r="IZ245" s="115"/>
      <c r="JA245" s="115"/>
      <c r="JB245" s="115"/>
      <c r="JC245" s="115"/>
      <c r="JD245" s="115"/>
      <c r="JE245" s="115"/>
      <c r="JF245" s="115"/>
      <c r="JG245" s="115"/>
      <c r="JH245" s="115"/>
      <c r="JI245" s="115"/>
      <c r="JJ245" s="115"/>
      <c r="JK245" s="115"/>
      <c r="JL245" s="115"/>
      <c r="JM245" s="115"/>
      <c r="JN245" s="115"/>
      <c r="JO245" s="115"/>
      <c r="JP245" s="115"/>
      <c r="JQ245" s="115"/>
      <c r="JR245" s="115"/>
      <c r="JS245" s="115"/>
      <c r="JT245" s="115"/>
      <c r="JU245" s="115"/>
      <c r="JV245" s="115"/>
      <c r="JW245" s="115"/>
      <c r="JX245" s="115"/>
      <c r="JY245" s="115"/>
      <c r="JZ245" s="115"/>
      <c r="KA245" s="115"/>
      <c r="KB245" s="115"/>
      <c r="KC245" s="115"/>
      <c r="KD245" s="115"/>
      <c r="KE245" s="115"/>
      <c r="KF245" s="115"/>
      <c r="KG245" s="115"/>
      <c r="KH245" s="115"/>
      <c r="KI245" s="115"/>
      <c r="KJ245" s="115"/>
      <c r="KK245" s="115"/>
      <c r="KL245" s="115"/>
      <c r="KM245" s="115"/>
      <c r="KN245" s="115"/>
      <c r="KO245" s="115"/>
      <c r="KP245" s="115"/>
      <c r="KQ245" s="115"/>
      <c r="KR245" s="115"/>
      <c r="KS245" s="115"/>
      <c r="KT245" s="115"/>
      <c r="KU245" s="115"/>
      <c r="KV245" s="115"/>
      <c r="KW245" s="115"/>
      <c r="KX245" s="115"/>
      <c r="KY245" s="115"/>
      <c r="KZ245" s="115"/>
      <c r="LA245" s="115"/>
      <c r="LB245" s="115"/>
      <c r="LC245" s="115"/>
      <c r="LD245" s="115"/>
      <c r="LE245" s="115"/>
      <c r="LF245" s="115"/>
      <c r="LG245" s="115"/>
      <c r="LH245" s="115"/>
      <c r="LI245" s="115"/>
      <c r="LJ245" s="115"/>
      <c r="LK245" s="115"/>
      <c r="LL245" s="115"/>
      <c r="LM245" s="115"/>
      <c r="LN245" s="115"/>
      <c r="LO245" s="115"/>
      <c r="LP245" s="115"/>
      <c r="LQ245" s="115"/>
      <c r="LR245" s="115"/>
      <c r="LS245" s="115"/>
      <c r="LT245" s="115"/>
      <c r="LU245" s="115"/>
      <c r="LV245" s="115"/>
      <c r="LW245" s="115"/>
      <c r="LX245" s="115"/>
      <c r="LY245" s="115"/>
      <c r="LZ245" s="115"/>
      <c r="MA245" s="115"/>
      <c r="MB245" s="115"/>
      <c r="MC245" s="115"/>
      <c r="MD245" s="115"/>
      <c r="ME245" s="115"/>
      <c r="MF245" s="115"/>
      <c r="MG245" s="115"/>
      <c r="MH245" s="115"/>
      <c r="MI245" s="115"/>
      <c r="MJ245" s="115"/>
      <c r="MK245" s="115"/>
      <c r="ML245" s="115"/>
      <c r="MM245" s="115"/>
      <c r="MN245" s="115"/>
      <c r="MO245" s="115"/>
      <c r="MP245" s="115"/>
      <c r="MQ245" s="115"/>
      <c r="MR245" s="115"/>
      <c r="MS245" s="115"/>
      <c r="MT245" s="115"/>
      <c r="MU245" s="115"/>
      <c r="MV245" s="115"/>
      <c r="MW245" s="115"/>
      <c r="MX245" s="115"/>
      <c r="MY245" s="115"/>
      <c r="MZ245" s="115"/>
      <c r="NA245" s="115"/>
      <c r="NB245" s="115"/>
      <c r="NC245" s="115"/>
      <c r="ND245" s="115"/>
      <c r="NE245" s="115"/>
      <c r="NF245" s="115"/>
      <c r="NG245" s="115"/>
      <c r="NH245" s="115"/>
      <c r="NI245" s="115"/>
      <c r="NJ245" s="115"/>
      <c r="NK245" s="115"/>
      <c r="NL245" s="115"/>
      <c r="NM245" s="115"/>
      <c r="NN245" s="115"/>
      <c r="NO245" s="115"/>
      <c r="NP245" s="115"/>
      <c r="NQ245" s="115"/>
      <c r="NR245" s="115"/>
      <c r="NS245" s="115"/>
      <c r="NT245" s="115"/>
      <c r="NU245" s="115"/>
      <c r="NV245" s="115"/>
      <c r="NW245" s="115"/>
      <c r="NX245" s="115"/>
      <c r="NY245" s="115"/>
      <c r="NZ245" s="115"/>
      <c r="OA245" s="115"/>
      <c r="OB245" s="115"/>
      <c r="OC245" s="115"/>
    </row>
    <row r="246" spans="1:393" s="116" customFormat="1">
      <c r="A246" s="110">
        <v>3058</v>
      </c>
      <c r="B246" s="111" t="s">
        <v>191</v>
      </c>
      <c r="C246" s="112">
        <v>440782.54</v>
      </c>
      <c r="D246" s="113">
        <v>2.332E-4</v>
      </c>
      <c r="E246" s="113">
        <v>2.7935999999999998E-4</v>
      </c>
      <c r="F246" s="114">
        <v>2.7577E-4</v>
      </c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  <c r="FF246" s="115"/>
      <c r="FG246" s="115"/>
      <c r="FH246" s="115"/>
      <c r="FI246" s="115"/>
      <c r="FJ246" s="115"/>
      <c r="FK246" s="115"/>
      <c r="FL246" s="115"/>
      <c r="FM246" s="115"/>
      <c r="FN246" s="115"/>
      <c r="FO246" s="115"/>
      <c r="FP246" s="115"/>
      <c r="FQ246" s="115"/>
      <c r="FR246" s="115"/>
      <c r="FS246" s="115"/>
      <c r="FT246" s="115"/>
      <c r="FU246" s="115"/>
      <c r="FV246" s="115"/>
      <c r="FW246" s="115"/>
      <c r="FX246" s="115"/>
      <c r="FY246" s="115"/>
      <c r="FZ246" s="115"/>
      <c r="GA246" s="115"/>
      <c r="GB246" s="115"/>
      <c r="GC246" s="115"/>
      <c r="GD246" s="115"/>
      <c r="GE246" s="115"/>
      <c r="GF246" s="115"/>
      <c r="GG246" s="115"/>
      <c r="GH246" s="115"/>
      <c r="GI246" s="115"/>
      <c r="GJ246" s="115"/>
      <c r="GK246" s="115"/>
      <c r="GL246" s="115"/>
      <c r="GM246" s="115"/>
      <c r="GN246" s="115"/>
      <c r="GO246" s="115"/>
      <c r="GP246" s="115"/>
      <c r="GQ246" s="115"/>
      <c r="GR246" s="115"/>
      <c r="GS246" s="115"/>
      <c r="GT246" s="115"/>
      <c r="GU246" s="115"/>
      <c r="GV246" s="115"/>
      <c r="GW246" s="115"/>
      <c r="GX246" s="115"/>
      <c r="GY246" s="115"/>
      <c r="GZ246" s="115"/>
      <c r="HA246" s="115"/>
      <c r="HB246" s="115"/>
      <c r="HC246" s="115"/>
      <c r="HD246" s="115"/>
      <c r="HE246" s="115"/>
      <c r="HF246" s="115"/>
      <c r="HG246" s="115"/>
      <c r="HH246" s="115"/>
      <c r="HI246" s="115"/>
      <c r="HJ246" s="115"/>
      <c r="HK246" s="115"/>
      <c r="HL246" s="115"/>
      <c r="HM246" s="115"/>
      <c r="HN246" s="115"/>
      <c r="HO246" s="115"/>
      <c r="HP246" s="115"/>
      <c r="HQ246" s="115"/>
      <c r="HR246" s="115"/>
      <c r="HS246" s="115"/>
      <c r="HT246" s="115"/>
      <c r="HU246" s="115"/>
      <c r="HV246" s="115"/>
      <c r="HW246" s="115"/>
      <c r="HX246" s="115"/>
      <c r="HY246" s="115"/>
      <c r="HZ246" s="115"/>
      <c r="IA246" s="115"/>
      <c r="IB246" s="115"/>
      <c r="IC246" s="115"/>
      <c r="ID246" s="115"/>
      <c r="IE246" s="115"/>
      <c r="IF246" s="115"/>
      <c r="IG246" s="115"/>
      <c r="IH246" s="115"/>
      <c r="II246" s="115"/>
      <c r="IJ246" s="115"/>
      <c r="IK246" s="115"/>
      <c r="IL246" s="115"/>
      <c r="IM246" s="115"/>
      <c r="IN246" s="115"/>
      <c r="IO246" s="115"/>
      <c r="IP246" s="115"/>
      <c r="IQ246" s="115"/>
      <c r="IR246" s="115"/>
      <c r="IS246" s="115"/>
      <c r="IT246" s="115"/>
      <c r="IU246" s="115"/>
      <c r="IV246" s="115"/>
      <c r="IW246" s="115"/>
      <c r="IX246" s="115"/>
      <c r="IY246" s="115"/>
      <c r="IZ246" s="115"/>
      <c r="JA246" s="115"/>
      <c r="JB246" s="115"/>
      <c r="JC246" s="115"/>
      <c r="JD246" s="115"/>
      <c r="JE246" s="115"/>
      <c r="JF246" s="115"/>
      <c r="JG246" s="115"/>
      <c r="JH246" s="115"/>
      <c r="JI246" s="115"/>
      <c r="JJ246" s="115"/>
      <c r="JK246" s="115"/>
      <c r="JL246" s="115"/>
      <c r="JM246" s="115"/>
      <c r="JN246" s="115"/>
      <c r="JO246" s="115"/>
      <c r="JP246" s="115"/>
      <c r="JQ246" s="115"/>
      <c r="JR246" s="115"/>
      <c r="JS246" s="115"/>
      <c r="JT246" s="115"/>
      <c r="JU246" s="115"/>
      <c r="JV246" s="115"/>
      <c r="JW246" s="115"/>
      <c r="JX246" s="115"/>
      <c r="JY246" s="115"/>
      <c r="JZ246" s="115"/>
      <c r="KA246" s="115"/>
      <c r="KB246" s="115"/>
      <c r="KC246" s="115"/>
      <c r="KD246" s="115"/>
      <c r="KE246" s="115"/>
      <c r="KF246" s="115"/>
      <c r="KG246" s="115"/>
      <c r="KH246" s="115"/>
      <c r="KI246" s="115"/>
      <c r="KJ246" s="115"/>
      <c r="KK246" s="115"/>
      <c r="KL246" s="115"/>
      <c r="KM246" s="115"/>
      <c r="KN246" s="115"/>
      <c r="KO246" s="115"/>
      <c r="KP246" s="115"/>
      <c r="KQ246" s="115"/>
      <c r="KR246" s="115"/>
      <c r="KS246" s="115"/>
      <c r="KT246" s="115"/>
      <c r="KU246" s="115"/>
      <c r="KV246" s="115"/>
      <c r="KW246" s="115"/>
      <c r="KX246" s="115"/>
      <c r="KY246" s="115"/>
      <c r="KZ246" s="115"/>
      <c r="LA246" s="115"/>
      <c r="LB246" s="115"/>
      <c r="LC246" s="115"/>
      <c r="LD246" s="115"/>
      <c r="LE246" s="115"/>
      <c r="LF246" s="115"/>
      <c r="LG246" s="115"/>
      <c r="LH246" s="115"/>
      <c r="LI246" s="115"/>
      <c r="LJ246" s="115"/>
      <c r="LK246" s="115"/>
      <c r="LL246" s="115"/>
      <c r="LM246" s="115"/>
      <c r="LN246" s="115"/>
      <c r="LO246" s="115"/>
      <c r="LP246" s="115"/>
      <c r="LQ246" s="115"/>
      <c r="LR246" s="115"/>
      <c r="LS246" s="115"/>
      <c r="LT246" s="115"/>
      <c r="LU246" s="115"/>
      <c r="LV246" s="115"/>
      <c r="LW246" s="115"/>
      <c r="LX246" s="115"/>
      <c r="LY246" s="115"/>
      <c r="LZ246" s="115"/>
      <c r="MA246" s="115"/>
      <c r="MB246" s="115"/>
      <c r="MC246" s="115"/>
      <c r="MD246" s="115"/>
      <c r="ME246" s="115"/>
      <c r="MF246" s="115"/>
      <c r="MG246" s="115"/>
      <c r="MH246" s="115"/>
      <c r="MI246" s="115"/>
      <c r="MJ246" s="115"/>
      <c r="MK246" s="115"/>
      <c r="ML246" s="115"/>
      <c r="MM246" s="115"/>
      <c r="MN246" s="115"/>
      <c r="MO246" s="115"/>
      <c r="MP246" s="115"/>
      <c r="MQ246" s="115"/>
      <c r="MR246" s="115"/>
      <c r="MS246" s="115"/>
      <c r="MT246" s="115"/>
      <c r="MU246" s="115"/>
      <c r="MV246" s="115"/>
      <c r="MW246" s="115"/>
      <c r="MX246" s="115"/>
      <c r="MY246" s="115"/>
      <c r="MZ246" s="115"/>
      <c r="NA246" s="115"/>
      <c r="NB246" s="115"/>
      <c r="NC246" s="115"/>
      <c r="ND246" s="115"/>
      <c r="NE246" s="115"/>
      <c r="NF246" s="115"/>
      <c r="NG246" s="115"/>
      <c r="NH246" s="115"/>
      <c r="NI246" s="115"/>
      <c r="NJ246" s="115"/>
      <c r="NK246" s="115"/>
      <c r="NL246" s="115"/>
      <c r="NM246" s="115"/>
      <c r="NN246" s="115"/>
      <c r="NO246" s="115"/>
      <c r="NP246" s="115"/>
      <c r="NQ246" s="115"/>
      <c r="NR246" s="115"/>
      <c r="NS246" s="115"/>
      <c r="NT246" s="115"/>
      <c r="NU246" s="115"/>
      <c r="NV246" s="115"/>
      <c r="NW246" s="115"/>
      <c r="NX246" s="115"/>
      <c r="NY246" s="115"/>
      <c r="NZ246" s="115"/>
      <c r="OA246" s="115"/>
      <c r="OB246" s="115"/>
      <c r="OC246" s="115"/>
    </row>
    <row r="247" spans="1:393" s="116" customFormat="1">
      <c r="A247" s="110">
        <v>3059</v>
      </c>
      <c r="B247" s="111" t="s">
        <v>192</v>
      </c>
      <c r="C247" s="112">
        <v>1537776.53</v>
      </c>
      <c r="D247" s="113">
        <v>4.4700000000000002E-4</v>
      </c>
      <c r="E247" s="113">
        <v>9.7460999999999999E-4</v>
      </c>
      <c r="F247" s="114">
        <v>9.3360999999999997E-4</v>
      </c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  <c r="BC247" s="115"/>
      <c r="BD247" s="115"/>
      <c r="BE247" s="115"/>
      <c r="BF247" s="115"/>
      <c r="BG247" s="115"/>
      <c r="BH247" s="115"/>
      <c r="BI247" s="115"/>
      <c r="BJ247" s="115"/>
      <c r="BK247" s="115"/>
      <c r="BL247" s="115"/>
      <c r="BM247" s="115"/>
      <c r="BN247" s="115"/>
      <c r="BO247" s="115"/>
      <c r="BP247" s="115"/>
      <c r="BQ247" s="115"/>
      <c r="BR247" s="115"/>
      <c r="BS247" s="115"/>
      <c r="BT247" s="115"/>
      <c r="BU247" s="115"/>
      <c r="BV247" s="115"/>
      <c r="BW247" s="115"/>
      <c r="BX247" s="115"/>
      <c r="BY247" s="115"/>
      <c r="BZ247" s="115"/>
      <c r="CA247" s="115"/>
      <c r="CB247" s="115"/>
      <c r="CC247" s="115"/>
      <c r="CD247" s="115"/>
      <c r="CE247" s="115"/>
      <c r="CF247" s="115"/>
      <c r="CG247" s="115"/>
      <c r="CH247" s="115"/>
      <c r="CI247" s="115"/>
      <c r="CJ247" s="115"/>
      <c r="CK247" s="115"/>
      <c r="CL247" s="115"/>
      <c r="CM247" s="115"/>
      <c r="CN247" s="115"/>
      <c r="CO247" s="115"/>
      <c r="CP247" s="115"/>
      <c r="CQ247" s="115"/>
      <c r="CR247" s="115"/>
      <c r="CS247" s="115"/>
      <c r="CT247" s="115"/>
      <c r="CU247" s="115"/>
      <c r="CV247" s="115"/>
      <c r="CW247" s="115"/>
      <c r="CX247" s="115"/>
      <c r="CY247" s="115"/>
      <c r="CZ247" s="115"/>
      <c r="DA247" s="115"/>
      <c r="DB247" s="115"/>
      <c r="DC247" s="115"/>
      <c r="DD247" s="115"/>
      <c r="DE247" s="115"/>
      <c r="DF247" s="115"/>
      <c r="DG247" s="115"/>
      <c r="DH247" s="115"/>
      <c r="DI247" s="115"/>
      <c r="DJ247" s="115"/>
      <c r="DK247" s="115"/>
      <c r="DL247" s="115"/>
      <c r="DM247" s="115"/>
      <c r="DN247" s="115"/>
      <c r="DO247" s="115"/>
      <c r="DP247" s="115"/>
      <c r="DQ247" s="115"/>
      <c r="DR247" s="115"/>
      <c r="DS247" s="115"/>
      <c r="DT247" s="115"/>
      <c r="DU247" s="115"/>
      <c r="DV247" s="115"/>
      <c r="DW247" s="115"/>
      <c r="DX247" s="115"/>
      <c r="DY247" s="115"/>
      <c r="DZ247" s="115"/>
      <c r="EA247" s="115"/>
      <c r="EB247" s="115"/>
      <c r="EC247" s="115"/>
      <c r="ED247" s="115"/>
      <c r="EE247" s="115"/>
      <c r="EF247" s="115"/>
      <c r="EG247" s="115"/>
      <c r="EH247" s="115"/>
      <c r="EI247" s="115"/>
      <c r="EJ247" s="115"/>
      <c r="EK247" s="115"/>
      <c r="EL247" s="115"/>
      <c r="EM247" s="115"/>
      <c r="EN247" s="115"/>
      <c r="EO247" s="115"/>
      <c r="EP247" s="115"/>
      <c r="EQ247" s="115"/>
      <c r="ER247" s="115"/>
      <c r="ES247" s="115"/>
      <c r="ET247" s="115"/>
      <c r="EU247" s="115"/>
      <c r="EV247" s="115"/>
      <c r="EW247" s="115"/>
      <c r="EX247" s="115"/>
      <c r="EY247" s="115"/>
      <c r="EZ247" s="115"/>
      <c r="FA247" s="115"/>
      <c r="FB247" s="115"/>
      <c r="FC247" s="115"/>
      <c r="FD247" s="115"/>
      <c r="FE247" s="115"/>
      <c r="FF247" s="115"/>
      <c r="FG247" s="115"/>
      <c r="FH247" s="115"/>
      <c r="FI247" s="115"/>
      <c r="FJ247" s="115"/>
      <c r="FK247" s="115"/>
      <c r="FL247" s="115"/>
      <c r="FM247" s="115"/>
      <c r="FN247" s="115"/>
      <c r="FO247" s="115"/>
      <c r="FP247" s="115"/>
      <c r="FQ247" s="115"/>
      <c r="FR247" s="115"/>
      <c r="FS247" s="115"/>
      <c r="FT247" s="115"/>
      <c r="FU247" s="115"/>
      <c r="FV247" s="115"/>
      <c r="FW247" s="115"/>
      <c r="FX247" s="115"/>
      <c r="FY247" s="115"/>
      <c r="FZ247" s="115"/>
      <c r="GA247" s="115"/>
      <c r="GB247" s="115"/>
      <c r="GC247" s="115"/>
      <c r="GD247" s="115"/>
      <c r="GE247" s="115"/>
      <c r="GF247" s="115"/>
      <c r="GG247" s="115"/>
      <c r="GH247" s="115"/>
      <c r="GI247" s="115"/>
      <c r="GJ247" s="115"/>
      <c r="GK247" s="115"/>
      <c r="GL247" s="115"/>
      <c r="GM247" s="115"/>
      <c r="GN247" s="115"/>
      <c r="GO247" s="115"/>
      <c r="GP247" s="115"/>
      <c r="GQ247" s="115"/>
      <c r="GR247" s="115"/>
      <c r="GS247" s="115"/>
      <c r="GT247" s="115"/>
      <c r="GU247" s="115"/>
      <c r="GV247" s="115"/>
      <c r="GW247" s="115"/>
      <c r="GX247" s="115"/>
      <c r="GY247" s="115"/>
      <c r="GZ247" s="115"/>
      <c r="HA247" s="115"/>
      <c r="HB247" s="115"/>
      <c r="HC247" s="115"/>
      <c r="HD247" s="115"/>
      <c r="HE247" s="115"/>
      <c r="HF247" s="115"/>
      <c r="HG247" s="115"/>
      <c r="HH247" s="115"/>
      <c r="HI247" s="115"/>
      <c r="HJ247" s="115"/>
      <c r="HK247" s="115"/>
      <c r="HL247" s="115"/>
      <c r="HM247" s="115"/>
      <c r="HN247" s="115"/>
      <c r="HO247" s="115"/>
      <c r="HP247" s="115"/>
      <c r="HQ247" s="115"/>
      <c r="HR247" s="115"/>
      <c r="HS247" s="115"/>
      <c r="HT247" s="115"/>
      <c r="HU247" s="115"/>
      <c r="HV247" s="115"/>
      <c r="HW247" s="115"/>
      <c r="HX247" s="115"/>
      <c r="HY247" s="115"/>
      <c r="HZ247" s="115"/>
      <c r="IA247" s="115"/>
      <c r="IB247" s="115"/>
      <c r="IC247" s="115"/>
      <c r="ID247" s="115"/>
      <c r="IE247" s="115"/>
      <c r="IF247" s="115"/>
      <c r="IG247" s="115"/>
      <c r="IH247" s="115"/>
      <c r="II247" s="115"/>
      <c r="IJ247" s="115"/>
      <c r="IK247" s="115"/>
      <c r="IL247" s="115"/>
      <c r="IM247" s="115"/>
      <c r="IN247" s="115"/>
      <c r="IO247" s="115"/>
      <c r="IP247" s="115"/>
      <c r="IQ247" s="115"/>
      <c r="IR247" s="115"/>
      <c r="IS247" s="115"/>
      <c r="IT247" s="115"/>
      <c r="IU247" s="115"/>
      <c r="IV247" s="115"/>
      <c r="IW247" s="115"/>
      <c r="IX247" s="115"/>
      <c r="IY247" s="115"/>
      <c r="IZ247" s="115"/>
      <c r="JA247" s="115"/>
      <c r="JB247" s="115"/>
      <c r="JC247" s="115"/>
      <c r="JD247" s="115"/>
      <c r="JE247" s="115"/>
      <c r="JF247" s="115"/>
      <c r="JG247" s="115"/>
      <c r="JH247" s="115"/>
      <c r="JI247" s="115"/>
      <c r="JJ247" s="115"/>
      <c r="JK247" s="115"/>
      <c r="JL247" s="115"/>
      <c r="JM247" s="115"/>
      <c r="JN247" s="115"/>
      <c r="JO247" s="115"/>
      <c r="JP247" s="115"/>
      <c r="JQ247" s="115"/>
      <c r="JR247" s="115"/>
      <c r="JS247" s="115"/>
      <c r="JT247" s="115"/>
      <c r="JU247" s="115"/>
      <c r="JV247" s="115"/>
      <c r="JW247" s="115"/>
      <c r="JX247" s="115"/>
      <c r="JY247" s="115"/>
      <c r="JZ247" s="115"/>
      <c r="KA247" s="115"/>
      <c r="KB247" s="115"/>
      <c r="KC247" s="115"/>
      <c r="KD247" s="115"/>
      <c r="KE247" s="115"/>
      <c r="KF247" s="115"/>
      <c r="KG247" s="115"/>
      <c r="KH247" s="115"/>
      <c r="KI247" s="115"/>
      <c r="KJ247" s="115"/>
      <c r="KK247" s="115"/>
      <c r="KL247" s="115"/>
      <c r="KM247" s="115"/>
      <c r="KN247" s="115"/>
      <c r="KO247" s="115"/>
      <c r="KP247" s="115"/>
      <c r="KQ247" s="115"/>
      <c r="KR247" s="115"/>
      <c r="KS247" s="115"/>
      <c r="KT247" s="115"/>
      <c r="KU247" s="115"/>
      <c r="KV247" s="115"/>
      <c r="KW247" s="115"/>
      <c r="KX247" s="115"/>
      <c r="KY247" s="115"/>
      <c r="KZ247" s="115"/>
      <c r="LA247" s="115"/>
      <c r="LB247" s="115"/>
      <c r="LC247" s="115"/>
      <c r="LD247" s="115"/>
      <c r="LE247" s="115"/>
      <c r="LF247" s="115"/>
      <c r="LG247" s="115"/>
      <c r="LH247" s="115"/>
      <c r="LI247" s="115"/>
      <c r="LJ247" s="115"/>
      <c r="LK247" s="115"/>
      <c r="LL247" s="115"/>
      <c r="LM247" s="115"/>
      <c r="LN247" s="115"/>
      <c r="LO247" s="115"/>
      <c r="LP247" s="115"/>
      <c r="LQ247" s="115"/>
      <c r="LR247" s="115"/>
      <c r="LS247" s="115"/>
      <c r="LT247" s="115"/>
      <c r="LU247" s="115"/>
      <c r="LV247" s="115"/>
      <c r="LW247" s="115"/>
      <c r="LX247" s="115"/>
      <c r="LY247" s="115"/>
      <c r="LZ247" s="115"/>
      <c r="MA247" s="115"/>
      <c r="MB247" s="115"/>
      <c r="MC247" s="115"/>
      <c r="MD247" s="115"/>
      <c r="ME247" s="115"/>
      <c r="MF247" s="115"/>
      <c r="MG247" s="115"/>
      <c r="MH247" s="115"/>
      <c r="MI247" s="115"/>
      <c r="MJ247" s="115"/>
      <c r="MK247" s="115"/>
      <c r="ML247" s="115"/>
      <c r="MM247" s="115"/>
      <c r="MN247" s="115"/>
      <c r="MO247" s="115"/>
      <c r="MP247" s="115"/>
      <c r="MQ247" s="115"/>
      <c r="MR247" s="115"/>
      <c r="MS247" s="115"/>
      <c r="MT247" s="115"/>
      <c r="MU247" s="115"/>
      <c r="MV247" s="115"/>
      <c r="MW247" s="115"/>
      <c r="MX247" s="115"/>
      <c r="MY247" s="115"/>
      <c r="MZ247" s="115"/>
      <c r="NA247" s="115"/>
      <c r="NB247" s="115"/>
      <c r="NC247" s="115"/>
      <c r="ND247" s="115"/>
      <c r="NE247" s="115"/>
      <c r="NF247" s="115"/>
      <c r="NG247" s="115"/>
      <c r="NH247" s="115"/>
      <c r="NI247" s="115"/>
      <c r="NJ247" s="115"/>
      <c r="NK247" s="115"/>
      <c r="NL247" s="115"/>
      <c r="NM247" s="115"/>
      <c r="NN247" s="115"/>
      <c r="NO247" s="115"/>
      <c r="NP247" s="115"/>
      <c r="NQ247" s="115"/>
      <c r="NR247" s="115"/>
      <c r="NS247" s="115"/>
      <c r="NT247" s="115"/>
      <c r="NU247" s="115"/>
      <c r="NV247" s="115"/>
      <c r="NW247" s="115"/>
      <c r="NX247" s="115"/>
      <c r="NY247" s="115"/>
      <c r="NZ247" s="115"/>
      <c r="OA247" s="115"/>
      <c r="OB247" s="115"/>
      <c r="OC247" s="115"/>
    </row>
    <row r="248" spans="1:393" s="116" customFormat="1">
      <c r="A248" s="110">
        <v>3060</v>
      </c>
      <c r="B248" s="111" t="s">
        <v>193</v>
      </c>
      <c r="C248" s="112">
        <v>458635.63</v>
      </c>
      <c r="D248" s="113">
        <v>2.2330000000000001E-4</v>
      </c>
      <c r="E248" s="113">
        <v>2.9066999999999998E-4</v>
      </c>
      <c r="F248" s="114">
        <v>2.8543999999999998E-4</v>
      </c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  <c r="BH248" s="115"/>
      <c r="BI248" s="115"/>
      <c r="BJ248" s="115"/>
      <c r="BK248" s="115"/>
      <c r="BL248" s="115"/>
      <c r="BM248" s="115"/>
      <c r="BN248" s="115"/>
      <c r="BO248" s="115"/>
      <c r="BP248" s="115"/>
      <c r="BQ248" s="115"/>
      <c r="BR248" s="115"/>
      <c r="BS248" s="115"/>
      <c r="BT248" s="115"/>
      <c r="BU248" s="115"/>
      <c r="BV248" s="115"/>
      <c r="BW248" s="115"/>
      <c r="BX248" s="115"/>
      <c r="BY248" s="115"/>
      <c r="BZ248" s="115"/>
      <c r="CA248" s="115"/>
      <c r="CB248" s="115"/>
      <c r="CC248" s="115"/>
      <c r="CD248" s="115"/>
      <c r="CE248" s="115"/>
      <c r="CF248" s="115"/>
      <c r="CG248" s="115"/>
      <c r="CH248" s="115"/>
      <c r="CI248" s="115"/>
      <c r="CJ248" s="115"/>
      <c r="CK248" s="115"/>
      <c r="CL248" s="115"/>
      <c r="CM248" s="115"/>
      <c r="CN248" s="115"/>
      <c r="CO248" s="115"/>
      <c r="CP248" s="115"/>
      <c r="CQ248" s="115"/>
      <c r="CR248" s="115"/>
      <c r="CS248" s="115"/>
      <c r="CT248" s="115"/>
      <c r="CU248" s="115"/>
      <c r="CV248" s="115"/>
      <c r="CW248" s="115"/>
      <c r="CX248" s="115"/>
      <c r="CY248" s="115"/>
      <c r="CZ248" s="115"/>
      <c r="DA248" s="115"/>
      <c r="DB248" s="115"/>
      <c r="DC248" s="115"/>
      <c r="DD248" s="115"/>
      <c r="DE248" s="115"/>
      <c r="DF248" s="115"/>
      <c r="DG248" s="115"/>
      <c r="DH248" s="115"/>
      <c r="DI248" s="115"/>
      <c r="DJ248" s="115"/>
      <c r="DK248" s="115"/>
      <c r="DL248" s="115"/>
      <c r="DM248" s="115"/>
      <c r="DN248" s="115"/>
      <c r="DO248" s="115"/>
      <c r="DP248" s="115"/>
      <c r="DQ248" s="115"/>
      <c r="DR248" s="115"/>
      <c r="DS248" s="115"/>
      <c r="DT248" s="115"/>
      <c r="DU248" s="115"/>
      <c r="DV248" s="115"/>
      <c r="DW248" s="115"/>
      <c r="DX248" s="115"/>
      <c r="DY248" s="115"/>
      <c r="DZ248" s="115"/>
      <c r="EA248" s="115"/>
      <c r="EB248" s="115"/>
      <c r="EC248" s="115"/>
      <c r="ED248" s="115"/>
      <c r="EE248" s="115"/>
      <c r="EF248" s="115"/>
      <c r="EG248" s="115"/>
      <c r="EH248" s="115"/>
      <c r="EI248" s="115"/>
      <c r="EJ248" s="115"/>
      <c r="EK248" s="115"/>
      <c r="EL248" s="115"/>
      <c r="EM248" s="115"/>
      <c r="EN248" s="115"/>
      <c r="EO248" s="115"/>
      <c r="EP248" s="115"/>
      <c r="EQ248" s="115"/>
      <c r="ER248" s="115"/>
      <c r="ES248" s="115"/>
      <c r="ET248" s="115"/>
      <c r="EU248" s="115"/>
      <c r="EV248" s="115"/>
      <c r="EW248" s="115"/>
      <c r="EX248" s="115"/>
      <c r="EY248" s="115"/>
      <c r="EZ248" s="115"/>
      <c r="FA248" s="115"/>
      <c r="FB248" s="115"/>
      <c r="FC248" s="115"/>
      <c r="FD248" s="115"/>
      <c r="FE248" s="115"/>
      <c r="FF248" s="115"/>
      <c r="FG248" s="115"/>
      <c r="FH248" s="115"/>
      <c r="FI248" s="115"/>
      <c r="FJ248" s="115"/>
      <c r="FK248" s="115"/>
      <c r="FL248" s="115"/>
      <c r="FM248" s="115"/>
      <c r="FN248" s="115"/>
      <c r="FO248" s="115"/>
      <c r="FP248" s="115"/>
      <c r="FQ248" s="115"/>
      <c r="FR248" s="115"/>
      <c r="FS248" s="115"/>
      <c r="FT248" s="115"/>
      <c r="FU248" s="115"/>
      <c r="FV248" s="115"/>
      <c r="FW248" s="115"/>
      <c r="FX248" s="115"/>
      <c r="FY248" s="115"/>
      <c r="FZ248" s="115"/>
      <c r="GA248" s="115"/>
      <c r="GB248" s="115"/>
      <c r="GC248" s="115"/>
      <c r="GD248" s="115"/>
      <c r="GE248" s="115"/>
      <c r="GF248" s="115"/>
      <c r="GG248" s="115"/>
      <c r="GH248" s="115"/>
      <c r="GI248" s="115"/>
      <c r="GJ248" s="115"/>
      <c r="GK248" s="115"/>
      <c r="GL248" s="115"/>
      <c r="GM248" s="115"/>
      <c r="GN248" s="115"/>
      <c r="GO248" s="115"/>
      <c r="GP248" s="115"/>
      <c r="GQ248" s="115"/>
      <c r="GR248" s="115"/>
      <c r="GS248" s="115"/>
      <c r="GT248" s="115"/>
      <c r="GU248" s="115"/>
      <c r="GV248" s="115"/>
      <c r="GW248" s="115"/>
      <c r="GX248" s="115"/>
      <c r="GY248" s="115"/>
      <c r="GZ248" s="115"/>
      <c r="HA248" s="115"/>
      <c r="HB248" s="115"/>
      <c r="HC248" s="115"/>
      <c r="HD248" s="115"/>
      <c r="HE248" s="115"/>
      <c r="HF248" s="115"/>
      <c r="HG248" s="115"/>
      <c r="HH248" s="115"/>
      <c r="HI248" s="115"/>
      <c r="HJ248" s="115"/>
      <c r="HK248" s="115"/>
      <c r="HL248" s="115"/>
      <c r="HM248" s="115"/>
      <c r="HN248" s="115"/>
      <c r="HO248" s="115"/>
      <c r="HP248" s="115"/>
      <c r="HQ248" s="115"/>
      <c r="HR248" s="115"/>
      <c r="HS248" s="115"/>
      <c r="HT248" s="115"/>
      <c r="HU248" s="115"/>
      <c r="HV248" s="115"/>
      <c r="HW248" s="115"/>
      <c r="HX248" s="115"/>
      <c r="HY248" s="115"/>
      <c r="HZ248" s="115"/>
      <c r="IA248" s="115"/>
      <c r="IB248" s="115"/>
      <c r="IC248" s="115"/>
      <c r="ID248" s="115"/>
      <c r="IE248" s="115"/>
      <c r="IF248" s="115"/>
      <c r="IG248" s="115"/>
      <c r="IH248" s="115"/>
      <c r="II248" s="115"/>
      <c r="IJ248" s="115"/>
      <c r="IK248" s="115"/>
      <c r="IL248" s="115"/>
      <c r="IM248" s="115"/>
      <c r="IN248" s="115"/>
      <c r="IO248" s="115"/>
      <c r="IP248" s="115"/>
      <c r="IQ248" s="115"/>
      <c r="IR248" s="115"/>
      <c r="IS248" s="115"/>
      <c r="IT248" s="115"/>
      <c r="IU248" s="115"/>
      <c r="IV248" s="115"/>
      <c r="IW248" s="115"/>
      <c r="IX248" s="115"/>
      <c r="IY248" s="115"/>
      <c r="IZ248" s="115"/>
      <c r="JA248" s="115"/>
      <c r="JB248" s="115"/>
      <c r="JC248" s="115"/>
      <c r="JD248" s="115"/>
      <c r="JE248" s="115"/>
      <c r="JF248" s="115"/>
      <c r="JG248" s="115"/>
      <c r="JH248" s="115"/>
      <c r="JI248" s="115"/>
      <c r="JJ248" s="115"/>
      <c r="JK248" s="115"/>
      <c r="JL248" s="115"/>
      <c r="JM248" s="115"/>
      <c r="JN248" s="115"/>
      <c r="JO248" s="115"/>
      <c r="JP248" s="115"/>
      <c r="JQ248" s="115"/>
      <c r="JR248" s="115"/>
      <c r="JS248" s="115"/>
      <c r="JT248" s="115"/>
      <c r="JU248" s="115"/>
      <c r="JV248" s="115"/>
      <c r="JW248" s="115"/>
      <c r="JX248" s="115"/>
      <c r="JY248" s="115"/>
      <c r="JZ248" s="115"/>
      <c r="KA248" s="115"/>
      <c r="KB248" s="115"/>
      <c r="KC248" s="115"/>
      <c r="KD248" s="115"/>
      <c r="KE248" s="115"/>
      <c r="KF248" s="115"/>
      <c r="KG248" s="115"/>
      <c r="KH248" s="115"/>
      <c r="KI248" s="115"/>
      <c r="KJ248" s="115"/>
      <c r="KK248" s="115"/>
      <c r="KL248" s="115"/>
      <c r="KM248" s="115"/>
      <c r="KN248" s="115"/>
      <c r="KO248" s="115"/>
      <c r="KP248" s="115"/>
      <c r="KQ248" s="115"/>
      <c r="KR248" s="115"/>
      <c r="KS248" s="115"/>
      <c r="KT248" s="115"/>
      <c r="KU248" s="115"/>
      <c r="KV248" s="115"/>
      <c r="KW248" s="115"/>
      <c r="KX248" s="115"/>
      <c r="KY248" s="115"/>
      <c r="KZ248" s="115"/>
      <c r="LA248" s="115"/>
      <c r="LB248" s="115"/>
      <c r="LC248" s="115"/>
      <c r="LD248" s="115"/>
      <c r="LE248" s="115"/>
      <c r="LF248" s="115"/>
      <c r="LG248" s="115"/>
      <c r="LH248" s="115"/>
      <c r="LI248" s="115"/>
      <c r="LJ248" s="115"/>
      <c r="LK248" s="115"/>
      <c r="LL248" s="115"/>
      <c r="LM248" s="115"/>
      <c r="LN248" s="115"/>
      <c r="LO248" s="115"/>
      <c r="LP248" s="115"/>
      <c r="LQ248" s="115"/>
      <c r="LR248" s="115"/>
      <c r="LS248" s="115"/>
      <c r="LT248" s="115"/>
      <c r="LU248" s="115"/>
      <c r="LV248" s="115"/>
      <c r="LW248" s="115"/>
      <c r="LX248" s="115"/>
      <c r="LY248" s="115"/>
      <c r="LZ248" s="115"/>
      <c r="MA248" s="115"/>
      <c r="MB248" s="115"/>
      <c r="MC248" s="115"/>
      <c r="MD248" s="115"/>
      <c r="ME248" s="115"/>
      <c r="MF248" s="115"/>
      <c r="MG248" s="115"/>
      <c r="MH248" s="115"/>
      <c r="MI248" s="115"/>
      <c r="MJ248" s="115"/>
      <c r="MK248" s="115"/>
      <c r="ML248" s="115"/>
      <c r="MM248" s="115"/>
      <c r="MN248" s="115"/>
      <c r="MO248" s="115"/>
      <c r="MP248" s="115"/>
      <c r="MQ248" s="115"/>
      <c r="MR248" s="115"/>
      <c r="MS248" s="115"/>
      <c r="MT248" s="115"/>
      <c r="MU248" s="115"/>
      <c r="MV248" s="115"/>
      <c r="MW248" s="115"/>
      <c r="MX248" s="115"/>
      <c r="MY248" s="115"/>
      <c r="MZ248" s="115"/>
      <c r="NA248" s="115"/>
      <c r="NB248" s="115"/>
      <c r="NC248" s="115"/>
      <c r="ND248" s="115"/>
      <c r="NE248" s="115"/>
      <c r="NF248" s="115"/>
      <c r="NG248" s="115"/>
      <c r="NH248" s="115"/>
      <c r="NI248" s="115"/>
      <c r="NJ248" s="115"/>
      <c r="NK248" s="115"/>
      <c r="NL248" s="115"/>
      <c r="NM248" s="115"/>
      <c r="NN248" s="115"/>
      <c r="NO248" s="115"/>
      <c r="NP248" s="115"/>
      <c r="NQ248" s="115"/>
      <c r="NR248" s="115"/>
      <c r="NS248" s="115"/>
      <c r="NT248" s="115"/>
      <c r="NU248" s="115"/>
      <c r="NV248" s="115"/>
      <c r="NW248" s="115"/>
      <c r="NX248" s="115"/>
      <c r="NY248" s="115"/>
      <c r="NZ248" s="115"/>
      <c r="OA248" s="115"/>
      <c r="OB248" s="115"/>
      <c r="OC248" s="115"/>
    </row>
    <row r="249" spans="1:393" s="116" customFormat="1">
      <c r="A249" s="110">
        <v>3061</v>
      </c>
      <c r="B249" s="111" t="s">
        <v>194</v>
      </c>
      <c r="C249" s="112">
        <v>606278.28</v>
      </c>
      <c r="D249" s="113">
        <v>2.698E-4</v>
      </c>
      <c r="E249" s="113">
        <v>3.8424999999999999E-4</v>
      </c>
      <c r="F249" s="114">
        <v>3.7535999999999998E-4</v>
      </c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  <c r="BB249" s="115"/>
      <c r="BC249" s="115"/>
      <c r="BD249" s="115"/>
      <c r="BE249" s="115"/>
      <c r="BF249" s="115"/>
      <c r="BG249" s="115"/>
      <c r="BH249" s="115"/>
      <c r="BI249" s="115"/>
      <c r="BJ249" s="115"/>
      <c r="BK249" s="115"/>
      <c r="BL249" s="115"/>
      <c r="BM249" s="115"/>
      <c r="BN249" s="115"/>
      <c r="BO249" s="115"/>
      <c r="BP249" s="115"/>
      <c r="BQ249" s="115"/>
      <c r="BR249" s="115"/>
      <c r="BS249" s="115"/>
      <c r="BT249" s="115"/>
      <c r="BU249" s="115"/>
      <c r="BV249" s="115"/>
      <c r="BW249" s="115"/>
      <c r="BX249" s="115"/>
      <c r="BY249" s="115"/>
      <c r="BZ249" s="115"/>
      <c r="CA249" s="115"/>
      <c r="CB249" s="115"/>
      <c r="CC249" s="115"/>
      <c r="CD249" s="115"/>
      <c r="CE249" s="115"/>
      <c r="CF249" s="115"/>
      <c r="CG249" s="115"/>
      <c r="CH249" s="115"/>
      <c r="CI249" s="115"/>
      <c r="CJ249" s="115"/>
      <c r="CK249" s="115"/>
      <c r="CL249" s="115"/>
      <c r="CM249" s="115"/>
      <c r="CN249" s="115"/>
      <c r="CO249" s="115"/>
      <c r="CP249" s="115"/>
      <c r="CQ249" s="115"/>
      <c r="CR249" s="115"/>
      <c r="CS249" s="115"/>
      <c r="CT249" s="115"/>
      <c r="CU249" s="115"/>
      <c r="CV249" s="115"/>
      <c r="CW249" s="115"/>
      <c r="CX249" s="115"/>
      <c r="CY249" s="115"/>
      <c r="CZ249" s="115"/>
      <c r="DA249" s="115"/>
      <c r="DB249" s="115"/>
      <c r="DC249" s="115"/>
      <c r="DD249" s="115"/>
      <c r="DE249" s="115"/>
      <c r="DF249" s="115"/>
      <c r="DG249" s="115"/>
      <c r="DH249" s="115"/>
      <c r="DI249" s="115"/>
      <c r="DJ249" s="115"/>
      <c r="DK249" s="115"/>
      <c r="DL249" s="115"/>
      <c r="DM249" s="115"/>
      <c r="DN249" s="115"/>
      <c r="DO249" s="115"/>
      <c r="DP249" s="115"/>
      <c r="DQ249" s="115"/>
      <c r="DR249" s="115"/>
      <c r="DS249" s="115"/>
      <c r="DT249" s="115"/>
      <c r="DU249" s="115"/>
      <c r="DV249" s="115"/>
      <c r="DW249" s="115"/>
      <c r="DX249" s="115"/>
      <c r="DY249" s="115"/>
      <c r="DZ249" s="115"/>
      <c r="EA249" s="115"/>
      <c r="EB249" s="115"/>
      <c r="EC249" s="115"/>
      <c r="ED249" s="115"/>
      <c r="EE249" s="115"/>
      <c r="EF249" s="115"/>
      <c r="EG249" s="115"/>
      <c r="EH249" s="115"/>
      <c r="EI249" s="115"/>
      <c r="EJ249" s="115"/>
      <c r="EK249" s="115"/>
      <c r="EL249" s="115"/>
      <c r="EM249" s="115"/>
      <c r="EN249" s="115"/>
      <c r="EO249" s="115"/>
      <c r="EP249" s="115"/>
      <c r="EQ249" s="115"/>
      <c r="ER249" s="115"/>
      <c r="ES249" s="115"/>
      <c r="ET249" s="115"/>
      <c r="EU249" s="115"/>
      <c r="EV249" s="115"/>
      <c r="EW249" s="115"/>
      <c r="EX249" s="115"/>
      <c r="EY249" s="115"/>
      <c r="EZ249" s="115"/>
      <c r="FA249" s="115"/>
      <c r="FB249" s="115"/>
      <c r="FC249" s="115"/>
      <c r="FD249" s="115"/>
      <c r="FE249" s="115"/>
      <c r="FF249" s="115"/>
      <c r="FG249" s="115"/>
      <c r="FH249" s="115"/>
      <c r="FI249" s="115"/>
      <c r="FJ249" s="115"/>
      <c r="FK249" s="115"/>
      <c r="FL249" s="115"/>
      <c r="FM249" s="115"/>
      <c r="FN249" s="115"/>
      <c r="FO249" s="115"/>
      <c r="FP249" s="115"/>
      <c r="FQ249" s="115"/>
      <c r="FR249" s="115"/>
      <c r="FS249" s="115"/>
      <c r="FT249" s="115"/>
      <c r="FU249" s="115"/>
      <c r="FV249" s="115"/>
      <c r="FW249" s="115"/>
      <c r="FX249" s="115"/>
      <c r="FY249" s="115"/>
      <c r="FZ249" s="115"/>
      <c r="GA249" s="115"/>
      <c r="GB249" s="115"/>
      <c r="GC249" s="115"/>
      <c r="GD249" s="115"/>
      <c r="GE249" s="115"/>
      <c r="GF249" s="115"/>
      <c r="GG249" s="115"/>
      <c r="GH249" s="115"/>
      <c r="GI249" s="115"/>
      <c r="GJ249" s="115"/>
      <c r="GK249" s="115"/>
      <c r="GL249" s="115"/>
      <c r="GM249" s="115"/>
      <c r="GN249" s="115"/>
      <c r="GO249" s="115"/>
      <c r="GP249" s="115"/>
      <c r="GQ249" s="115"/>
      <c r="GR249" s="115"/>
      <c r="GS249" s="115"/>
      <c r="GT249" s="115"/>
      <c r="GU249" s="115"/>
      <c r="GV249" s="115"/>
      <c r="GW249" s="115"/>
      <c r="GX249" s="115"/>
      <c r="GY249" s="115"/>
      <c r="GZ249" s="115"/>
      <c r="HA249" s="115"/>
      <c r="HB249" s="115"/>
      <c r="HC249" s="115"/>
      <c r="HD249" s="115"/>
      <c r="HE249" s="115"/>
      <c r="HF249" s="115"/>
      <c r="HG249" s="115"/>
      <c r="HH249" s="115"/>
      <c r="HI249" s="115"/>
      <c r="HJ249" s="115"/>
      <c r="HK249" s="115"/>
      <c r="HL249" s="115"/>
      <c r="HM249" s="115"/>
      <c r="HN249" s="115"/>
      <c r="HO249" s="115"/>
      <c r="HP249" s="115"/>
      <c r="HQ249" s="115"/>
      <c r="HR249" s="115"/>
      <c r="HS249" s="115"/>
      <c r="HT249" s="115"/>
      <c r="HU249" s="115"/>
      <c r="HV249" s="115"/>
      <c r="HW249" s="115"/>
      <c r="HX249" s="115"/>
      <c r="HY249" s="115"/>
      <c r="HZ249" s="115"/>
      <c r="IA249" s="115"/>
      <c r="IB249" s="115"/>
      <c r="IC249" s="115"/>
      <c r="ID249" s="115"/>
      <c r="IE249" s="115"/>
      <c r="IF249" s="115"/>
      <c r="IG249" s="115"/>
      <c r="IH249" s="115"/>
      <c r="II249" s="115"/>
      <c r="IJ249" s="115"/>
      <c r="IK249" s="115"/>
      <c r="IL249" s="115"/>
      <c r="IM249" s="115"/>
      <c r="IN249" s="115"/>
      <c r="IO249" s="115"/>
      <c r="IP249" s="115"/>
      <c r="IQ249" s="115"/>
      <c r="IR249" s="115"/>
      <c r="IS249" s="115"/>
      <c r="IT249" s="115"/>
      <c r="IU249" s="115"/>
      <c r="IV249" s="115"/>
      <c r="IW249" s="115"/>
      <c r="IX249" s="115"/>
      <c r="IY249" s="115"/>
      <c r="IZ249" s="115"/>
      <c r="JA249" s="115"/>
      <c r="JB249" s="115"/>
      <c r="JC249" s="115"/>
      <c r="JD249" s="115"/>
      <c r="JE249" s="115"/>
      <c r="JF249" s="115"/>
      <c r="JG249" s="115"/>
      <c r="JH249" s="115"/>
      <c r="JI249" s="115"/>
      <c r="JJ249" s="115"/>
      <c r="JK249" s="115"/>
      <c r="JL249" s="115"/>
      <c r="JM249" s="115"/>
      <c r="JN249" s="115"/>
      <c r="JO249" s="115"/>
      <c r="JP249" s="115"/>
      <c r="JQ249" s="115"/>
      <c r="JR249" s="115"/>
      <c r="JS249" s="115"/>
      <c r="JT249" s="115"/>
      <c r="JU249" s="115"/>
      <c r="JV249" s="115"/>
      <c r="JW249" s="115"/>
      <c r="JX249" s="115"/>
      <c r="JY249" s="115"/>
      <c r="JZ249" s="115"/>
      <c r="KA249" s="115"/>
      <c r="KB249" s="115"/>
      <c r="KC249" s="115"/>
      <c r="KD249" s="115"/>
      <c r="KE249" s="115"/>
      <c r="KF249" s="115"/>
      <c r="KG249" s="115"/>
      <c r="KH249" s="115"/>
      <c r="KI249" s="115"/>
      <c r="KJ249" s="115"/>
      <c r="KK249" s="115"/>
      <c r="KL249" s="115"/>
      <c r="KM249" s="115"/>
      <c r="KN249" s="115"/>
      <c r="KO249" s="115"/>
      <c r="KP249" s="115"/>
      <c r="KQ249" s="115"/>
      <c r="KR249" s="115"/>
      <c r="KS249" s="115"/>
      <c r="KT249" s="115"/>
      <c r="KU249" s="115"/>
      <c r="KV249" s="115"/>
      <c r="KW249" s="115"/>
      <c r="KX249" s="115"/>
      <c r="KY249" s="115"/>
      <c r="KZ249" s="115"/>
      <c r="LA249" s="115"/>
      <c r="LB249" s="115"/>
      <c r="LC249" s="115"/>
      <c r="LD249" s="115"/>
      <c r="LE249" s="115"/>
      <c r="LF249" s="115"/>
      <c r="LG249" s="115"/>
      <c r="LH249" s="115"/>
      <c r="LI249" s="115"/>
      <c r="LJ249" s="115"/>
      <c r="LK249" s="115"/>
      <c r="LL249" s="115"/>
      <c r="LM249" s="115"/>
      <c r="LN249" s="115"/>
      <c r="LO249" s="115"/>
      <c r="LP249" s="115"/>
      <c r="LQ249" s="115"/>
      <c r="LR249" s="115"/>
      <c r="LS249" s="115"/>
      <c r="LT249" s="115"/>
      <c r="LU249" s="115"/>
      <c r="LV249" s="115"/>
      <c r="LW249" s="115"/>
      <c r="LX249" s="115"/>
      <c r="LY249" s="115"/>
      <c r="LZ249" s="115"/>
      <c r="MA249" s="115"/>
      <c r="MB249" s="115"/>
      <c r="MC249" s="115"/>
      <c r="MD249" s="115"/>
      <c r="ME249" s="115"/>
      <c r="MF249" s="115"/>
      <c r="MG249" s="115"/>
      <c r="MH249" s="115"/>
      <c r="MI249" s="115"/>
      <c r="MJ249" s="115"/>
      <c r="MK249" s="115"/>
      <c r="ML249" s="115"/>
      <c r="MM249" s="115"/>
      <c r="MN249" s="115"/>
      <c r="MO249" s="115"/>
      <c r="MP249" s="115"/>
      <c r="MQ249" s="115"/>
      <c r="MR249" s="115"/>
      <c r="MS249" s="115"/>
      <c r="MT249" s="115"/>
      <c r="MU249" s="115"/>
      <c r="MV249" s="115"/>
      <c r="MW249" s="115"/>
      <c r="MX249" s="115"/>
      <c r="MY249" s="115"/>
      <c r="MZ249" s="115"/>
      <c r="NA249" s="115"/>
      <c r="NB249" s="115"/>
      <c r="NC249" s="115"/>
      <c r="ND249" s="115"/>
      <c r="NE249" s="115"/>
      <c r="NF249" s="115"/>
      <c r="NG249" s="115"/>
      <c r="NH249" s="115"/>
      <c r="NI249" s="115"/>
      <c r="NJ249" s="115"/>
      <c r="NK249" s="115"/>
      <c r="NL249" s="115"/>
      <c r="NM249" s="115"/>
      <c r="NN249" s="115"/>
      <c r="NO249" s="115"/>
      <c r="NP249" s="115"/>
      <c r="NQ249" s="115"/>
      <c r="NR249" s="115"/>
      <c r="NS249" s="115"/>
      <c r="NT249" s="115"/>
      <c r="NU249" s="115"/>
      <c r="NV249" s="115"/>
      <c r="NW249" s="115"/>
      <c r="NX249" s="115"/>
      <c r="NY249" s="115"/>
      <c r="NZ249" s="115"/>
      <c r="OA249" s="115"/>
      <c r="OB249" s="115"/>
      <c r="OC249" s="115"/>
    </row>
    <row r="250" spans="1:393" s="116" customFormat="1">
      <c r="A250" s="110">
        <v>3062</v>
      </c>
      <c r="B250" s="111" t="s">
        <v>195</v>
      </c>
      <c r="C250" s="112">
        <v>3070841.22</v>
      </c>
      <c r="D250" s="113">
        <v>2.8416000000000001E-3</v>
      </c>
      <c r="E250" s="113">
        <v>1.94623E-3</v>
      </c>
      <c r="F250" s="114">
        <v>2.0157999999999999E-3</v>
      </c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  <c r="BB250" s="115"/>
      <c r="BC250" s="115"/>
      <c r="BD250" s="115"/>
      <c r="BE250" s="115"/>
      <c r="BF250" s="115"/>
      <c r="BG250" s="115"/>
      <c r="BH250" s="115"/>
      <c r="BI250" s="115"/>
      <c r="BJ250" s="115"/>
      <c r="BK250" s="115"/>
      <c r="BL250" s="115"/>
      <c r="BM250" s="115"/>
      <c r="BN250" s="115"/>
      <c r="BO250" s="115"/>
      <c r="BP250" s="115"/>
      <c r="BQ250" s="115"/>
      <c r="BR250" s="115"/>
      <c r="BS250" s="115"/>
      <c r="BT250" s="115"/>
      <c r="BU250" s="115"/>
      <c r="BV250" s="115"/>
      <c r="BW250" s="115"/>
      <c r="BX250" s="115"/>
      <c r="BY250" s="115"/>
      <c r="BZ250" s="115"/>
      <c r="CA250" s="115"/>
      <c r="CB250" s="115"/>
      <c r="CC250" s="115"/>
      <c r="CD250" s="115"/>
      <c r="CE250" s="115"/>
      <c r="CF250" s="115"/>
      <c r="CG250" s="115"/>
      <c r="CH250" s="115"/>
      <c r="CI250" s="115"/>
      <c r="CJ250" s="115"/>
      <c r="CK250" s="115"/>
      <c r="CL250" s="115"/>
      <c r="CM250" s="115"/>
      <c r="CN250" s="115"/>
      <c r="CO250" s="115"/>
      <c r="CP250" s="115"/>
      <c r="CQ250" s="115"/>
      <c r="CR250" s="115"/>
      <c r="CS250" s="115"/>
      <c r="CT250" s="115"/>
      <c r="CU250" s="115"/>
      <c r="CV250" s="115"/>
      <c r="CW250" s="115"/>
      <c r="CX250" s="115"/>
      <c r="CY250" s="115"/>
      <c r="CZ250" s="115"/>
      <c r="DA250" s="115"/>
      <c r="DB250" s="115"/>
      <c r="DC250" s="115"/>
      <c r="DD250" s="115"/>
      <c r="DE250" s="115"/>
      <c r="DF250" s="115"/>
      <c r="DG250" s="115"/>
      <c r="DH250" s="115"/>
      <c r="DI250" s="115"/>
      <c r="DJ250" s="115"/>
      <c r="DK250" s="115"/>
      <c r="DL250" s="115"/>
      <c r="DM250" s="115"/>
      <c r="DN250" s="115"/>
      <c r="DO250" s="115"/>
      <c r="DP250" s="115"/>
      <c r="DQ250" s="115"/>
      <c r="DR250" s="115"/>
      <c r="DS250" s="115"/>
      <c r="DT250" s="115"/>
      <c r="DU250" s="115"/>
      <c r="DV250" s="115"/>
      <c r="DW250" s="115"/>
      <c r="DX250" s="115"/>
      <c r="DY250" s="115"/>
      <c r="DZ250" s="115"/>
      <c r="EA250" s="115"/>
      <c r="EB250" s="115"/>
      <c r="EC250" s="115"/>
      <c r="ED250" s="115"/>
      <c r="EE250" s="115"/>
      <c r="EF250" s="115"/>
      <c r="EG250" s="115"/>
      <c r="EH250" s="115"/>
      <c r="EI250" s="115"/>
      <c r="EJ250" s="115"/>
      <c r="EK250" s="115"/>
      <c r="EL250" s="115"/>
      <c r="EM250" s="115"/>
      <c r="EN250" s="115"/>
      <c r="EO250" s="115"/>
      <c r="EP250" s="115"/>
      <c r="EQ250" s="115"/>
      <c r="ER250" s="115"/>
      <c r="ES250" s="115"/>
      <c r="ET250" s="115"/>
      <c r="EU250" s="115"/>
      <c r="EV250" s="115"/>
      <c r="EW250" s="115"/>
      <c r="EX250" s="115"/>
      <c r="EY250" s="115"/>
      <c r="EZ250" s="115"/>
      <c r="FA250" s="115"/>
      <c r="FB250" s="115"/>
      <c r="FC250" s="115"/>
      <c r="FD250" s="115"/>
      <c r="FE250" s="115"/>
      <c r="FF250" s="115"/>
      <c r="FG250" s="115"/>
      <c r="FH250" s="115"/>
      <c r="FI250" s="115"/>
      <c r="FJ250" s="115"/>
      <c r="FK250" s="115"/>
      <c r="FL250" s="115"/>
      <c r="FM250" s="115"/>
      <c r="FN250" s="115"/>
      <c r="FO250" s="115"/>
      <c r="FP250" s="115"/>
      <c r="FQ250" s="115"/>
      <c r="FR250" s="115"/>
      <c r="FS250" s="115"/>
      <c r="FT250" s="115"/>
      <c r="FU250" s="115"/>
      <c r="FV250" s="115"/>
      <c r="FW250" s="115"/>
      <c r="FX250" s="115"/>
      <c r="FY250" s="115"/>
      <c r="FZ250" s="115"/>
      <c r="GA250" s="115"/>
      <c r="GB250" s="115"/>
      <c r="GC250" s="115"/>
      <c r="GD250" s="115"/>
      <c r="GE250" s="115"/>
      <c r="GF250" s="115"/>
      <c r="GG250" s="115"/>
      <c r="GH250" s="115"/>
      <c r="GI250" s="115"/>
      <c r="GJ250" s="115"/>
      <c r="GK250" s="115"/>
      <c r="GL250" s="115"/>
      <c r="GM250" s="115"/>
      <c r="GN250" s="115"/>
      <c r="GO250" s="115"/>
      <c r="GP250" s="115"/>
      <c r="GQ250" s="115"/>
      <c r="GR250" s="115"/>
      <c r="GS250" s="115"/>
      <c r="GT250" s="115"/>
      <c r="GU250" s="115"/>
      <c r="GV250" s="115"/>
      <c r="GW250" s="115"/>
      <c r="GX250" s="115"/>
      <c r="GY250" s="115"/>
      <c r="GZ250" s="115"/>
      <c r="HA250" s="115"/>
      <c r="HB250" s="115"/>
      <c r="HC250" s="115"/>
      <c r="HD250" s="115"/>
      <c r="HE250" s="115"/>
      <c r="HF250" s="115"/>
      <c r="HG250" s="115"/>
      <c r="HH250" s="115"/>
      <c r="HI250" s="115"/>
      <c r="HJ250" s="115"/>
      <c r="HK250" s="115"/>
      <c r="HL250" s="115"/>
      <c r="HM250" s="115"/>
      <c r="HN250" s="115"/>
      <c r="HO250" s="115"/>
      <c r="HP250" s="115"/>
      <c r="HQ250" s="115"/>
      <c r="HR250" s="115"/>
      <c r="HS250" s="115"/>
      <c r="HT250" s="115"/>
      <c r="HU250" s="115"/>
      <c r="HV250" s="115"/>
      <c r="HW250" s="115"/>
      <c r="HX250" s="115"/>
      <c r="HY250" s="115"/>
      <c r="HZ250" s="115"/>
      <c r="IA250" s="115"/>
      <c r="IB250" s="115"/>
      <c r="IC250" s="115"/>
      <c r="ID250" s="115"/>
      <c r="IE250" s="115"/>
      <c r="IF250" s="115"/>
      <c r="IG250" s="115"/>
      <c r="IH250" s="115"/>
      <c r="II250" s="115"/>
      <c r="IJ250" s="115"/>
      <c r="IK250" s="115"/>
      <c r="IL250" s="115"/>
      <c r="IM250" s="115"/>
      <c r="IN250" s="115"/>
      <c r="IO250" s="115"/>
      <c r="IP250" s="115"/>
      <c r="IQ250" s="115"/>
      <c r="IR250" s="115"/>
      <c r="IS250" s="115"/>
      <c r="IT250" s="115"/>
      <c r="IU250" s="115"/>
      <c r="IV250" s="115"/>
      <c r="IW250" s="115"/>
      <c r="IX250" s="115"/>
      <c r="IY250" s="115"/>
      <c r="IZ250" s="115"/>
      <c r="JA250" s="115"/>
      <c r="JB250" s="115"/>
      <c r="JC250" s="115"/>
      <c r="JD250" s="115"/>
      <c r="JE250" s="115"/>
      <c r="JF250" s="115"/>
      <c r="JG250" s="115"/>
      <c r="JH250" s="115"/>
      <c r="JI250" s="115"/>
      <c r="JJ250" s="115"/>
      <c r="JK250" s="115"/>
      <c r="JL250" s="115"/>
      <c r="JM250" s="115"/>
      <c r="JN250" s="115"/>
      <c r="JO250" s="115"/>
      <c r="JP250" s="115"/>
      <c r="JQ250" s="115"/>
      <c r="JR250" s="115"/>
      <c r="JS250" s="115"/>
      <c r="JT250" s="115"/>
      <c r="JU250" s="115"/>
      <c r="JV250" s="115"/>
      <c r="JW250" s="115"/>
      <c r="JX250" s="115"/>
      <c r="JY250" s="115"/>
      <c r="JZ250" s="115"/>
      <c r="KA250" s="115"/>
      <c r="KB250" s="115"/>
      <c r="KC250" s="115"/>
      <c r="KD250" s="115"/>
      <c r="KE250" s="115"/>
      <c r="KF250" s="115"/>
      <c r="KG250" s="115"/>
      <c r="KH250" s="115"/>
      <c r="KI250" s="115"/>
      <c r="KJ250" s="115"/>
      <c r="KK250" s="115"/>
      <c r="KL250" s="115"/>
      <c r="KM250" s="115"/>
      <c r="KN250" s="115"/>
      <c r="KO250" s="115"/>
      <c r="KP250" s="115"/>
      <c r="KQ250" s="115"/>
      <c r="KR250" s="115"/>
      <c r="KS250" s="115"/>
      <c r="KT250" s="115"/>
      <c r="KU250" s="115"/>
      <c r="KV250" s="115"/>
      <c r="KW250" s="115"/>
      <c r="KX250" s="115"/>
      <c r="KY250" s="115"/>
      <c r="KZ250" s="115"/>
      <c r="LA250" s="115"/>
      <c r="LB250" s="115"/>
      <c r="LC250" s="115"/>
      <c r="LD250" s="115"/>
      <c r="LE250" s="115"/>
      <c r="LF250" s="115"/>
      <c r="LG250" s="115"/>
      <c r="LH250" s="115"/>
      <c r="LI250" s="115"/>
      <c r="LJ250" s="115"/>
      <c r="LK250" s="115"/>
      <c r="LL250" s="115"/>
      <c r="LM250" s="115"/>
      <c r="LN250" s="115"/>
      <c r="LO250" s="115"/>
      <c r="LP250" s="115"/>
      <c r="LQ250" s="115"/>
      <c r="LR250" s="115"/>
      <c r="LS250" s="115"/>
      <c r="LT250" s="115"/>
      <c r="LU250" s="115"/>
      <c r="LV250" s="115"/>
      <c r="LW250" s="115"/>
      <c r="LX250" s="115"/>
      <c r="LY250" s="115"/>
      <c r="LZ250" s="115"/>
      <c r="MA250" s="115"/>
      <c r="MB250" s="115"/>
      <c r="MC250" s="115"/>
      <c r="MD250" s="115"/>
      <c r="ME250" s="115"/>
      <c r="MF250" s="115"/>
      <c r="MG250" s="115"/>
      <c r="MH250" s="115"/>
      <c r="MI250" s="115"/>
      <c r="MJ250" s="115"/>
      <c r="MK250" s="115"/>
      <c r="ML250" s="115"/>
      <c r="MM250" s="115"/>
      <c r="MN250" s="115"/>
      <c r="MO250" s="115"/>
      <c r="MP250" s="115"/>
      <c r="MQ250" s="115"/>
      <c r="MR250" s="115"/>
      <c r="MS250" s="115"/>
      <c r="MT250" s="115"/>
      <c r="MU250" s="115"/>
      <c r="MV250" s="115"/>
      <c r="MW250" s="115"/>
      <c r="MX250" s="115"/>
      <c r="MY250" s="115"/>
      <c r="MZ250" s="115"/>
      <c r="NA250" s="115"/>
      <c r="NB250" s="115"/>
      <c r="NC250" s="115"/>
      <c r="ND250" s="115"/>
      <c r="NE250" s="115"/>
      <c r="NF250" s="115"/>
      <c r="NG250" s="115"/>
      <c r="NH250" s="115"/>
      <c r="NI250" s="115"/>
      <c r="NJ250" s="115"/>
      <c r="NK250" s="115"/>
      <c r="NL250" s="115"/>
      <c r="NM250" s="115"/>
      <c r="NN250" s="115"/>
      <c r="NO250" s="115"/>
      <c r="NP250" s="115"/>
      <c r="NQ250" s="115"/>
      <c r="NR250" s="115"/>
      <c r="NS250" s="115"/>
      <c r="NT250" s="115"/>
      <c r="NU250" s="115"/>
      <c r="NV250" s="115"/>
      <c r="NW250" s="115"/>
      <c r="NX250" s="115"/>
      <c r="NY250" s="115"/>
      <c r="NZ250" s="115"/>
      <c r="OA250" s="115"/>
      <c r="OB250" s="115"/>
      <c r="OC250" s="115"/>
    </row>
    <row r="251" spans="1:393" s="116" customFormat="1">
      <c r="A251" s="110">
        <v>3064</v>
      </c>
      <c r="B251" s="111" t="s">
        <v>196</v>
      </c>
      <c r="C251" s="112">
        <v>1420368.72</v>
      </c>
      <c r="D251" s="113">
        <v>8.231E-4</v>
      </c>
      <c r="E251" s="113">
        <v>9.0019999999999998E-4</v>
      </c>
      <c r="F251" s="114">
        <v>8.9420999999999999E-4</v>
      </c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/>
      <c r="BK251" s="115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  <c r="FF251" s="115"/>
      <c r="FG251" s="115"/>
      <c r="FH251" s="115"/>
      <c r="FI251" s="115"/>
      <c r="FJ251" s="115"/>
      <c r="FK251" s="115"/>
      <c r="FL251" s="115"/>
      <c r="FM251" s="115"/>
      <c r="FN251" s="115"/>
      <c r="FO251" s="115"/>
      <c r="FP251" s="115"/>
      <c r="FQ251" s="115"/>
      <c r="FR251" s="115"/>
      <c r="FS251" s="115"/>
      <c r="FT251" s="115"/>
      <c r="FU251" s="115"/>
      <c r="FV251" s="115"/>
      <c r="FW251" s="115"/>
      <c r="FX251" s="115"/>
      <c r="FY251" s="115"/>
      <c r="FZ251" s="115"/>
      <c r="GA251" s="115"/>
      <c r="GB251" s="115"/>
      <c r="GC251" s="115"/>
      <c r="GD251" s="115"/>
      <c r="GE251" s="115"/>
      <c r="GF251" s="115"/>
      <c r="GG251" s="115"/>
      <c r="GH251" s="115"/>
      <c r="GI251" s="115"/>
      <c r="GJ251" s="115"/>
      <c r="GK251" s="115"/>
      <c r="GL251" s="115"/>
      <c r="GM251" s="115"/>
      <c r="GN251" s="115"/>
      <c r="GO251" s="115"/>
      <c r="GP251" s="115"/>
      <c r="GQ251" s="115"/>
      <c r="GR251" s="115"/>
      <c r="GS251" s="115"/>
      <c r="GT251" s="115"/>
      <c r="GU251" s="115"/>
      <c r="GV251" s="115"/>
      <c r="GW251" s="115"/>
      <c r="GX251" s="115"/>
      <c r="GY251" s="115"/>
      <c r="GZ251" s="115"/>
      <c r="HA251" s="115"/>
      <c r="HB251" s="115"/>
      <c r="HC251" s="115"/>
      <c r="HD251" s="115"/>
      <c r="HE251" s="115"/>
      <c r="HF251" s="115"/>
      <c r="HG251" s="115"/>
      <c r="HH251" s="115"/>
      <c r="HI251" s="115"/>
      <c r="HJ251" s="115"/>
      <c r="HK251" s="115"/>
      <c r="HL251" s="115"/>
      <c r="HM251" s="115"/>
      <c r="HN251" s="115"/>
      <c r="HO251" s="115"/>
      <c r="HP251" s="115"/>
      <c r="HQ251" s="115"/>
      <c r="HR251" s="115"/>
      <c r="HS251" s="115"/>
      <c r="HT251" s="115"/>
      <c r="HU251" s="115"/>
      <c r="HV251" s="115"/>
      <c r="HW251" s="115"/>
      <c r="HX251" s="115"/>
      <c r="HY251" s="115"/>
      <c r="HZ251" s="115"/>
      <c r="IA251" s="115"/>
      <c r="IB251" s="115"/>
      <c r="IC251" s="115"/>
      <c r="ID251" s="115"/>
      <c r="IE251" s="115"/>
      <c r="IF251" s="115"/>
      <c r="IG251" s="115"/>
      <c r="IH251" s="115"/>
      <c r="II251" s="115"/>
      <c r="IJ251" s="115"/>
      <c r="IK251" s="115"/>
      <c r="IL251" s="115"/>
      <c r="IM251" s="115"/>
      <c r="IN251" s="115"/>
      <c r="IO251" s="115"/>
      <c r="IP251" s="115"/>
      <c r="IQ251" s="115"/>
      <c r="IR251" s="115"/>
      <c r="IS251" s="115"/>
      <c r="IT251" s="115"/>
      <c r="IU251" s="115"/>
      <c r="IV251" s="115"/>
      <c r="IW251" s="115"/>
      <c r="IX251" s="115"/>
      <c r="IY251" s="115"/>
      <c r="IZ251" s="115"/>
      <c r="JA251" s="115"/>
      <c r="JB251" s="115"/>
      <c r="JC251" s="115"/>
      <c r="JD251" s="115"/>
      <c r="JE251" s="115"/>
      <c r="JF251" s="115"/>
      <c r="JG251" s="115"/>
      <c r="JH251" s="115"/>
      <c r="JI251" s="115"/>
      <c r="JJ251" s="115"/>
      <c r="JK251" s="115"/>
      <c r="JL251" s="115"/>
      <c r="JM251" s="115"/>
      <c r="JN251" s="115"/>
      <c r="JO251" s="115"/>
      <c r="JP251" s="115"/>
      <c r="JQ251" s="115"/>
      <c r="JR251" s="115"/>
      <c r="JS251" s="115"/>
      <c r="JT251" s="115"/>
      <c r="JU251" s="115"/>
      <c r="JV251" s="115"/>
      <c r="JW251" s="115"/>
      <c r="JX251" s="115"/>
      <c r="JY251" s="115"/>
      <c r="JZ251" s="115"/>
      <c r="KA251" s="115"/>
      <c r="KB251" s="115"/>
      <c r="KC251" s="115"/>
      <c r="KD251" s="115"/>
      <c r="KE251" s="115"/>
      <c r="KF251" s="115"/>
      <c r="KG251" s="115"/>
      <c r="KH251" s="115"/>
      <c r="KI251" s="115"/>
      <c r="KJ251" s="115"/>
      <c r="KK251" s="115"/>
      <c r="KL251" s="115"/>
      <c r="KM251" s="115"/>
      <c r="KN251" s="115"/>
      <c r="KO251" s="115"/>
      <c r="KP251" s="115"/>
      <c r="KQ251" s="115"/>
      <c r="KR251" s="115"/>
      <c r="KS251" s="115"/>
      <c r="KT251" s="115"/>
      <c r="KU251" s="115"/>
      <c r="KV251" s="115"/>
      <c r="KW251" s="115"/>
      <c r="KX251" s="115"/>
      <c r="KY251" s="115"/>
      <c r="KZ251" s="115"/>
      <c r="LA251" s="115"/>
      <c r="LB251" s="115"/>
      <c r="LC251" s="115"/>
      <c r="LD251" s="115"/>
      <c r="LE251" s="115"/>
      <c r="LF251" s="115"/>
      <c r="LG251" s="115"/>
      <c r="LH251" s="115"/>
      <c r="LI251" s="115"/>
      <c r="LJ251" s="115"/>
      <c r="LK251" s="115"/>
      <c r="LL251" s="115"/>
      <c r="LM251" s="115"/>
      <c r="LN251" s="115"/>
      <c r="LO251" s="115"/>
      <c r="LP251" s="115"/>
      <c r="LQ251" s="115"/>
      <c r="LR251" s="115"/>
      <c r="LS251" s="115"/>
      <c r="LT251" s="115"/>
      <c r="LU251" s="115"/>
      <c r="LV251" s="115"/>
      <c r="LW251" s="115"/>
      <c r="LX251" s="115"/>
      <c r="LY251" s="115"/>
      <c r="LZ251" s="115"/>
      <c r="MA251" s="115"/>
      <c r="MB251" s="115"/>
      <c r="MC251" s="115"/>
      <c r="MD251" s="115"/>
      <c r="ME251" s="115"/>
      <c r="MF251" s="115"/>
      <c r="MG251" s="115"/>
      <c r="MH251" s="115"/>
      <c r="MI251" s="115"/>
      <c r="MJ251" s="115"/>
      <c r="MK251" s="115"/>
      <c r="ML251" s="115"/>
      <c r="MM251" s="115"/>
      <c r="MN251" s="115"/>
      <c r="MO251" s="115"/>
      <c r="MP251" s="115"/>
      <c r="MQ251" s="115"/>
      <c r="MR251" s="115"/>
      <c r="MS251" s="115"/>
      <c r="MT251" s="115"/>
      <c r="MU251" s="115"/>
      <c r="MV251" s="115"/>
      <c r="MW251" s="115"/>
      <c r="MX251" s="115"/>
      <c r="MY251" s="115"/>
      <c r="MZ251" s="115"/>
      <c r="NA251" s="115"/>
      <c r="NB251" s="115"/>
      <c r="NC251" s="115"/>
      <c r="ND251" s="115"/>
      <c r="NE251" s="115"/>
      <c r="NF251" s="115"/>
      <c r="NG251" s="115"/>
      <c r="NH251" s="115"/>
      <c r="NI251" s="115"/>
      <c r="NJ251" s="115"/>
      <c r="NK251" s="115"/>
      <c r="NL251" s="115"/>
      <c r="NM251" s="115"/>
      <c r="NN251" s="115"/>
      <c r="NO251" s="115"/>
      <c r="NP251" s="115"/>
      <c r="NQ251" s="115"/>
      <c r="NR251" s="115"/>
      <c r="NS251" s="115"/>
      <c r="NT251" s="115"/>
      <c r="NU251" s="115"/>
      <c r="NV251" s="115"/>
      <c r="NW251" s="115"/>
      <c r="NX251" s="115"/>
      <c r="NY251" s="115"/>
      <c r="NZ251" s="115"/>
      <c r="OA251" s="115"/>
      <c r="OB251" s="115"/>
      <c r="OC251" s="115"/>
    </row>
    <row r="252" spans="1:393" s="116" customFormat="1">
      <c r="A252" s="110">
        <v>3065</v>
      </c>
      <c r="B252" s="111" t="s">
        <v>197</v>
      </c>
      <c r="C252" s="112">
        <v>561395.1</v>
      </c>
      <c r="D252" s="113">
        <v>3.4380000000000001E-4</v>
      </c>
      <c r="E252" s="113">
        <v>3.5579999999999997E-4</v>
      </c>
      <c r="F252" s="114">
        <v>3.5487000000000002E-4</v>
      </c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  <c r="GK252" s="115"/>
      <c r="GL252" s="115"/>
      <c r="GM252" s="115"/>
      <c r="GN252" s="115"/>
      <c r="GO252" s="115"/>
      <c r="GP252" s="115"/>
      <c r="GQ252" s="115"/>
      <c r="GR252" s="115"/>
      <c r="GS252" s="115"/>
      <c r="GT252" s="115"/>
      <c r="GU252" s="115"/>
      <c r="GV252" s="115"/>
      <c r="GW252" s="115"/>
      <c r="GX252" s="115"/>
      <c r="GY252" s="115"/>
      <c r="GZ252" s="115"/>
      <c r="HA252" s="115"/>
      <c r="HB252" s="115"/>
      <c r="HC252" s="115"/>
      <c r="HD252" s="115"/>
      <c r="HE252" s="115"/>
      <c r="HF252" s="115"/>
      <c r="HG252" s="115"/>
      <c r="HH252" s="115"/>
      <c r="HI252" s="115"/>
      <c r="HJ252" s="115"/>
      <c r="HK252" s="115"/>
      <c r="HL252" s="115"/>
      <c r="HM252" s="115"/>
      <c r="HN252" s="115"/>
      <c r="HO252" s="115"/>
      <c r="HP252" s="115"/>
      <c r="HQ252" s="115"/>
      <c r="HR252" s="115"/>
      <c r="HS252" s="115"/>
      <c r="HT252" s="115"/>
      <c r="HU252" s="115"/>
      <c r="HV252" s="115"/>
      <c r="HW252" s="115"/>
      <c r="HX252" s="115"/>
      <c r="HY252" s="115"/>
      <c r="HZ252" s="115"/>
      <c r="IA252" s="115"/>
      <c r="IB252" s="115"/>
      <c r="IC252" s="115"/>
      <c r="ID252" s="115"/>
      <c r="IE252" s="115"/>
      <c r="IF252" s="115"/>
      <c r="IG252" s="115"/>
      <c r="IH252" s="115"/>
      <c r="II252" s="115"/>
      <c r="IJ252" s="115"/>
      <c r="IK252" s="115"/>
      <c r="IL252" s="115"/>
      <c r="IM252" s="115"/>
      <c r="IN252" s="115"/>
      <c r="IO252" s="115"/>
      <c r="IP252" s="115"/>
      <c r="IQ252" s="115"/>
      <c r="IR252" s="115"/>
      <c r="IS252" s="115"/>
      <c r="IT252" s="115"/>
      <c r="IU252" s="115"/>
      <c r="IV252" s="115"/>
      <c r="IW252" s="115"/>
      <c r="IX252" s="115"/>
      <c r="IY252" s="115"/>
      <c r="IZ252" s="115"/>
      <c r="JA252" s="115"/>
      <c r="JB252" s="115"/>
      <c r="JC252" s="115"/>
      <c r="JD252" s="115"/>
      <c r="JE252" s="115"/>
      <c r="JF252" s="115"/>
      <c r="JG252" s="115"/>
      <c r="JH252" s="115"/>
      <c r="JI252" s="115"/>
      <c r="JJ252" s="115"/>
      <c r="JK252" s="115"/>
      <c r="JL252" s="115"/>
      <c r="JM252" s="115"/>
      <c r="JN252" s="115"/>
      <c r="JO252" s="115"/>
      <c r="JP252" s="115"/>
      <c r="JQ252" s="115"/>
      <c r="JR252" s="115"/>
      <c r="JS252" s="115"/>
      <c r="JT252" s="115"/>
      <c r="JU252" s="115"/>
      <c r="JV252" s="115"/>
      <c r="JW252" s="115"/>
      <c r="JX252" s="115"/>
      <c r="JY252" s="115"/>
      <c r="JZ252" s="115"/>
      <c r="KA252" s="115"/>
      <c r="KB252" s="115"/>
      <c r="KC252" s="115"/>
      <c r="KD252" s="115"/>
      <c r="KE252" s="115"/>
      <c r="KF252" s="115"/>
      <c r="KG252" s="115"/>
      <c r="KH252" s="115"/>
      <c r="KI252" s="115"/>
      <c r="KJ252" s="115"/>
      <c r="KK252" s="115"/>
      <c r="KL252" s="115"/>
      <c r="KM252" s="115"/>
      <c r="KN252" s="115"/>
      <c r="KO252" s="115"/>
      <c r="KP252" s="115"/>
      <c r="KQ252" s="115"/>
      <c r="KR252" s="115"/>
      <c r="KS252" s="115"/>
      <c r="KT252" s="115"/>
      <c r="KU252" s="115"/>
      <c r="KV252" s="115"/>
      <c r="KW252" s="115"/>
      <c r="KX252" s="115"/>
      <c r="KY252" s="115"/>
      <c r="KZ252" s="115"/>
      <c r="LA252" s="115"/>
      <c r="LB252" s="115"/>
      <c r="LC252" s="115"/>
      <c r="LD252" s="115"/>
      <c r="LE252" s="115"/>
      <c r="LF252" s="115"/>
      <c r="LG252" s="115"/>
      <c r="LH252" s="115"/>
      <c r="LI252" s="115"/>
      <c r="LJ252" s="115"/>
      <c r="LK252" s="115"/>
      <c r="LL252" s="115"/>
      <c r="LM252" s="115"/>
      <c r="LN252" s="115"/>
      <c r="LO252" s="115"/>
      <c r="LP252" s="115"/>
      <c r="LQ252" s="115"/>
      <c r="LR252" s="115"/>
      <c r="LS252" s="115"/>
      <c r="LT252" s="115"/>
      <c r="LU252" s="115"/>
      <c r="LV252" s="115"/>
      <c r="LW252" s="115"/>
      <c r="LX252" s="115"/>
      <c r="LY252" s="115"/>
      <c r="LZ252" s="115"/>
      <c r="MA252" s="115"/>
      <c r="MB252" s="115"/>
      <c r="MC252" s="115"/>
      <c r="MD252" s="115"/>
      <c r="ME252" s="115"/>
      <c r="MF252" s="115"/>
      <c r="MG252" s="115"/>
      <c r="MH252" s="115"/>
      <c r="MI252" s="115"/>
      <c r="MJ252" s="115"/>
      <c r="MK252" s="115"/>
      <c r="ML252" s="115"/>
      <c r="MM252" s="115"/>
      <c r="MN252" s="115"/>
      <c r="MO252" s="115"/>
      <c r="MP252" s="115"/>
      <c r="MQ252" s="115"/>
      <c r="MR252" s="115"/>
      <c r="MS252" s="115"/>
      <c r="MT252" s="115"/>
      <c r="MU252" s="115"/>
      <c r="MV252" s="115"/>
      <c r="MW252" s="115"/>
      <c r="MX252" s="115"/>
      <c r="MY252" s="115"/>
      <c r="MZ252" s="115"/>
      <c r="NA252" s="115"/>
      <c r="NB252" s="115"/>
      <c r="NC252" s="115"/>
      <c r="ND252" s="115"/>
      <c r="NE252" s="115"/>
      <c r="NF252" s="115"/>
      <c r="NG252" s="115"/>
      <c r="NH252" s="115"/>
      <c r="NI252" s="115"/>
      <c r="NJ252" s="115"/>
      <c r="NK252" s="115"/>
      <c r="NL252" s="115"/>
      <c r="NM252" s="115"/>
      <c r="NN252" s="115"/>
      <c r="NO252" s="115"/>
      <c r="NP252" s="115"/>
      <c r="NQ252" s="115"/>
      <c r="NR252" s="115"/>
      <c r="NS252" s="115"/>
      <c r="NT252" s="115"/>
      <c r="NU252" s="115"/>
      <c r="NV252" s="115"/>
      <c r="NW252" s="115"/>
      <c r="NX252" s="115"/>
      <c r="NY252" s="115"/>
      <c r="NZ252" s="115"/>
      <c r="OA252" s="115"/>
      <c r="OB252" s="115"/>
      <c r="OC252" s="115"/>
    </row>
    <row r="253" spans="1:393" s="116" customFormat="1">
      <c r="A253" s="110">
        <v>3066</v>
      </c>
      <c r="B253" s="111" t="s">
        <v>198</v>
      </c>
      <c r="C253" s="112">
        <v>860449.72</v>
      </c>
      <c r="D253" s="113">
        <v>4.2049999999999998E-4</v>
      </c>
      <c r="E253" s="113">
        <v>5.4533000000000001E-4</v>
      </c>
      <c r="F253" s="114">
        <v>5.3563000000000005E-4</v>
      </c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  <c r="GK253" s="115"/>
      <c r="GL253" s="115"/>
      <c r="GM253" s="115"/>
      <c r="GN253" s="115"/>
      <c r="GO253" s="115"/>
      <c r="GP253" s="115"/>
      <c r="GQ253" s="115"/>
      <c r="GR253" s="115"/>
      <c r="GS253" s="115"/>
      <c r="GT253" s="115"/>
      <c r="GU253" s="115"/>
      <c r="GV253" s="115"/>
      <c r="GW253" s="115"/>
      <c r="GX253" s="115"/>
      <c r="GY253" s="115"/>
      <c r="GZ253" s="115"/>
      <c r="HA253" s="115"/>
      <c r="HB253" s="115"/>
      <c r="HC253" s="115"/>
      <c r="HD253" s="115"/>
      <c r="HE253" s="115"/>
      <c r="HF253" s="115"/>
      <c r="HG253" s="115"/>
      <c r="HH253" s="115"/>
      <c r="HI253" s="115"/>
      <c r="HJ253" s="115"/>
      <c r="HK253" s="115"/>
      <c r="HL253" s="115"/>
      <c r="HM253" s="115"/>
      <c r="HN253" s="115"/>
      <c r="HO253" s="115"/>
      <c r="HP253" s="115"/>
      <c r="HQ253" s="115"/>
      <c r="HR253" s="115"/>
      <c r="HS253" s="115"/>
      <c r="HT253" s="115"/>
      <c r="HU253" s="115"/>
      <c r="HV253" s="115"/>
      <c r="HW253" s="115"/>
      <c r="HX253" s="115"/>
      <c r="HY253" s="115"/>
      <c r="HZ253" s="115"/>
      <c r="IA253" s="115"/>
      <c r="IB253" s="115"/>
      <c r="IC253" s="115"/>
      <c r="ID253" s="115"/>
      <c r="IE253" s="115"/>
      <c r="IF253" s="115"/>
      <c r="IG253" s="115"/>
      <c r="IH253" s="115"/>
      <c r="II253" s="115"/>
      <c r="IJ253" s="115"/>
      <c r="IK253" s="115"/>
      <c r="IL253" s="115"/>
      <c r="IM253" s="115"/>
      <c r="IN253" s="115"/>
      <c r="IO253" s="115"/>
      <c r="IP253" s="115"/>
      <c r="IQ253" s="115"/>
      <c r="IR253" s="115"/>
      <c r="IS253" s="115"/>
      <c r="IT253" s="115"/>
      <c r="IU253" s="115"/>
      <c r="IV253" s="115"/>
      <c r="IW253" s="115"/>
      <c r="IX253" s="115"/>
      <c r="IY253" s="115"/>
      <c r="IZ253" s="115"/>
      <c r="JA253" s="115"/>
      <c r="JB253" s="115"/>
      <c r="JC253" s="115"/>
      <c r="JD253" s="115"/>
      <c r="JE253" s="115"/>
      <c r="JF253" s="115"/>
      <c r="JG253" s="115"/>
      <c r="JH253" s="115"/>
      <c r="JI253" s="115"/>
      <c r="JJ253" s="115"/>
      <c r="JK253" s="115"/>
      <c r="JL253" s="115"/>
      <c r="JM253" s="115"/>
      <c r="JN253" s="115"/>
      <c r="JO253" s="115"/>
      <c r="JP253" s="115"/>
      <c r="JQ253" s="115"/>
      <c r="JR253" s="115"/>
      <c r="JS253" s="115"/>
      <c r="JT253" s="115"/>
      <c r="JU253" s="115"/>
      <c r="JV253" s="115"/>
      <c r="JW253" s="115"/>
      <c r="JX253" s="115"/>
      <c r="JY253" s="115"/>
      <c r="JZ253" s="115"/>
      <c r="KA253" s="115"/>
      <c r="KB253" s="115"/>
      <c r="KC253" s="115"/>
      <c r="KD253" s="115"/>
      <c r="KE253" s="115"/>
      <c r="KF253" s="115"/>
      <c r="KG253" s="115"/>
      <c r="KH253" s="115"/>
      <c r="KI253" s="115"/>
      <c r="KJ253" s="115"/>
      <c r="KK253" s="115"/>
      <c r="KL253" s="115"/>
      <c r="KM253" s="115"/>
      <c r="KN253" s="115"/>
      <c r="KO253" s="115"/>
      <c r="KP253" s="115"/>
      <c r="KQ253" s="115"/>
      <c r="KR253" s="115"/>
      <c r="KS253" s="115"/>
      <c r="KT253" s="115"/>
      <c r="KU253" s="115"/>
      <c r="KV253" s="115"/>
      <c r="KW253" s="115"/>
      <c r="KX253" s="115"/>
      <c r="KY253" s="115"/>
      <c r="KZ253" s="115"/>
      <c r="LA253" s="115"/>
      <c r="LB253" s="115"/>
      <c r="LC253" s="115"/>
      <c r="LD253" s="115"/>
      <c r="LE253" s="115"/>
      <c r="LF253" s="115"/>
      <c r="LG253" s="115"/>
      <c r="LH253" s="115"/>
      <c r="LI253" s="115"/>
      <c r="LJ253" s="115"/>
      <c r="LK253" s="115"/>
      <c r="LL253" s="115"/>
      <c r="LM253" s="115"/>
      <c r="LN253" s="115"/>
      <c r="LO253" s="115"/>
      <c r="LP253" s="115"/>
      <c r="LQ253" s="115"/>
      <c r="LR253" s="115"/>
      <c r="LS253" s="115"/>
      <c r="LT253" s="115"/>
      <c r="LU253" s="115"/>
      <c r="LV253" s="115"/>
      <c r="LW253" s="115"/>
      <c r="LX253" s="115"/>
      <c r="LY253" s="115"/>
      <c r="LZ253" s="115"/>
      <c r="MA253" s="115"/>
      <c r="MB253" s="115"/>
      <c r="MC253" s="115"/>
      <c r="MD253" s="115"/>
      <c r="ME253" s="115"/>
      <c r="MF253" s="115"/>
      <c r="MG253" s="115"/>
      <c r="MH253" s="115"/>
      <c r="MI253" s="115"/>
      <c r="MJ253" s="115"/>
      <c r="MK253" s="115"/>
      <c r="ML253" s="115"/>
      <c r="MM253" s="115"/>
      <c r="MN253" s="115"/>
      <c r="MO253" s="115"/>
      <c r="MP253" s="115"/>
      <c r="MQ253" s="115"/>
      <c r="MR253" s="115"/>
      <c r="MS253" s="115"/>
      <c r="MT253" s="115"/>
      <c r="MU253" s="115"/>
      <c r="MV253" s="115"/>
      <c r="MW253" s="115"/>
      <c r="MX253" s="115"/>
      <c r="MY253" s="115"/>
      <c r="MZ253" s="115"/>
      <c r="NA253" s="115"/>
      <c r="NB253" s="115"/>
      <c r="NC253" s="115"/>
      <c r="ND253" s="115"/>
      <c r="NE253" s="115"/>
      <c r="NF253" s="115"/>
      <c r="NG253" s="115"/>
      <c r="NH253" s="115"/>
      <c r="NI253" s="115"/>
      <c r="NJ253" s="115"/>
      <c r="NK253" s="115"/>
      <c r="NL253" s="115"/>
      <c r="NM253" s="115"/>
      <c r="NN253" s="115"/>
      <c r="NO253" s="115"/>
      <c r="NP253" s="115"/>
      <c r="NQ253" s="115"/>
      <c r="NR253" s="115"/>
      <c r="NS253" s="115"/>
      <c r="NT253" s="115"/>
      <c r="NU253" s="115"/>
      <c r="NV253" s="115"/>
      <c r="NW253" s="115"/>
      <c r="NX253" s="115"/>
      <c r="NY253" s="115"/>
      <c r="NZ253" s="115"/>
      <c r="OA253" s="115"/>
      <c r="OB253" s="115"/>
      <c r="OC253" s="115"/>
    </row>
    <row r="254" spans="1:393" s="116" customFormat="1">
      <c r="A254" s="110">
        <v>3067</v>
      </c>
      <c r="B254" s="111" t="s">
        <v>199</v>
      </c>
      <c r="C254" s="112">
        <v>2644305.37</v>
      </c>
      <c r="D254" s="113">
        <v>1.1854000000000001E-3</v>
      </c>
      <c r="E254" s="113">
        <v>1.6758999999999999E-3</v>
      </c>
      <c r="F254" s="114">
        <v>1.6377900000000001E-3</v>
      </c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  <c r="GK254" s="115"/>
      <c r="GL254" s="115"/>
      <c r="GM254" s="115"/>
      <c r="GN254" s="115"/>
      <c r="GO254" s="115"/>
      <c r="GP254" s="115"/>
      <c r="GQ254" s="115"/>
      <c r="GR254" s="115"/>
      <c r="GS254" s="115"/>
      <c r="GT254" s="115"/>
      <c r="GU254" s="115"/>
      <c r="GV254" s="115"/>
      <c r="GW254" s="115"/>
      <c r="GX254" s="115"/>
      <c r="GY254" s="115"/>
      <c r="GZ254" s="115"/>
      <c r="HA254" s="115"/>
      <c r="HB254" s="115"/>
      <c r="HC254" s="115"/>
      <c r="HD254" s="115"/>
      <c r="HE254" s="115"/>
      <c r="HF254" s="115"/>
      <c r="HG254" s="115"/>
      <c r="HH254" s="115"/>
      <c r="HI254" s="115"/>
      <c r="HJ254" s="115"/>
      <c r="HK254" s="115"/>
      <c r="HL254" s="115"/>
      <c r="HM254" s="115"/>
      <c r="HN254" s="115"/>
      <c r="HO254" s="115"/>
      <c r="HP254" s="115"/>
      <c r="HQ254" s="115"/>
      <c r="HR254" s="115"/>
      <c r="HS254" s="115"/>
      <c r="HT254" s="115"/>
      <c r="HU254" s="115"/>
      <c r="HV254" s="115"/>
      <c r="HW254" s="115"/>
      <c r="HX254" s="115"/>
      <c r="HY254" s="115"/>
      <c r="HZ254" s="115"/>
      <c r="IA254" s="115"/>
      <c r="IB254" s="115"/>
      <c r="IC254" s="115"/>
      <c r="ID254" s="115"/>
      <c r="IE254" s="115"/>
      <c r="IF254" s="115"/>
      <c r="IG254" s="115"/>
      <c r="IH254" s="115"/>
      <c r="II254" s="115"/>
      <c r="IJ254" s="115"/>
      <c r="IK254" s="115"/>
      <c r="IL254" s="115"/>
      <c r="IM254" s="115"/>
      <c r="IN254" s="115"/>
      <c r="IO254" s="115"/>
      <c r="IP254" s="115"/>
      <c r="IQ254" s="115"/>
      <c r="IR254" s="115"/>
      <c r="IS254" s="115"/>
      <c r="IT254" s="115"/>
      <c r="IU254" s="115"/>
      <c r="IV254" s="115"/>
      <c r="IW254" s="115"/>
      <c r="IX254" s="115"/>
      <c r="IY254" s="115"/>
      <c r="IZ254" s="115"/>
      <c r="JA254" s="115"/>
      <c r="JB254" s="115"/>
      <c r="JC254" s="115"/>
      <c r="JD254" s="115"/>
      <c r="JE254" s="115"/>
      <c r="JF254" s="115"/>
      <c r="JG254" s="115"/>
      <c r="JH254" s="115"/>
      <c r="JI254" s="115"/>
      <c r="JJ254" s="115"/>
      <c r="JK254" s="115"/>
      <c r="JL254" s="115"/>
      <c r="JM254" s="115"/>
      <c r="JN254" s="115"/>
      <c r="JO254" s="115"/>
      <c r="JP254" s="115"/>
      <c r="JQ254" s="115"/>
      <c r="JR254" s="115"/>
      <c r="JS254" s="115"/>
      <c r="JT254" s="115"/>
      <c r="JU254" s="115"/>
      <c r="JV254" s="115"/>
      <c r="JW254" s="115"/>
      <c r="JX254" s="115"/>
      <c r="JY254" s="115"/>
      <c r="JZ254" s="115"/>
      <c r="KA254" s="115"/>
      <c r="KB254" s="115"/>
      <c r="KC254" s="115"/>
      <c r="KD254" s="115"/>
      <c r="KE254" s="115"/>
      <c r="KF254" s="115"/>
      <c r="KG254" s="115"/>
      <c r="KH254" s="115"/>
      <c r="KI254" s="115"/>
      <c r="KJ254" s="115"/>
      <c r="KK254" s="115"/>
      <c r="KL254" s="115"/>
      <c r="KM254" s="115"/>
      <c r="KN254" s="115"/>
      <c r="KO254" s="115"/>
      <c r="KP254" s="115"/>
      <c r="KQ254" s="115"/>
      <c r="KR254" s="115"/>
      <c r="KS254" s="115"/>
      <c r="KT254" s="115"/>
      <c r="KU254" s="115"/>
      <c r="KV254" s="115"/>
      <c r="KW254" s="115"/>
      <c r="KX254" s="115"/>
      <c r="KY254" s="115"/>
      <c r="KZ254" s="115"/>
      <c r="LA254" s="115"/>
      <c r="LB254" s="115"/>
      <c r="LC254" s="115"/>
      <c r="LD254" s="115"/>
      <c r="LE254" s="115"/>
      <c r="LF254" s="115"/>
      <c r="LG254" s="115"/>
      <c r="LH254" s="115"/>
      <c r="LI254" s="115"/>
      <c r="LJ254" s="115"/>
      <c r="LK254" s="115"/>
      <c r="LL254" s="115"/>
      <c r="LM254" s="115"/>
      <c r="LN254" s="115"/>
      <c r="LO254" s="115"/>
      <c r="LP254" s="115"/>
      <c r="LQ254" s="115"/>
      <c r="LR254" s="115"/>
      <c r="LS254" s="115"/>
      <c r="LT254" s="115"/>
      <c r="LU254" s="115"/>
      <c r="LV254" s="115"/>
      <c r="LW254" s="115"/>
      <c r="LX254" s="115"/>
      <c r="LY254" s="115"/>
      <c r="LZ254" s="115"/>
      <c r="MA254" s="115"/>
      <c r="MB254" s="115"/>
      <c r="MC254" s="115"/>
      <c r="MD254" s="115"/>
      <c r="ME254" s="115"/>
      <c r="MF254" s="115"/>
      <c r="MG254" s="115"/>
      <c r="MH254" s="115"/>
      <c r="MI254" s="115"/>
      <c r="MJ254" s="115"/>
      <c r="MK254" s="115"/>
      <c r="ML254" s="115"/>
      <c r="MM254" s="115"/>
      <c r="MN254" s="115"/>
      <c r="MO254" s="115"/>
      <c r="MP254" s="115"/>
      <c r="MQ254" s="115"/>
      <c r="MR254" s="115"/>
      <c r="MS254" s="115"/>
      <c r="MT254" s="115"/>
      <c r="MU254" s="115"/>
      <c r="MV254" s="115"/>
      <c r="MW254" s="115"/>
      <c r="MX254" s="115"/>
      <c r="MY254" s="115"/>
      <c r="MZ254" s="115"/>
      <c r="NA254" s="115"/>
      <c r="NB254" s="115"/>
      <c r="NC254" s="115"/>
      <c r="ND254" s="115"/>
      <c r="NE254" s="115"/>
      <c r="NF254" s="115"/>
      <c r="NG254" s="115"/>
      <c r="NH254" s="115"/>
      <c r="NI254" s="115"/>
      <c r="NJ254" s="115"/>
      <c r="NK254" s="115"/>
      <c r="NL254" s="115"/>
      <c r="NM254" s="115"/>
      <c r="NN254" s="115"/>
      <c r="NO254" s="115"/>
      <c r="NP254" s="115"/>
      <c r="NQ254" s="115"/>
      <c r="NR254" s="115"/>
      <c r="NS254" s="115"/>
      <c r="NT254" s="115"/>
      <c r="NU254" s="115"/>
      <c r="NV254" s="115"/>
      <c r="NW254" s="115"/>
      <c r="NX254" s="115"/>
      <c r="NY254" s="115"/>
      <c r="NZ254" s="115"/>
      <c r="OA254" s="115"/>
      <c r="OB254" s="115"/>
      <c r="OC254" s="115"/>
    </row>
    <row r="255" spans="1:393" s="116" customFormat="1">
      <c r="A255" s="110">
        <v>3068</v>
      </c>
      <c r="B255" s="111" t="s">
        <v>200</v>
      </c>
      <c r="C255" s="112">
        <v>539104.82999999996</v>
      </c>
      <c r="D255" s="113">
        <v>2.6029999999999998E-4</v>
      </c>
      <c r="E255" s="113">
        <v>3.4167000000000003E-4</v>
      </c>
      <c r="F255" s="114">
        <v>3.3534999999999999E-4</v>
      </c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  <c r="GK255" s="115"/>
      <c r="GL255" s="115"/>
      <c r="GM255" s="115"/>
      <c r="GN255" s="115"/>
      <c r="GO255" s="115"/>
      <c r="GP255" s="115"/>
      <c r="GQ255" s="115"/>
      <c r="GR255" s="115"/>
      <c r="GS255" s="115"/>
      <c r="GT255" s="115"/>
      <c r="GU255" s="115"/>
      <c r="GV255" s="115"/>
      <c r="GW255" s="115"/>
      <c r="GX255" s="115"/>
      <c r="GY255" s="115"/>
      <c r="GZ255" s="115"/>
      <c r="HA255" s="115"/>
      <c r="HB255" s="115"/>
      <c r="HC255" s="115"/>
      <c r="HD255" s="115"/>
      <c r="HE255" s="115"/>
      <c r="HF255" s="115"/>
      <c r="HG255" s="115"/>
      <c r="HH255" s="115"/>
      <c r="HI255" s="115"/>
      <c r="HJ255" s="115"/>
      <c r="HK255" s="115"/>
      <c r="HL255" s="115"/>
      <c r="HM255" s="115"/>
      <c r="HN255" s="115"/>
      <c r="HO255" s="115"/>
      <c r="HP255" s="115"/>
      <c r="HQ255" s="115"/>
      <c r="HR255" s="115"/>
      <c r="HS255" s="115"/>
      <c r="HT255" s="115"/>
      <c r="HU255" s="115"/>
      <c r="HV255" s="115"/>
      <c r="HW255" s="115"/>
      <c r="HX255" s="115"/>
      <c r="HY255" s="115"/>
      <c r="HZ255" s="115"/>
      <c r="IA255" s="115"/>
      <c r="IB255" s="115"/>
      <c r="IC255" s="115"/>
      <c r="ID255" s="115"/>
      <c r="IE255" s="115"/>
      <c r="IF255" s="115"/>
      <c r="IG255" s="115"/>
      <c r="IH255" s="115"/>
      <c r="II255" s="115"/>
      <c r="IJ255" s="115"/>
      <c r="IK255" s="115"/>
      <c r="IL255" s="115"/>
      <c r="IM255" s="115"/>
      <c r="IN255" s="115"/>
      <c r="IO255" s="115"/>
      <c r="IP255" s="115"/>
      <c r="IQ255" s="115"/>
      <c r="IR255" s="115"/>
      <c r="IS255" s="115"/>
      <c r="IT255" s="115"/>
      <c r="IU255" s="115"/>
      <c r="IV255" s="115"/>
      <c r="IW255" s="115"/>
      <c r="IX255" s="115"/>
      <c r="IY255" s="115"/>
      <c r="IZ255" s="115"/>
      <c r="JA255" s="115"/>
      <c r="JB255" s="115"/>
      <c r="JC255" s="115"/>
      <c r="JD255" s="115"/>
      <c r="JE255" s="115"/>
      <c r="JF255" s="115"/>
      <c r="JG255" s="115"/>
      <c r="JH255" s="115"/>
      <c r="JI255" s="115"/>
      <c r="JJ255" s="115"/>
      <c r="JK255" s="115"/>
      <c r="JL255" s="115"/>
      <c r="JM255" s="115"/>
      <c r="JN255" s="115"/>
      <c r="JO255" s="115"/>
      <c r="JP255" s="115"/>
      <c r="JQ255" s="115"/>
      <c r="JR255" s="115"/>
      <c r="JS255" s="115"/>
      <c r="JT255" s="115"/>
      <c r="JU255" s="115"/>
      <c r="JV255" s="115"/>
      <c r="JW255" s="115"/>
      <c r="JX255" s="115"/>
      <c r="JY255" s="115"/>
      <c r="JZ255" s="115"/>
      <c r="KA255" s="115"/>
      <c r="KB255" s="115"/>
      <c r="KC255" s="115"/>
      <c r="KD255" s="115"/>
      <c r="KE255" s="115"/>
      <c r="KF255" s="115"/>
      <c r="KG255" s="115"/>
      <c r="KH255" s="115"/>
      <c r="KI255" s="115"/>
      <c r="KJ255" s="115"/>
      <c r="KK255" s="115"/>
      <c r="KL255" s="115"/>
      <c r="KM255" s="115"/>
      <c r="KN255" s="115"/>
      <c r="KO255" s="115"/>
      <c r="KP255" s="115"/>
      <c r="KQ255" s="115"/>
      <c r="KR255" s="115"/>
      <c r="KS255" s="115"/>
      <c r="KT255" s="115"/>
      <c r="KU255" s="115"/>
      <c r="KV255" s="115"/>
      <c r="KW255" s="115"/>
      <c r="KX255" s="115"/>
      <c r="KY255" s="115"/>
      <c r="KZ255" s="115"/>
      <c r="LA255" s="115"/>
      <c r="LB255" s="115"/>
      <c r="LC255" s="115"/>
      <c r="LD255" s="115"/>
      <c r="LE255" s="115"/>
      <c r="LF255" s="115"/>
      <c r="LG255" s="115"/>
      <c r="LH255" s="115"/>
      <c r="LI255" s="115"/>
      <c r="LJ255" s="115"/>
      <c r="LK255" s="115"/>
      <c r="LL255" s="115"/>
      <c r="LM255" s="115"/>
      <c r="LN255" s="115"/>
      <c r="LO255" s="115"/>
      <c r="LP255" s="115"/>
      <c r="LQ255" s="115"/>
      <c r="LR255" s="115"/>
      <c r="LS255" s="115"/>
      <c r="LT255" s="115"/>
      <c r="LU255" s="115"/>
      <c r="LV255" s="115"/>
      <c r="LW255" s="115"/>
      <c r="LX255" s="115"/>
      <c r="LY255" s="115"/>
      <c r="LZ255" s="115"/>
      <c r="MA255" s="115"/>
      <c r="MB255" s="115"/>
      <c r="MC255" s="115"/>
      <c r="MD255" s="115"/>
      <c r="ME255" s="115"/>
      <c r="MF255" s="115"/>
      <c r="MG255" s="115"/>
      <c r="MH255" s="115"/>
      <c r="MI255" s="115"/>
      <c r="MJ255" s="115"/>
      <c r="MK255" s="115"/>
      <c r="ML255" s="115"/>
      <c r="MM255" s="115"/>
      <c r="MN255" s="115"/>
      <c r="MO255" s="115"/>
      <c r="MP255" s="115"/>
      <c r="MQ255" s="115"/>
      <c r="MR255" s="115"/>
      <c r="MS255" s="115"/>
      <c r="MT255" s="115"/>
      <c r="MU255" s="115"/>
      <c r="MV255" s="115"/>
      <c r="MW255" s="115"/>
      <c r="MX255" s="115"/>
      <c r="MY255" s="115"/>
      <c r="MZ255" s="115"/>
      <c r="NA255" s="115"/>
      <c r="NB255" s="115"/>
      <c r="NC255" s="115"/>
      <c r="ND255" s="115"/>
      <c r="NE255" s="115"/>
      <c r="NF255" s="115"/>
      <c r="NG255" s="115"/>
      <c r="NH255" s="115"/>
      <c r="NI255" s="115"/>
      <c r="NJ255" s="115"/>
      <c r="NK255" s="115"/>
      <c r="NL255" s="115"/>
      <c r="NM255" s="115"/>
      <c r="NN255" s="115"/>
      <c r="NO255" s="115"/>
      <c r="NP255" s="115"/>
      <c r="NQ255" s="115"/>
      <c r="NR255" s="115"/>
      <c r="NS255" s="115"/>
      <c r="NT255" s="115"/>
      <c r="NU255" s="115"/>
      <c r="NV255" s="115"/>
      <c r="NW255" s="115"/>
      <c r="NX255" s="115"/>
      <c r="NY255" s="115"/>
      <c r="NZ255" s="115"/>
      <c r="OA255" s="115"/>
      <c r="OB255" s="115"/>
      <c r="OC255" s="115"/>
    </row>
    <row r="256" spans="1:393" s="116" customFormat="1">
      <c r="A256" s="110">
        <v>3069</v>
      </c>
      <c r="B256" s="111" t="s">
        <v>201</v>
      </c>
      <c r="C256" s="112">
        <v>1040321.45</v>
      </c>
      <c r="D256" s="113">
        <v>2.899E-4</v>
      </c>
      <c r="E256" s="113">
        <v>6.5932999999999996E-4</v>
      </c>
      <c r="F256" s="114">
        <v>6.3062999999999997E-4</v>
      </c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  <c r="GK256" s="115"/>
      <c r="GL256" s="115"/>
      <c r="GM256" s="115"/>
      <c r="GN256" s="115"/>
      <c r="GO256" s="115"/>
      <c r="GP256" s="115"/>
      <c r="GQ256" s="115"/>
      <c r="GR256" s="115"/>
      <c r="GS256" s="115"/>
      <c r="GT256" s="115"/>
      <c r="GU256" s="115"/>
      <c r="GV256" s="115"/>
      <c r="GW256" s="115"/>
      <c r="GX256" s="115"/>
      <c r="GY256" s="115"/>
      <c r="GZ256" s="115"/>
      <c r="HA256" s="115"/>
      <c r="HB256" s="115"/>
      <c r="HC256" s="115"/>
      <c r="HD256" s="115"/>
      <c r="HE256" s="115"/>
      <c r="HF256" s="115"/>
      <c r="HG256" s="115"/>
      <c r="HH256" s="115"/>
      <c r="HI256" s="115"/>
      <c r="HJ256" s="115"/>
      <c r="HK256" s="115"/>
      <c r="HL256" s="115"/>
      <c r="HM256" s="115"/>
      <c r="HN256" s="115"/>
      <c r="HO256" s="115"/>
      <c r="HP256" s="115"/>
      <c r="HQ256" s="115"/>
      <c r="HR256" s="115"/>
      <c r="HS256" s="115"/>
      <c r="HT256" s="115"/>
      <c r="HU256" s="115"/>
      <c r="HV256" s="115"/>
      <c r="HW256" s="115"/>
      <c r="HX256" s="115"/>
      <c r="HY256" s="115"/>
      <c r="HZ256" s="115"/>
      <c r="IA256" s="115"/>
      <c r="IB256" s="115"/>
      <c r="IC256" s="115"/>
      <c r="ID256" s="115"/>
      <c r="IE256" s="115"/>
      <c r="IF256" s="115"/>
      <c r="IG256" s="115"/>
      <c r="IH256" s="115"/>
      <c r="II256" s="115"/>
      <c r="IJ256" s="115"/>
      <c r="IK256" s="115"/>
      <c r="IL256" s="115"/>
      <c r="IM256" s="115"/>
      <c r="IN256" s="115"/>
      <c r="IO256" s="115"/>
      <c r="IP256" s="115"/>
      <c r="IQ256" s="115"/>
      <c r="IR256" s="115"/>
      <c r="IS256" s="115"/>
      <c r="IT256" s="115"/>
      <c r="IU256" s="115"/>
      <c r="IV256" s="115"/>
      <c r="IW256" s="115"/>
      <c r="IX256" s="115"/>
      <c r="IY256" s="115"/>
      <c r="IZ256" s="115"/>
      <c r="JA256" s="115"/>
      <c r="JB256" s="115"/>
      <c r="JC256" s="115"/>
      <c r="JD256" s="115"/>
      <c r="JE256" s="115"/>
      <c r="JF256" s="115"/>
      <c r="JG256" s="115"/>
      <c r="JH256" s="115"/>
      <c r="JI256" s="115"/>
      <c r="JJ256" s="115"/>
      <c r="JK256" s="115"/>
      <c r="JL256" s="115"/>
      <c r="JM256" s="115"/>
      <c r="JN256" s="115"/>
      <c r="JO256" s="115"/>
      <c r="JP256" s="115"/>
      <c r="JQ256" s="115"/>
      <c r="JR256" s="115"/>
      <c r="JS256" s="115"/>
      <c r="JT256" s="115"/>
      <c r="JU256" s="115"/>
      <c r="JV256" s="115"/>
      <c r="JW256" s="115"/>
      <c r="JX256" s="115"/>
      <c r="JY256" s="115"/>
      <c r="JZ256" s="115"/>
      <c r="KA256" s="115"/>
      <c r="KB256" s="115"/>
      <c r="KC256" s="115"/>
      <c r="KD256" s="115"/>
      <c r="KE256" s="115"/>
      <c r="KF256" s="115"/>
      <c r="KG256" s="115"/>
      <c r="KH256" s="115"/>
      <c r="KI256" s="115"/>
      <c r="KJ256" s="115"/>
      <c r="KK256" s="115"/>
      <c r="KL256" s="115"/>
      <c r="KM256" s="115"/>
      <c r="KN256" s="115"/>
      <c r="KO256" s="115"/>
      <c r="KP256" s="115"/>
      <c r="KQ256" s="115"/>
      <c r="KR256" s="115"/>
      <c r="KS256" s="115"/>
      <c r="KT256" s="115"/>
      <c r="KU256" s="115"/>
      <c r="KV256" s="115"/>
      <c r="KW256" s="115"/>
      <c r="KX256" s="115"/>
      <c r="KY256" s="115"/>
      <c r="KZ256" s="115"/>
      <c r="LA256" s="115"/>
      <c r="LB256" s="115"/>
      <c r="LC256" s="115"/>
      <c r="LD256" s="115"/>
      <c r="LE256" s="115"/>
      <c r="LF256" s="115"/>
      <c r="LG256" s="115"/>
      <c r="LH256" s="115"/>
      <c r="LI256" s="115"/>
      <c r="LJ256" s="115"/>
      <c r="LK256" s="115"/>
      <c r="LL256" s="115"/>
      <c r="LM256" s="115"/>
      <c r="LN256" s="115"/>
      <c r="LO256" s="115"/>
      <c r="LP256" s="115"/>
      <c r="LQ256" s="115"/>
      <c r="LR256" s="115"/>
      <c r="LS256" s="115"/>
      <c r="LT256" s="115"/>
      <c r="LU256" s="115"/>
      <c r="LV256" s="115"/>
      <c r="LW256" s="115"/>
      <c r="LX256" s="115"/>
      <c r="LY256" s="115"/>
      <c r="LZ256" s="115"/>
      <c r="MA256" s="115"/>
      <c r="MB256" s="115"/>
      <c r="MC256" s="115"/>
      <c r="MD256" s="115"/>
      <c r="ME256" s="115"/>
      <c r="MF256" s="115"/>
      <c r="MG256" s="115"/>
      <c r="MH256" s="115"/>
      <c r="MI256" s="115"/>
      <c r="MJ256" s="115"/>
      <c r="MK256" s="115"/>
      <c r="ML256" s="115"/>
      <c r="MM256" s="115"/>
      <c r="MN256" s="115"/>
      <c r="MO256" s="115"/>
      <c r="MP256" s="115"/>
      <c r="MQ256" s="115"/>
      <c r="MR256" s="115"/>
      <c r="MS256" s="115"/>
      <c r="MT256" s="115"/>
      <c r="MU256" s="115"/>
      <c r="MV256" s="115"/>
      <c r="MW256" s="115"/>
      <c r="MX256" s="115"/>
      <c r="MY256" s="115"/>
      <c r="MZ256" s="115"/>
      <c r="NA256" s="115"/>
      <c r="NB256" s="115"/>
      <c r="NC256" s="115"/>
      <c r="ND256" s="115"/>
      <c r="NE256" s="115"/>
      <c r="NF256" s="115"/>
      <c r="NG256" s="115"/>
      <c r="NH256" s="115"/>
      <c r="NI256" s="115"/>
      <c r="NJ256" s="115"/>
      <c r="NK256" s="115"/>
      <c r="NL256" s="115"/>
      <c r="NM256" s="115"/>
      <c r="NN256" s="115"/>
      <c r="NO256" s="115"/>
      <c r="NP256" s="115"/>
      <c r="NQ256" s="115"/>
      <c r="NR256" s="115"/>
      <c r="NS256" s="115"/>
      <c r="NT256" s="115"/>
      <c r="NU256" s="115"/>
      <c r="NV256" s="115"/>
      <c r="NW256" s="115"/>
      <c r="NX256" s="115"/>
      <c r="NY256" s="115"/>
      <c r="NZ256" s="115"/>
      <c r="OA256" s="115"/>
      <c r="OB256" s="115"/>
      <c r="OC256" s="115"/>
    </row>
    <row r="257" spans="1:393" s="116" customFormat="1">
      <c r="A257" s="110">
        <v>3072</v>
      </c>
      <c r="B257" s="111" t="s">
        <v>202</v>
      </c>
      <c r="C257" s="112">
        <v>1018789.61</v>
      </c>
      <c r="D257" s="113">
        <v>4.192E-4</v>
      </c>
      <c r="E257" s="113">
        <v>6.4568999999999998E-4</v>
      </c>
      <c r="F257" s="114">
        <v>6.2808999999999999E-4</v>
      </c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  <c r="GK257" s="115"/>
      <c r="GL257" s="115"/>
      <c r="GM257" s="115"/>
      <c r="GN257" s="115"/>
      <c r="GO257" s="115"/>
      <c r="GP257" s="115"/>
      <c r="GQ257" s="115"/>
      <c r="GR257" s="115"/>
      <c r="GS257" s="115"/>
      <c r="GT257" s="115"/>
      <c r="GU257" s="115"/>
      <c r="GV257" s="115"/>
      <c r="GW257" s="115"/>
      <c r="GX257" s="115"/>
      <c r="GY257" s="115"/>
      <c r="GZ257" s="115"/>
      <c r="HA257" s="115"/>
      <c r="HB257" s="115"/>
      <c r="HC257" s="115"/>
      <c r="HD257" s="115"/>
      <c r="HE257" s="115"/>
      <c r="HF257" s="115"/>
      <c r="HG257" s="115"/>
      <c r="HH257" s="115"/>
      <c r="HI257" s="115"/>
      <c r="HJ257" s="115"/>
      <c r="HK257" s="115"/>
      <c r="HL257" s="115"/>
      <c r="HM257" s="115"/>
      <c r="HN257" s="115"/>
      <c r="HO257" s="115"/>
      <c r="HP257" s="115"/>
      <c r="HQ257" s="115"/>
      <c r="HR257" s="115"/>
      <c r="HS257" s="115"/>
      <c r="HT257" s="115"/>
      <c r="HU257" s="115"/>
      <c r="HV257" s="115"/>
      <c r="HW257" s="115"/>
      <c r="HX257" s="115"/>
      <c r="HY257" s="115"/>
      <c r="HZ257" s="115"/>
      <c r="IA257" s="115"/>
      <c r="IB257" s="115"/>
      <c r="IC257" s="115"/>
      <c r="ID257" s="115"/>
      <c r="IE257" s="115"/>
      <c r="IF257" s="115"/>
      <c r="IG257" s="115"/>
      <c r="IH257" s="115"/>
      <c r="II257" s="115"/>
      <c r="IJ257" s="115"/>
      <c r="IK257" s="115"/>
      <c r="IL257" s="115"/>
      <c r="IM257" s="115"/>
      <c r="IN257" s="115"/>
      <c r="IO257" s="115"/>
      <c r="IP257" s="115"/>
      <c r="IQ257" s="115"/>
      <c r="IR257" s="115"/>
      <c r="IS257" s="115"/>
      <c r="IT257" s="115"/>
      <c r="IU257" s="115"/>
      <c r="IV257" s="115"/>
      <c r="IW257" s="115"/>
      <c r="IX257" s="115"/>
      <c r="IY257" s="115"/>
      <c r="IZ257" s="115"/>
      <c r="JA257" s="115"/>
      <c r="JB257" s="115"/>
      <c r="JC257" s="115"/>
      <c r="JD257" s="115"/>
      <c r="JE257" s="115"/>
      <c r="JF257" s="115"/>
      <c r="JG257" s="115"/>
      <c r="JH257" s="115"/>
      <c r="JI257" s="115"/>
      <c r="JJ257" s="115"/>
      <c r="JK257" s="115"/>
      <c r="JL257" s="115"/>
      <c r="JM257" s="115"/>
      <c r="JN257" s="115"/>
      <c r="JO257" s="115"/>
      <c r="JP257" s="115"/>
      <c r="JQ257" s="115"/>
      <c r="JR257" s="115"/>
      <c r="JS257" s="115"/>
      <c r="JT257" s="115"/>
      <c r="JU257" s="115"/>
      <c r="JV257" s="115"/>
      <c r="JW257" s="115"/>
      <c r="JX257" s="115"/>
      <c r="JY257" s="115"/>
      <c r="JZ257" s="115"/>
      <c r="KA257" s="115"/>
      <c r="KB257" s="115"/>
      <c r="KC257" s="115"/>
      <c r="KD257" s="115"/>
      <c r="KE257" s="115"/>
      <c r="KF257" s="115"/>
      <c r="KG257" s="115"/>
      <c r="KH257" s="115"/>
      <c r="KI257" s="115"/>
      <c r="KJ257" s="115"/>
      <c r="KK257" s="115"/>
      <c r="KL257" s="115"/>
      <c r="KM257" s="115"/>
      <c r="KN257" s="115"/>
      <c r="KO257" s="115"/>
      <c r="KP257" s="115"/>
      <c r="KQ257" s="115"/>
      <c r="KR257" s="115"/>
      <c r="KS257" s="115"/>
      <c r="KT257" s="115"/>
      <c r="KU257" s="115"/>
      <c r="KV257" s="115"/>
      <c r="KW257" s="115"/>
      <c r="KX257" s="115"/>
      <c r="KY257" s="115"/>
      <c r="KZ257" s="115"/>
      <c r="LA257" s="115"/>
      <c r="LB257" s="115"/>
      <c r="LC257" s="115"/>
      <c r="LD257" s="115"/>
      <c r="LE257" s="115"/>
      <c r="LF257" s="115"/>
      <c r="LG257" s="115"/>
      <c r="LH257" s="115"/>
      <c r="LI257" s="115"/>
      <c r="LJ257" s="115"/>
      <c r="LK257" s="115"/>
      <c r="LL257" s="115"/>
      <c r="LM257" s="115"/>
      <c r="LN257" s="115"/>
      <c r="LO257" s="115"/>
      <c r="LP257" s="115"/>
      <c r="LQ257" s="115"/>
      <c r="LR257" s="115"/>
      <c r="LS257" s="115"/>
      <c r="LT257" s="115"/>
      <c r="LU257" s="115"/>
      <c r="LV257" s="115"/>
      <c r="LW257" s="115"/>
      <c r="LX257" s="115"/>
      <c r="LY257" s="115"/>
      <c r="LZ257" s="115"/>
      <c r="MA257" s="115"/>
      <c r="MB257" s="115"/>
      <c r="MC257" s="115"/>
      <c r="MD257" s="115"/>
      <c r="ME257" s="115"/>
      <c r="MF257" s="115"/>
      <c r="MG257" s="115"/>
      <c r="MH257" s="115"/>
      <c r="MI257" s="115"/>
      <c r="MJ257" s="115"/>
      <c r="MK257" s="115"/>
      <c r="ML257" s="115"/>
      <c r="MM257" s="115"/>
      <c r="MN257" s="115"/>
      <c r="MO257" s="115"/>
      <c r="MP257" s="115"/>
      <c r="MQ257" s="115"/>
      <c r="MR257" s="115"/>
      <c r="MS257" s="115"/>
      <c r="MT257" s="115"/>
      <c r="MU257" s="115"/>
      <c r="MV257" s="115"/>
      <c r="MW257" s="115"/>
      <c r="MX257" s="115"/>
      <c r="MY257" s="115"/>
      <c r="MZ257" s="115"/>
      <c r="NA257" s="115"/>
      <c r="NB257" s="115"/>
      <c r="NC257" s="115"/>
      <c r="ND257" s="115"/>
      <c r="NE257" s="115"/>
      <c r="NF257" s="115"/>
      <c r="NG257" s="115"/>
      <c r="NH257" s="115"/>
      <c r="NI257" s="115"/>
      <c r="NJ257" s="115"/>
      <c r="NK257" s="115"/>
      <c r="NL257" s="115"/>
      <c r="NM257" s="115"/>
      <c r="NN257" s="115"/>
      <c r="NO257" s="115"/>
      <c r="NP257" s="115"/>
      <c r="NQ257" s="115"/>
      <c r="NR257" s="115"/>
      <c r="NS257" s="115"/>
      <c r="NT257" s="115"/>
      <c r="NU257" s="115"/>
      <c r="NV257" s="115"/>
      <c r="NW257" s="115"/>
      <c r="NX257" s="115"/>
      <c r="NY257" s="115"/>
      <c r="NZ257" s="115"/>
      <c r="OA257" s="115"/>
      <c r="OB257" s="115"/>
      <c r="OC257" s="115"/>
    </row>
    <row r="258" spans="1:393" s="116" customFormat="1">
      <c r="A258" s="110">
        <v>3073</v>
      </c>
      <c r="B258" s="111" t="s">
        <v>203</v>
      </c>
      <c r="C258" s="112">
        <v>1398983.45</v>
      </c>
      <c r="D258" s="113">
        <v>8.1130000000000004E-4</v>
      </c>
      <c r="E258" s="113">
        <v>8.8663999999999995E-4</v>
      </c>
      <c r="F258" s="114">
        <v>8.8079E-4</v>
      </c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  <c r="GK258" s="115"/>
      <c r="GL258" s="115"/>
      <c r="GM258" s="115"/>
      <c r="GN258" s="115"/>
      <c r="GO258" s="115"/>
      <c r="GP258" s="115"/>
      <c r="GQ258" s="115"/>
      <c r="GR258" s="115"/>
      <c r="GS258" s="115"/>
      <c r="GT258" s="115"/>
      <c r="GU258" s="115"/>
      <c r="GV258" s="115"/>
      <c r="GW258" s="115"/>
      <c r="GX258" s="115"/>
      <c r="GY258" s="115"/>
      <c r="GZ258" s="115"/>
      <c r="HA258" s="115"/>
      <c r="HB258" s="115"/>
      <c r="HC258" s="115"/>
      <c r="HD258" s="115"/>
      <c r="HE258" s="115"/>
      <c r="HF258" s="115"/>
      <c r="HG258" s="115"/>
      <c r="HH258" s="115"/>
      <c r="HI258" s="115"/>
      <c r="HJ258" s="115"/>
      <c r="HK258" s="115"/>
      <c r="HL258" s="115"/>
      <c r="HM258" s="115"/>
      <c r="HN258" s="115"/>
      <c r="HO258" s="115"/>
      <c r="HP258" s="115"/>
      <c r="HQ258" s="115"/>
      <c r="HR258" s="115"/>
      <c r="HS258" s="115"/>
      <c r="HT258" s="115"/>
      <c r="HU258" s="115"/>
      <c r="HV258" s="115"/>
      <c r="HW258" s="115"/>
      <c r="HX258" s="115"/>
      <c r="HY258" s="115"/>
      <c r="HZ258" s="115"/>
      <c r="IA258" s="115"/>
      <c r="IB258" s="115"/>
      <c r="IC258" s="115"/>
      <c r="ID258" s="115"/>
      <c r="IE258" s="115"/>
      <c r="IF258" s="115"/>
      <c r="IG258" s="115"/>
      <c r="IH258" s="115"/>
      <c r="II258" s="115"/>
      <c r="IJ258" s="115"/>
      <c r="IK258" s="115"/>
      <c r="IL258" s="115"/>
      <c r="IM258" s="115"/>
      <c r="IN258" s="115"/>
      <c r="IO258" s="115"/>
      <c r="IP258" s="115"/>
      <c r="IQ258" s="115"/>
      <c r="IR258" s="115"/>
      <c r="IS258" s="115"/>
      <c r="IT258" s="115"/>
      <c r="IU258" s="115"/>
      <c r="IV258" s="115"/>
      <c r="IW258" s="115"/>
      <c r="IX258" s="115"/>
      <c r="IY258" s="115"/>
      <c r="IZ258" s="115"/>
      <c r="JA258" s="115"/>
      <c r="JB258" s="115"/>
      <c r="JC258" s="115"/>
      <c r="JD258" s="115"/>
      <c r="JE258" s="115"/>
      <c r="JF258" s="115"/>
      <c r="JG258" s="115"/>
      <c r="JH258" s="115"/>
      <c r="JI258" s="115"/>
      <c r="JJ258" s="115"/>
      <c r="JK258" s="115"/>
      <c r="JL258" s="115"/>
      <c r="JM258" s="115"/>
      <c r="JN258" s="115"/>
      <c r="JO258" s="115"/>
      <c r="JP258" s="115"/>
      <c r="JQ258" s="115"/>
      <c r="JR258" s="115"/>
      <c r="JS258" s="115"/>
      <c r="JT258" s="115"/>
      <c r="JU258" s="115"/>
      <c r="JV258" s="115"/>
      <c r="JW258" s="115"/>
      <c r="JX258" s="115"/>
      <c r="JY258" s="115"/>
      <c r="JZ258" s="115"/>
      <c r="KA258" s="115"/>
      <c r="KB258" s="115"/>
      <c r="KC258" s="115"/>
      <c r="KD258" s="115"/>
      <c r="KE258" s="115"/>
      <c r="KF258" s="115"/>
      <c r="KG258" s="115"/>
      <c r="KH258" s="115"/>
      <c r="KI258" s="115"/>
      <c r="KJ258" s="115"/>
      <c r="KK258" s="115"/>
      <c r="KL258" s="115"/>
      <c r="KM258" s="115"/>
      <c r="KN258" s="115"/>
      <c r="KO258" s="115"/>
      <c r="KP258" s="115"/>
      <c r="KQ258" s="115"/>
      <c r="KR258" s="115"/>
      <c r="KS258" s="115"/>
      <c r="KT258" s="115"/>
      <c r="KU258" s="115"/>
      <c r="KV258" s="115"/>
      <c r="KW258" s="115"/>
      <c r="KX258" s="115"/>
      <c r="KY258" s="115"/>
      <c r="KZ258" s="115"/>
      <c r="LA258" s="115"/>
      <c r="LB258" s="115"/>
      <c r="LC258" s="115"/>
      <c r="LD258" s="115"/>
      <c r="LE258" s="115"/>
      <c r="LF258" s="115"/>
      <c r="LG258" s="115"/>
      <c r="LH258" s="115"/>
      <c r="LI258" s="115"/>
      <c r="LJ258" s="115"/>
      <c r="LK258" s="115"/>
      <c r="LL258" s="115"/>
      <c r="LM258" s="115"/>
      <c r="LN258" s="115"/>
      <c r="LO258" s="115"/>
      <c r="LP258" s="115"/>
      <c r="LQ258" s="115"/>
      <c r="LR258" s="115"/>
      <c r="LS258" s="115"/>
      <c r="LT258" s="115"/>
      <c r="LU258" s="115"/>
      <c r="LV258" s="115"/>
      <c r="LW258" s="115"/>
      <c r="LX258" s="115"/>
      <c r="LY258" s="115"/>
      <c r="LZ258" s="115"/>
      <c r="MA258" s="115"/>
      <c r="MB258" s="115"/>
      <c r="MC258" s="115"/>
      <c r="MD258" s="115"/>
      <c r="ME258" s="115"/>
      <c r="MF258" s="115"/>
      <c r="MG258" s="115"/>
      <c r="MH258" s="115"/>
      <c r="MI258" s="115"/>
      <c r="MJ258" s="115"/>
      <c r="MK258" s="115"/>
      <c r="ML258" s="115"/>
      <c r="MM258" s="115"/>
      <c r="MN258" s="115"/>
      <c r="MO258" s="115"/>
      <c r="MP258" s="115"/>
      <c r="MQ258" s="115"/>
      <c r="MR258" s="115"/>
      <c r="MS258" s="115"/>
      <c r="MT258" s="115"/>
      <c r="MU258" s="115"/>
      <c r="MV258" s="115"/>
      <c r="MW258" s="115"/>
      <c r="MX258" s="115"/>
      <c r="MY258" s="115"/>
      <c r="MZ258" s="115"/>
      <c r="NA258" s="115"/>
      <c r="NB258" s="115"/>
      <c r="NC258" s="115"/>
      <c r="ND258" s="115"/>
      <c r="NE258" s="115"/>
      <c r="NF258" s="115"/>
      <c r="NG258" s="115"/>
      <c r="NH258" s="115"/>
      <c r="NI258" s="115"/>
      <c r="NJ258" s="115"/>
      <c r="NK258" s="115"/>
      <c r="NL258" s="115"/>
      <c r="NM258" s="115"/>
      <c r="NN258" s="115"/>
      <c r="NO258" s="115"/>
      <c r="NP258" s="115"/>
      <c r="NQ258" s="115"/>
      <c r="NR258" s="115"/>
      <c r="NS258" s="115"/>
      <c r="NT258" s="115"/>
      <c r="NU258" s="115"/>
      <c r="NV258" s="115"/>
      <c r="NW258" s="115"/>
      <c r="NX258" s="115"/>
      <c r="NY258" s="115"/>
      <c r="NZ258" s="115"/>
      <c r="OA258" s="115"/>
      <c r="OB258" s="115"/>
      <c r="OC258" s="115"/>
    </row>
    <row r="259" spans="1:393" s="116" customFormat="1">
      <c r="A259" s="110">
        <v>3074</v>
      </c>
      <c r="B259" s="111" t="s">
        <v>204</v>
      </c>
      <c r="C259" s="112">
        <v>1334896.73</v>
      </c>
      <c r="D259" s="113">
        <v>7.1020000000000002E-4</v>
      </c>
      <c r="E259" s="113">
        <v>8.4603E-4</v>
      </c>
      <c r="F259" s="114">
        <v>8.3547999999999999E-4</v>
      </c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  <c r="GK259" s="115"/>
      <c r="GL259" s="115"/>
      <c r="GM259" s="115"/>
      <c r="GN259" s="115"/>
      <c r="GO259" s="115"/>
      <c r="GP259" s="115"/>
      <c r="GQ259" s="115"/>
      <c r="GR259" s="115"/>
      <c r="GS259" s="115"/>
      <c r="GT259" s="115"/>
      <c r="GU259" s="115"/>
      <c r="GV259" s="115"/>
      <c r="GW259" s="115"/>
      <c r="GX259" s="115"/>
      <c r="GY259" s="115"/>
      <c r="GZ259" s="115"/>
      <c r="HA259" s="115"/>
      <c r="HB259" s="115"/>
      <c r="HC259" s="115"/>
      <c r="HD259" s="115"/>
      <c r="HE259" s="115"/>
      <c r="HF259" s="115"/>
      <c r="HG259" s="115"/>
      <c r="HH259" s="115"/>
      <c r="HI259" s="115"/>
      <c r="HJ259" s="115"/>
      <c r="HK259" s="115"/>
      <c r="HL259" s="115"/>
      <c r="HM259" s="115"/>
      <c r="HN259" s="115"/>
      <c r="HO259" s="115"/>
      <c r="HP259" s="115"/>
      <c r="HQ259" s="115"/>
      <c r="HR259" s="115"/>
      <c r="HS259" s="115"/>
      <c r="HT259" s="115"/>
      <c r="HU259" s="115"/>
      <c r="HV259" s="115"/>
      <c r="HW259" s="115"/>
      <c r="HX259" s="115"/>
      <c r="HY259" s="115"/>
      <c r="HZ259" s="115"/>
      <c r="IA259" s="115"/>
      <c r="IB259" s="115"/>
      <c r="IC259" s="115"/>
      <c r="ID259" s="115"/>
      <c r="IE259" s="115"/>
      <c r="IF259" s="115"/>
      <c r="IG259" s="115"/>
      <c r="IH259" s="115"/>
      <c r="II259" s="115"/>
      <c r="IJ259" s="115"/>
      <c r="IK259" s="115"/>
      <c r="IL259" s="115"/>
      <c r="IM259" s="115"/>
      <c r="IN259" s="115"/>
      <c r="IO259" s="115"/>
      <c r="IP259" s="115"/>
      <c r="IQ259" s="115"/>
      <c r="IR259" s="115"/>
      <c r="IS259" s="115"/>
      <c r="IT259" s="115"/>
      <c r="IU259" s="115"/>
      <c r="IV259" s="115"/>
      <c r="IW259" s="115"/>
      <c r="IX259" s="115"/>
      <c r="IY259" s="115"/>
      <c r="IZ259" s="115"/>
      <c r="JA259" s="115"/>
      <c r="JB259" s="115"/>
      <c r="JC259" s="115"/>
      <c r="JD259" s="115"/>
      <c r="JE259" s="115"/>
      <c r="JF259" s="115"/>
      <c r="JG259" s="115"/>
      <c r="JH259" s="115"/>
      <c r="JI259" s="115"/>
      <c r="JJ259" s="115"/>
      <c r="JK259" s="115"/>
      <c r="JL259" s="115"/>
      <c r="JM259" s="115"/>
      <c r="JN259" s="115"/>
      <c r="JO259" s="115"/>
      <c r="JP259" s="115"/>
      <c r="JQ259" s="115"/>
      <c r="JR259" s="115"/>
      <c r="JS259" s="115"/>
      <c r="JT259" s="115"/>
      <c r="JU259" s="115"/>
      <c r="JV259" s="115"/>
      <c r="JW259" s="115"/>
      <c r="JX259" s="115"/>
      <c r="JY259" s="115"/>
      <c r="JZ259" s="115"/>
      <c r="KA259" s="115"/>
      <c r="KB259" s="115"/>
      <c r="KC259" s="115"/>
      <c r="KD259" s="115"/>
      <c r="KE259" s="115"/>
      <c r="KF259" s="115"/>
      <c r="KG259" s="115"/>
      <c r="KH259" s="115"/>
      <c r="KI259" s="115"/>
      <c r="KJ259" s="115"/>
      <c r="KK259" s="115"/>
      <c r="KL259" s="115"/>
      <c r="KM259" s="115"/>
      <c r="KN259" s="115"/>
      <c r="KO259" s="115"/>
      <c r="KP259" s="115"/>
      <c r="KQ259" s="115"/>
      <c r="KR259" s="115"/>
      <c r="KS259" s="115"/>
      <c r="KT259" s="115"/>
      <c r="KU259" s="115"/>
      <c r="KV259" s="115"/>
      <c r="KW259" s="115"/>
      <c r="KX259" s="115"/>
      <c r="KY259" s="115"/>
      <c r="KZ259" s="115"/>
      <c r="LA259" s="115"/>
      <c r="LB259" s="115"/>
      <c r="LC259" s="115"/>
      <c r="LD259" s="115"/>
      <c r="LE259" s="115"/>
      <c r="LF259" s="115"/>
      <c r="LG259" s="115"/>
      <c r="LH259" s="115"/>
      <c r="LI259" s="115"/>
      <c r="LJ259" s="115"/>
      <c r="LK259" s="115"/>
      <c r="LL259" s="115"/>
      <c r="LM259" s="115"/>
      <c r="LN259" s="115"/>
      <c r="LO259" s="115"/>
      <c r="LP259" s="115"/>
      <c r="LQ259" s="115"/>
      <c r="LR259" s="115"/>
      <c r="LS259" s="115"/>
      <c r="LT259" s="115"/>
      <c r="LU259" s="115"/>
      <c r="LV259" s="115"/>
      <c r="LW259" s="115"/>
      <c r="LX259" s="115"/>
      <c r="LY259" s="115"/>
      <c r="LZ259" s="115"/>
      <c r="MA259" s="115"/>
      <c r="MB259" s="115"/>
      <c r="MC259" s="115"/>
      <c r="MD259" s="115"/>
      <c r="ME259" s="115"/>
      <c r="MF259" s="115"/>
      <c r="MG259" s="115"/>
      <c r="MH259" s="115"/>
      <c r="MI259" s="115"/>
      <c r="MJ259" s="115"/>
      <c r="MK259" s="115"/>
      <c r="ML259" s="115"/>
      <c r="MM259" s="115"/>
      <c r="MN259" s="115"/>
      <c r="MO259" s="115"/>
      <c r="MP259" s="115"/>
      <c r="MQ259" s="115"/>
      <c r="MR259" s="115"/>
      <c r="MS259" s="115"/>
      <c r="MT259" s="115"/>
      <c r="MU259" s="115"/>
      <c r="MV259" s="115"/>
      <c r="MW259" s="115"/>
      <c r="MX259" s="115"/>
      <c r="MY259" s="115"/>
      <c r="MZ259" s="115"/>
      <c r="NA259" s="115"/>
      <c r="NB259" s="115"/>
      <c r="NC259" s="115"/>
      <c r="ND259" s="115"/>
      <c r="NE259" s="115"/>
      <c r="NF259" s="115"/>
      <c r="NG259" s="115"/>
      <c r="NH259" s="115"/>
      <c r="NI259" s="115"/>
      <c r="NJ259" s="115"/>
      <c r="NK259" s="115"/>
      <c r="NL259" s="115"/>
      <c r="NM259" s="115"/>
      <c r="NN259" s="115"/>
      <c r="NO259" s="115"/>
      <c r="NP259" s="115"/>
      <c r="NQ259" s="115"/>
      <c r="NR259" s="115"/>
      <c r="NS259" s="115"/>
      <c r="NT259" s="115"/>
      <c r="NU259" s="115"/>
      <c r="NV259" s="115"/>
      <c r="NW259" s="115"/>
      <c r="NX259" s="115"/>
      <c r="NY259" s="115"/>
      <c r="NZ259" s="115"/>
      <c r="OA259" s="115"/>
      <c r="OB259" s="115"/>
      <c r="OC259" s="115"/>
    </row>
    <row r="260" spans="1:393" s="116" customFormat="1">
      <c r="A260" s="110">
        <v>3075</v>
      </c>
      <c r="B260" s="111" t="s">
        <v>205</v>
      </c>
      <c r="C260" s="112">
        <v>1684231.49</v>
      </c>
      <c r="D260" s="113">
        <v>9.4700000000000003E-4</v>
      </c>
      <c r="E260" s="113">
        <v>1.0674300000000001E-3</v>
      </c>
      <c r="F260" s="114">
        <v>1.0580699999999999E-3</v>
      </c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  <c r="GK260" s="115"/>
      <c r="GL260" s="115"/>
      <c r="GM260" s="115"/>
      <c r="GN260" s="115"/>
      <c r="GO260" s="115"/>
      <c r="GP260" s="115"/>
      <c r="GQ260" s="115"/>
      <c r="GR260" s="115"/>
      <c r="GS260" s="115"/>
      <c r="GT260" s="115"/>
      <c r="GU260" s="115"/>
      <c r="GV260" s="115"/>
      <c r="GW260" s="115"/>
      <c r="GX260" s="115"/>
      <c r="GY260" s="115"/>
      <c r="GZ260" s="115"/>
      <c r="HA260" s="115"/>
      <c r="HB260" s="115"/>
      <c r="HC260" s="115"/>
      <c r="HD260" s="115"/>
      <c r="HE260" s="115"/>
      <c r="HF260" s="115"/>
      <c r="HG260" s="115"/>
      <c r="HH260" s="115"/>
      <c r="HI260" s="115"/>
      <c r="HJ260" s="115"/>
      <c r="HK260" s="115"/>
      <c r="HL260" s="115"/>
      <c r="HM260" s="115"/>
      <c r="HN260" s="115"/>
      <c r="HO260" s="115"/>
      <c r="HP260" s="115"/>
      <c r="HQ260" s="115"/>
      <c r="HR260" s="115"/>
      <c r="HS260" s="115"/>
      <c r="HT260" s="115"/>
      <c r="HU260" s="115"/>
      <c r="HV260" s="115"/>
      <c r="HW260" s="115"/>
      <c r="HX260" s="115"/>
      <c r="HY260" s="115"/>
      <c r="HZ260" s="115"/>
      <c r="IA260" s="115"/>
      <c r="IB260" s="115"/>
      <c r="IC260" s="115"/>
      <c r="ID260" s="115"/>
      <c r="IE260" s="115"/>
      <c r="IF260" s="115"/>
      <c r="IG260" s="115"/>
      <c r="IH260" s="115"/>
      <c r="II260" s="115"/>
      <c r="IJ260" s="115"/>
      <c r="IK260" s="115"/>
      <c r="IL260" s="115"/>
      <c r="IM260" s="115"/>
      <c r="IN260" s="115"/>
      <c r="IO260" s="115"/>
      <c r="IP260" s="115"/>
      <c r="IQ260" s="115"/>
      <c r="IR260" s="115"/>
      <c r="IS260" s="115"/>
      <c r="IT260" s="115"/>
      <c r="IU260" s="115"/>
      <c r="IV260" s="115"/>
      <c r="IW260" s="115"/>
      <c r="IX260" s="115"/>
      <c r="IY260" s="115"/>
      <c r="IZ260" s="115"/>
      <c r="JA260" s="115"/>
      <c r="JB260" s="115"/>
      <c r="JC260" s="115"/>
      <c r="JD260" s="115"/>
      <c r="JE260" s="115"/>
      <c r="JF260" s="115"/>
      <c r="JG260" s="115"/>
      <c r="JH260" s="115"/>
      <c r="JI260" s="115"/>
      <c r="JJ260" s="115"/>
      <c r="JK260" s="115"/>
      <c r="JL260" s="115"/>
      <c r="JM260" s="115"/>
      <c r="JN260" s="115"/>
      <c r="JO260" s="115"/>
      <c r="JP260" s="115"/>
      <c r="JQ260" s="115"/>
      <c r="JR260" s="115"/>
      <c r="JS260" s="115"/>
      <c r="JT260" s="115"/>
      <c r="JU260" s="115"/>
      <c r="JV260" s="115"/>
      <c r="JW260" s="115"/>
      <c r="JX260" s="115"/>
      <c r="JY260" s="115"/>
      <c r="JZ260" s="115"/>
      <c r="KA260" s="115"/>
      <c r="KB260" s="115"/>
      <c r="KC260" s="115"/>
      <c r="KD260" s="115"/>
      <c r="KE260" s="115"/>
      <c r="KF260" s="115"/>
      <c r="KG260" s="115"/>
      <c r="KH260" s="115"/>
      <c r="KI260" s="115"/>
      <c r="KJ260" s="115"/>
      <c r="KK260" s="115"/>
      <c r="KL260" s="115"/>
      <c r="KM260" s="115"/>
      <c r="KN260" s="115"/>
      <c r="KO260" s="115"/>
      <c r="KP260" s="115"/>
      <c r="KQ260" s="115"/>
      <c r="KR260" s="115"/>
      <c r="KS260" s="115"/>
      <c r="KT260" s="115"/>
      <c r="KU260" s="115"/>
      <c r="KV260" s="115"/>
      <c r="KW260" s="115"/>
      <c r="KX260" s="115"/>
      <c r="KY260" s="115"/>
      <c r="KZ260" s="115"/>
      <c r="LA260" s="115"/>
      <c r="LB260" s="115"/>
      <c r="LC260" s="115"/>
      <c r="LD260" s="115"/>
      <c r="LE260" s="115"/>
      <c r="LF260" s="115"/>
      <c r="LG260" s="115"/>
      <c r="LH260" s="115"/>
      <c r="LI260" s="115"/>
      <c r="LJ260" s="115"/>
      <c r="LK260" s="115"/>
      <c r="LL260" s="115"/>
      <c r="LM260" s="115"/>
      <c r="LN260" s="115"/>
      <c r="LO260" s="115"/>
      <c r="LP260" s="115"/>
      <c r="LQ260" s="115"/>
      <c r="LR260" s="115"/>
      <c r="LS260" s="115"/>
      <c r="LT260" s="115"/>
      <c r="LU260" s="115"/>
      <c r="LV260" s="115"/>
      <c r="LW260" s="115"/>
      <c r="LX260" s="115"/>
      <c r="LY260" s="115"/>
      <c r="LZ260" s="115"/>
      <c r="MA260" s="115"/>
      <c r="MB260" s="115"/>
      <c r="MC260" s="115"/>
      <c r="MD260" s="115"/>
      <c r="ME260" s="115"/>
      <c r="MF260" s="115"/>
      <c r="MG260" s="115"/>
      <c r="MH260" s="115"/>
      <c r="MI260" s="115"/>
      <c r="MJ260" s="115"/>
      <c r="MK260" s="115"/>
      <c r="ML260" s="115"/>
      <c r="MM260" s="115"/>
      <c r="MN260" s="115"/>
      <c r="MO260" s="115"/>
      <c r="MP260" s="115"/>
      <c r="MQ260" s="115"/>
      <c r="MR260" s="115"/>
      <c r="MS260" s="115"/>
      <c r="MT260" s="115"/>
      <c r="MU260" s="115"/>
      <c r="MV260" s="115"/>
      <c r="MW260" s="115"/>
      <c r="MX260" s="115"/>
      <c r="MY260" s="115"/>
      <c r="MZ260" s="115"/>
      <c r="NA260" s="115"/>
      <c r="NB260" s="115"/>
      <c r="NC260" s="115"/>
      <c r="ND260" s="115"/>
      <c r="NE260" s="115"/>
      <c r="NF260" s="115"/>
      <c r="NG260" s="115"/>
      <c r="NH260" s="115"/>
      <c r="NI260" s="115"/>
      <c r="NJ260" s="115"/>
      <c r="NK260" s="115"/>
      <c r="NL260" s="115"/>
      <c r="NM260" s="115"/>
      <c r="NN260" s="115"/>
      <c r="NO260" s="115"/>
      <c r="NP260" s="115"/>
      <c r="NQ260" s="115"/>
      <c r="NR260" s="115"/>
      <c r="NS260" s="115"/>
      <c r="NT260" s="115"/>
      <c r="NU260" s="115"/>
      <c r="NV260" s="115"/>
      <c r="NW260" s="115"/>
      <c r="NX260" s="115"/>
      <c r="NY260" s="115"/>
      <c r="NZ260" s="115"/>
      <c r="OA260" s="115"/>
      <c r="OB260" s="115"/>
      <c r="OC260" s="115"/>
    </row>
    <row r="261" spans="1:393" s="116" customFormat="1">
      <c r="A261" s="110">
        <v>3076</v>
      </c>
      <c r="B261" s="111" t="s">
        <v>206</v>
      </c>
      <c r="C261" s="112">
        <v>1029465.31</v>
      </c>
      <c r="D261" s="113">
        <v>2.4919999999999999E-4</v>
      </c>
      <c r="E261" s="113">
        <v>6.5244999999999995E-4</v>
      </c>
      <c r="F261" s="114">
        <v>6.2111999999999996E-4</v>
      </c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  <c r="GK261" s="115"/>
      <c r="GL261" s="115"/>
      <c r="GM261" s="115"/>
      <c r="GN261" s="115"/>
      <c r="GO261" s="115"/>
      <c r="GP261" s="115"/>
      <c r="GQ261" s="115"/>
      <c r="GR261" s="115"/>
      <c r="GS261" s="115"/>
      <c r="GT261" s="115"/>
      <c r="GU261" s="115"/>
      <c r="GV261" s="115"/>
      <c r="GW261" s="115"/>
      <c r="GX261" s="115"/>
      <c r="GY261" s="115"/>
      <c r="GZ261" s="115"/>
      <c r="HA261" s="115"/>
      <c r="HB261" s="115"/>
      <c r="HC261" s="115"/>
      <c r="HD261" s="115"/>
      <c r="HE261" s="115"/>
      <c r="HF261" s="115"/>
      <c r="HG261" s="115"/>
      <c r="HH261" s="115"/>
      <c r="HI261" s="115"/>
      <c r="HJ261" s="115"/>
      <c r="HK261" s="115"/>
      <c r="HL261" s="115"/>
      <c r="HM261" s="115"/>
      <c r="HN261" s="115"/>
      <c r="HO261" s="115"/>
      <c r="HP261" s="115"/>
      <c r="HQ261" s="115"/>
      <c r="HR261" s="115"/>
      <c r="HS261" s="115"/>
      <c r="HT261" s="115"/>
      <c r="HU261" s="115"/>
      <c r="HV261" s="115"/>
      <c r="HW261" s="115"/>
      <c r="HX261" s="115"/>
      <c r="HY261" s="115"/>
      <c r="HZ261" s="115"/>
      <c r="IA261" s="115"/>
      <c r="IB261" s="115"/>
      <c r="IC261" s="115"/>
      <c r="ID261" s="115"/>
      <c r="IE261" s="115"/>
      <c r="IF261" s="115"/>
      <c r="IG261" s="115"/>
      <c r="IH261" s="115"/>
      <c r="II261" s="115"/>
      <c r="IJ261" s="115"/>
      <c r="IK261" s="115"/>
      <c r="IL261" s="115"/>
      <c r="IM261" s="115"/>
      <c r="IN261" s="115"/>
      <c r="IO261" s="115"/>
      <c r="IP261" s="115"/>
      <c r="IQ261" s="115"/>
      <c r="IR261" s="115"/>
      <c r="IS261" s="115"/>
      <c r="IT261" s="115"/>
      <c r="IU261" s="115"/>
      <c r="IV261" s="115"/>
      <c r="IW261" s="115"/>
      <c r="IX261" s="115"/>
      <c r="IY261" s="115"/>
      <c r="IZ261" s="115"/>
      <c r="JA261" s="115"/>
      <c r="JB261" s="115"/>
      <c r="JC261" s="115"/>
      <c r="JD261" s="115"/>
      <c r="JE261" s="115"/>
      <c r="JF261" s="115"/>
      <c r="JG261" s="115"/>
      <c r="JH261" s="115"/>
      <c r="JI261" s="115"/>
      <c r="JJ261" s="115"/>
      <c r="JK261" s="115"/>
      <c r="JL261" s="115"/>
      <c r="JM261" s="115"/>
      <c r="JN261" s="115"/>
      <c r="JO261" s="115"/>
      <c r="JP261" s="115"/>
      <c r="JQ261" s="115"/>
      <c r="JR261" s="115"/>
      <c r="JS261" s="115"/>
      <c r="JT261" s="115"/>
      <c r="JU261" s="115"/>
      <c r="JV261" s="115"/>
      <c r="JW261" s="115"/>
      <c r="JX261" s="115"/>
      <c r="JY261" s="115"/>
      <c r="JZ261" s="115"/>
      <c r="KA261" s="115"/>
      <c r="KB261" s="115"/>
      <c r="KC261" s="115"/>
      <c r="KD261" s="115"/>
      <c r="KE261" s="115"/>
      <c r="KF261" s="115"/>
      <c r="KG261" s="115"/>
      <c r="KH261" s="115"/>
      <c r="KI261" s="115"/>
      <c r="KJ261" s="115"/>
      <c r="KK261" s="115"/>
      <c r="KL261" s="115"/>
      <c r="KM261" s="115"/>
      <c r="KN261" s="115"/>
      <c r="KO261" s="115"/>
      <c r="KP261" s="115"/>
      <c r="KQ261" s="115"/>
      <c r="KR261" s="115"/>
      <c r="KS261" s="115"/>
      <c r="KT261" s="115"/>
      <c r="KU261" s="115"/>
      <c r="KV261" s="115"/>
      <c r="KW261" s="115"/>
      <c r="KX261" s="115"/>
      <c r="KY261" s="115"/>
      <c r="KZ261" s="115"/>
      <c r="LA261" s="115"/>
      <c r="LB261" s="115"/>
      <c r="LC261" s="115"/>
      <c r="LD261" s="115"/>
      <c r="LE261" s="115"/>
      <c r="LF261" s="115"/>
      <c r="LG261" s="115"/>
      <c r="LH261" s="115"/>
      <c r="LI261" s="115"/>
      <c r="LJ261" s="115"/>
      <c r="LK261" s="115"/>
      <c r="LL261" s="115"/>
      <c r="LM261" s="115"/>
      <c r="LN261" s="115"/>
      <c r="LO261" s="115"/>
      <c r="LP261" s="115"/>
      <c r="LQ261" s="115"/>
      <c r="LR261" s="115"/>
      <c r="LS261" s="115"/>
      <c r="LT261" s="115"/>
      <c r="LU261" s="115"/>
      <c r="LV261" s="115"/>
      <c r="LW261" s="115"/>
      <c r="LX261" s="115"/>
      <c r="LY261" s="115"/>
      <c r="LZ261" s="115"/>
      <c r="MA261" s="115"/>
      <c r="MB261" s="115"/>
      <c r="MC261" s="115"/>
      <c r="MD261" s="115"/>
      <c r="ME261" s="115"/>
      <c r="MF261" s="115"/>
      <c r="MG261" s="115"/>
      <c r="MH261" s="115"/>
      <c r="MI261" s="115"/>
      <c r="MJ261" s="115"/>
      <c r="MK261" s="115"/>
      <c r="ML261" s="115"/>
      <c r="MM261" s="115"/>
      <c r="MN261" s="115"/>
      <c r="MO261" s="115"/>
      <c r="MP261" s="115"/>
      <c r="MQ261" s="115"/>
      <c r="MR261" s="115"/>
      <c r="MS261" s="115"/>
      <c r="MT261" s="115"/>
      <c r="MU261" s="115"/>
      <c r="MV261" s="115"/>
      <c r="MW261" s="115"/>
      <c r="MX261" s="115"/>
      <c r="MY261" s="115"/>
      <c r="MZ261" s="115"/>
      <c r="NA261" s="115"/>
      <c r="NB261" s="115"/>
      <c r="NC261" s="115"/>
      <c r="ND261" s="115"/>
      <c r="NE261" s="115"/>
      <c r="NF261" s="115"/>
      <c r="NG261" s="115"/>
      <c r="NH261" s="115"/>
      <c r="NI261" s="115"/>
      <c r="NJ261" s="115"/>
      <c r="NK261" s="115"/>
      <c r="NL261" s="115"/>
      <c r="NM261" s="115"/>
      <c r="NN261" s="115"/>
      <c r="NO261" s="115"/>
      <c r="NP261" s="115"/>
      <c r="NQ261" s="115"/>
      <c r="NR261" s="115"/>
      <c r="NS261" s="115"/>
      <c r="NT261" s="115"/>
      <c r="NU261" s="115"/>
      <c r="NV261" s="115"/>
      <c r="NW261" s="115"/>
      <c r="NX261" s="115"/>
      <c r="NY261" s="115"/>
      <c r="NZ261" s="115"/>
      <c r="OA261" s="115"/>
      <c r="OB261" s="115"/>
      <c r="OC261" s="115"/>
    </row>
    <row r="262" spans="1:393" s="116" customFormat="1">
      <c r="A262" s="110">
        <v>3077</v>
      </c>
      <c r="B262" s="111" t="s">
        <v>207</v>
      </c>
      <c r="C262" s="112">
        <v>383091.15</v>
      </c>
      <c r="D262" s="113">
        <v>1.281E-4</v>
      </c>
      <c r="E262" s="113">
        <v>2.4279E-4</v>
      </c>
      <c r="F262" s="114">
        <v>2.3388E-4</v>
      </c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115"/>
      <c r="FK262" s="115"/>
      <c r="FL262" s="115"/>
      <c r="FM262" s="115"/>
      <c r="FN262" s="115"/>
      <c r="FO262" s="115"/>
      <c r="FP262" s="115"/>
      <c r="FQ262" s="115"/>
      <c r="FR262" s="115"/>
      <c r="FS262" s="115"/>
      <c r="FT262" s="115"/>
      <c r="FU262" s="115"/>
      <c r="FV262" s="115"/>
      <c r="FW262" s="115"/>
      <c r="FX262" s="115"/>
      <c r="FY262" s="115"/>
      <c r="FZ262" s="115"/>
      <c r="GA262" s="115"/>
      <c r="GB262" s="115"/>
      <c r="GC262" s="115"/>
      <c r="GD262" s="115"/>
      <c r="GE262" s="115"/>
      <c r="GF262" s="115"/>
      <c r="GG262" s="115"/>
      <c r="GH262" s="115"/>
      <c r="GI262" s="115"/>
      <c r="GJ262" s="115"/>
      <c r="GK262" s="115"/>
      <c r="GL262" s="115"/>
      <c r="GM262" s="115"/>
      <c r="GN262" s="115"/>
      <c r="GO262" s="115"/>
      <c r="GP262" s="115"/>
      <c r="GQ262" s="115"/>
      <c r="GR262" s="115"/>
      <c r="GS262" s="115"/>
      <c r="GT262" s="115"/>
      <c r="GU262" s="115"/>
      <c r="GV262" s="115"/>
      <c r="GW262" s="115"/>
      <c r="GX262" s="115"/>
      <c r="GY262" s="115"/>
      <c r="GZ262" s="115"/>
      <c r="HA262" s="115"/>
      <c r="HB262" s="115"/>
      <c r="HC262" s="115"/>
      <c r="HD262" s="115"/>
      <c r="HE262" s="115"/>
      <c r="HF262" s="115"/>
      <c r="HG262" s="115"/>
      <c r="HH262" s="115"/>
      <c r="HI262" s="115"/>
      <c r="HJ262" s="115"/>
      <c r="HK262" s="115"/>
      <c r="HL262" s="115"/>
      <c r="HM262" s="115"/>
      <c r="HN262" s="115"/>
      <c r="HO262" s="115"/>
      <c r="HP262" s="115"/>
      <c r="HQ262" s="115"/>
      <c r="HR262" s="115"/>
      <c r="HS262" s="115"/>
      <c r="HT262" s="115"/>
      <c r="HU262" s="115"/>
      <c r="HV262" s="115"/>
      <c r="HW262" s="115"/>
      <c r="HX262" s="115"/>
      <c r="HY262" s="115"/>
      <c r="HZ262" s="115"/>
      <c r="IA262" s="115"/>
      <c r="IB262" s="115"/>
      <c r="IC262" s="115"/>
      <c r="ID262" s="115"/>
      <c r="IE262" s="115"/>
      <c r="IF262" s="115"/>
      <c r="IG262" s="115"/>
      <c r="IH262" s="115"/>
      <c r="II262" s="115"/>
      <c r="IJ262" s="115"/>
      <c r="IK262" s="115"/>
      <c r="IL262" s="115"/>
      <c r="IM262" s="115"/>
      <c r="IN262" s="115"/>
      <c r="IO262" s="115"/>
      <c r="IP262" s="115"/>
      <c r="IQ262" s="115"/>
      <c r="IR262" s="115"/>
      <c r="IS262" s="115"/>
      <c r="IT262" s="115"/>
      <c r="IU262" s="115"/>
      <c r="IV262" s="115"/>
      <c r="IW262" s="115"/>
      <c r="IX262" s="115"/>
      <c r="IY262" s="115"/>
      <c r="IZ262" s="115"/>
      <c r="JA262" s="115"/>
      <c r="JB262" s="115"/>
      <c r="JC262" s="115"/>
      <c r="JD262" s="115"/>
      <c r="JE262" s="115"/>
      <c r="JF262" s="115"/>
      <c r="JG262" s="115"/>
      <c r="JH262" s="115"/>
      <c r="JI262" s="115"/>
      <c r="JJ262" s="115"/>
      <c r="JK262" s="115"/>
      <c r="JL262" s="115"/>
      <c r="JM262" s="115"/>
      <c r="JN262" s="115"/>
      <c r="JO262" s="115"/>
      <c r="JP262" s="115"/>
      <c r="JQ262" s="115"/>
      <c r="JR262" s="115"/>
      <c r="JS262" s="115"/>
      <c r="JT262" s="115"/>
      <c r="JU262" s="115"/>
      <c r="JV262" s="115"/>
      <c r="JW262" s="115"/>
      <c r="JX262" s="115"/>
      <c r="JY262" s="115"/>
      <c r="JZ262" s="115"/>
      <c r="KA262" s="115"/>
      <c r="KB262" s="115"/>
      <c r="KC262" s="115"/>
      <c r="KD262" s="115"/>
      <c r="KE262" s="115"/>
      <c r="KF262" s="115"/>
      <c r="KG262" s="115"/>
      <c r="KH262" s="115"/>
      <c r="KI262" s="115"/>
      <c r="KJ262" s="115"/>
      <c r="KK262" s="115"/>
      <c r="KL262" s="115"/>
      <c r="KM262" s="115"/>
      <c r="KN262" s="115"/>
      <c r="KO262" s="115"/>
      <c r="KP262" s="115"/>
      <c r="KQ262" s="115"/>
      <c r="KR262" s="115"/>
      <c r="KS262" s="115"/>
      <c r="KT262" s="115"/>
      <c r="KU262" s="115"/>
      <c r="KV262" s="115"/>
      <c r="KW262" s="115"/>
      <c r="KX262" s="115"/>
      <c r="KY262" s="115"/>
      <c r="KZ262" s="115"/>
      <c r="LA262" s="115"/>
      <c r="LB262" s="115"/>
      <c r="LC262" s="115"/>
      <c r="LD262" s="115"/>
      <c r="LE262" s="115"/>
      <c r="LF262" s="115"/>
      <c r="LG262" s="115"/>
      <c r="LH262" s="115"/>
      <c r="LI262" s="115"/>
      <c r="LJ262" s="115"/>
      <c r="LK262" s="115"/>
      <c r="LL262" s="115"/>
      <c r="LM262" s="115"/>
      <c r="LN262" s="115"/>
      <c r="LO262" s="115"/>
      <c r="LP262" s="115"/>
      <c r="LQ262" s="115"/>
      <c r="LR262" s="115"/>
      <c r="LS262" s="115"/>
      <c r="LT262" s="115"/>
      <c r="LU262" s="115"/>
      <c r="LV262" s="115"/>
      <c r="LW262" s="115"/>
      <c r="LX262" s="115"/>
      <c r="LY262" s="115"/>
      <c r="LZ262" s="115"/>
      <c r="MA262" s="115"/>
      <c r="MB262" s="115"/>
      <c r="MC262" s="115"/>
      <c r="MD262" s="115"/>
      <c r="ME262" s="115"/>
      <c r="MF262" s="115"/>
      <c r="MG262" s="115"/>
      <c r="MH262" s="115"/>
      <c r="MI262" s="115"/>
      <c r="MJ262" s="115"/>
      <c r="MK262" s="115"/>
      <c r="ML262" s="115"/>
      <c r="MM262" s="115"/>
      <c r="MN262" s="115"/>
      <c r="MO262" s="115"/>
      <c r="MP262" s="115"/>
      <c r="MQ262" s="115"/>
      <c r="MR262" s="115"/>
      <c r="MS262" s="115"/>
      <c r="MT262" s="115"/>
      <c r="MU262" s="115"/>
      <c r="MV262" s="115"/>
      <c r="MW262" s="115"/>
      <c r="MX262" s="115"/>
      <c r="MY262" s="115"/>
      <c r="MZ262" s="115"/>
      <c r="NA262" s="115"/>
      <c r="NB262" s="115"/>
      <c r="NC262" s="115"/>
      <c r="ND262" s="115"/>
      <c r="NE262" s="115"/>
      <c r="NF262" s="115"/>
      <c r="NG262" s="115"/>
      <c r="NH262" s="115"/>
      <c r="NI262" s="115"/>
      <c r="NJ262" s="115"/>
      <c r="NK262" s="115"/>
      <c r="NL262" s="115"/>
      <c r="NM262" s="115"/>
      <c r="NN262" s="115"/>
      <c r="NO262" s="115"/>
      <c r="NP262" s="115"/>
      <c r="NQ262" s="115"/>
      <c r="NR262" s="115"/>
      <c r="NS262" s="115"/>
      <c r="NT262" s="115"/>
      <c r="NU262" s="115"/>
      <c r="NV262" s="115"/>
      <c r="NW262" s="115"/>
      <c r="NX262" s="115"/>
      <c r="NY262" s="115"/>
      <c r="NZ262" s="115"/>
      <c r="OA262" s="115"/>
      <c r="OB262" s="115"/>
      <c r="OC262" s="115"/>
    </row>
    <row r="263" spans="1:393" s="116" customFormat="1">
      <c r="A263" s="110">
        <v>3078</v>
      </c>
      <c r="B263" s="111" t="s">
        <v>208</v>
      </c>
      <c r="C263" s="112">
        <v>2001268.33</v>
      </c>
      <c r="D263" s="113">
        <v>5.6879999999999995E-4</v>
      </c>
      <c r="E263" s="113">
        <v>1.2683600000000001E-3</v>
      </c>
      <c r="F263" s="114">
        <v>1.214E-3</v>
      </c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5"/>
      <c r="BW263" s="115"/>
      <c r="BX263" s="115"/>
      <c r="BY263" s="115"/>
      <c r="BZ263" s="115"/>
      <c r="CA263" s="115"/>
      <c r="CB263" s="115"/>
      <c r="CC263" s="115"/>
      <c r="CD263" s="115"/>
      <c r="CE263" s="115"/>
      <c r="CF263" s="115"/>
      <c r="CG263" s="115"/>
      <c r="CH263" s="115"/>
      <c r="CI263" s="115"/>
      <c r="CJ263" s="115"/>
      <c r="CK263" s="115"/>
      <c r="CL263" s="115"/>
      <c r="CM263" s="115"/>
      <c r="CN263" s="115"/>
      <c r="CO263" s="115"/>
      <c r="CP263" s="115"/>
      <c r="CQ263" s="115"/>
      <c r="CR263" s="115"/>
      <c r="CS263" s="115"/>
      <c r="CT263" s="115"/>
      <c r="CU263" s="115"/>
      <c r="CV263" s="115"/>
      <c r="CW263" s="115"/>
      <c r="CX263" s="115"/>
      <c r="CY263" s="115"/>
      <c r="CZ263" s="115"/>
      <c r="DA263" s="115"/>
      <c r="DB263" s="115"/>
      <c r="DC263" s="115"/>
      <c r="DD263" s="115"/>
      <c r="DE263" s="115"/>
      <c r="DF263" s="115"/>
      <c r="DG263" s="115"/>
      <c r="DH263" s="115"/>
      <c r="DI263" s="115"/>
      <c r="DJ263" s="115"/>
      <c r="DK263" s="115"/>
      <c r="DL263" s="115"/>
      <c r="DM263" s="115"/>
      <c r="DN263" s="115"/>
      <c r="DO263" s="115"/>
      <c r="DP263" s="115"/>
      <c r="DQ263" s="115"/>
      <c r="DR263" s="115"/>
      <c r="DS263" s="115"/>
      <c r="DT263" s="115"/>
      <c r="DU263" s="115"/>
      <c r="DV263" s="115"/>
      <c r="DW263" s="115"/>
      <c r="DX263" s="115"/>
      <c r="DY263" s="115"/>
      <c r="DZ263" s="115"/>
      <c r="EA263" s="115"/>
      <c r="EB263" s="115"/>
      <c r="EC263" s="115"/>
      <c r="ED263" s="115"/>
      <c r="EE263" s="115"/>
      <c r="EF263" s="115"/>
      <c r="EG263" s="115"/>
      <c r="EH263" s="115"/>
      <c r="EI263" s="115"/>
      <c r="EJ263" s="115"/>
      <c r="EK263" s="115"/>
      <c r="EL263" s="115"/>
      <c r="EM263" s="115"/>
      <c r="EN263" s="115"/>
      <c r="EO263" s="115"/>
      <c r="EP263" s="115"/>
      <c r="EQ263" s="115"/>
      <c r="ER263" s="115"/>
      <c r="ES263" s="115"/>
      <c r="ET263" s="115"/>
      <c r="EU263" s="115"/>
      <c r="EV263" s="115"/>
      <c r="EW263" s="115"/>
      <c r="EX263" s="115"/>
      <c r="EY263" s="115"/>
      <c r="EZ263" s="115"/>
      <c r="FA263" s="115"/>
      <c r="FB263" s="115"/>
      <c r="FC263" s="115"/>
      <c r="FD263" s="115"/>
      <c r="FE263" s="115"/>
      <c r="FF263" s="115"/>
      <c r="FG263" s="115"/>
      <c r="FH263" s="115"/>
      <c r="FI263" s="115"/>
      <c r="FJ263" s="115"/>
      <c r="FK263" s="115"/>
      <c r="FL263" s="115"/>
      <c r="FM263" s="115"/>
      <c r="FN263" s="115"/>
      <c r="FO263" s="115"/>
      <c r="FP263" s="115"/>
      <c r="FQ263" s="115"/>
      <c r="FR263" s="115"/>
      <c r="FS263" s="115"/>
      <c r="FT263" s="115"/>
      <c r="FU263" s="115"/>
      <c r="FV263" s="115"/>
      <c r="FW263" s="115"/>
      <c r="FX263" s="115"/>
      <c r="FY263" s="115"/>
      <c r="FZ263" s="115"/>
      <c r="GA263" s="115"/>
      <c r="GB263" s="115"/>
      <c r="GC263" s="115"/>
      <c r="GD263" s="115"/>
      <c r="GE263" s="115"/>
      <c r="GF263" s="115"/>
      <c r="GG263" s="115"/>
      <c r="GH263" s="115"/>
      <c r="GI263" s="115"/>
      <c r="GJ263" s="115"/>
      <c r="GK263" s="115"/>
      <c r="GL263" s="115"/>
      <c r="GM263" s="115"/>
      <c r="GN263" s="115"/>
      <c r="GO263" s="115"/>
      <c r="GP263" s="115"/>
      <c r="GQ263" s="115"/>
      <c r="GR263" s="115"/>
      <c r="GS263" s="115"/>
      <c r="GT263" s="115"/>
      <c r="GU263" s="115"/>
      <c r="GV263" s="115"/>
      <c r="GW263" s="115"/>
      <c r="GX263" s="115"/>
      <c r="GY263" s="115"/>
      <c r="GZ263" s="115"/>
      <c r="HA263" s="115"/>
      <c r="HB263" s="115"/>
      <c r="HC263" s="115"/>
      <c r="HD263" s="115"/>
      <c r="HE263" s="115"/>
      <c r="HF263" s="115"/>
      <c r="HG263" s="115"/>
      <c r="HH263" s="115"/>
      <c r="HI263" s="115"/>
      <c r="HJ263" s="115"/>
      <c r="HK263" s="115"/>
      <c r="HL263" s="115"/>
      <c r="HM263" s="115"/>
      <c r="HN263" s="115"/>
      <c r="HO263" s="115"/>
      <c r="HP263" s="115"/>
      <c r="HQ263" s="115"/>
      <c r="HR263" s="115"/>
      <c r="HS263" s="115"/>
      <c r="HT263" s="115"/>
      <c r="HU263" s="115"/>
      <c r="HV263" s="115"/>
      <c r="HW263" s="115"/>
      <c r="HX263" s="115"/>
      <c r="HY263" s="115"/>
      <c r="HZ263" s="115"/>
      <c r="IA263" s="115"/>
      <c r="IB263" s="115"/>
      <c r="IC263" s="115"/>
      <c r="ID263" s="115"/>
      <c r="IE263" s="115"/>
      <c r="IF263" s="115"/>
      <c r="IG263" s="115"/>
      <c r="IH263" s="115"/>
      <c r="II263" s="115"/>
      <c r="IJ263" s="115"/>
      <c r="IK263" s="115"/>
      <c r="IL263" s="115"/>
      <c r="IM263" s="115"/>
      <c r="IN263" s="115"/>
      <c r="IO263" s="115"/>
      <c r="IP263" s="115"/>
      <c r="IQ263" s="115"/>
      <c r="IR263" s="115"/>
      <c r="IS263" s="115"/>
      <c r="IT263" s="115"/>
      <c r="IU263" s="115"/>
      <c r="IV263" s="115"/>
      <c r="IW263" s="115"/>
      <c r="IX263" s="115"/>
      <c r="IY263" s="115"/>
      <c r="IZ263" s="115"/>
      <c r="JA263" s="115"/>
      <c r="JB263" s="115"/>
      <c r="JC263" s="115"/>
      <c r="JD263" s="115"/>
      <c r="JE263" s="115"/>
      <c r="JF263" s="115"/>
      <c r="JG263" s="115"/>
      <c r="JH263" s="115"/>
      <c r="JI263" s="115"/>
      <c r="JJ263" s="115"/>
      <c r="JK263" s="115"/>
      <c r="JL263" s="115"/>
      <c r="JM263" s="115"/>
      <c r="JN263" s="115"/>
      <c r="JO263" s="115"/>
      <c r="JP263" s="115"/>
      <c r="JQ263" s="115"/>
      <c r="JR263" s="115"/>
      <c r="JS263" s="115"/>
      <c r="JT263" s="115"/>
      <c r="JU263" s="115"/>
      <c r="JV263" s="115"/>
      <c r="JW263" s="115"/>
      <c r="JX263" s="115"/>
      <c r="JY263" s="115"/>
      <c r="JZ263" s="115"/>
      <c r="KA263" s="115"/>
      <c r="KB263" s="115"/>
      <c r="KC263" s="115"/>
      <c r="KD263" s="115"/>
      <c r="KE263" s="115"/>
      <c r="KF263" s="115"/>
      <c r="KG263" s="115"/>
      <c r="KH263" s="115"/>
      <c r="KI263" s="115"/>
      <c r="KJ263" s="115"/>
      <c r="KK263" s="115"/>
      <c r="KL263" s="115"/>
      <c r="KM263" s="115"/>
      <c r="KN263" s="115"/>
      <c r="KO263" s="115"/>
      <c r="KP263" s="115"/>
      <c r="KQ263" s="115"/>
      <c r="KR263" s="115"/>
      <c r="KS263" s="115"/>
      <c r="KT263" s="115"/>
      <c r="KU263" s="115"/>
      <c r="KV263" s="115"/>
      <c r="KW263" s="115"/>
      <c r="KX263" s="115"/>
      <c r="KY263" s="115"/>
      <c r="KZ263" s="115"/>
      <c r="LA263" s="115"/>
      <c r="LB263" s="115"/>
      <c r="LC263" s="115"/>
      <c r="LD263" s="115"/>
      <c r="LE263" s="115"/>
      <c r="LF263" s="115"/>
      <c r="LG263" s="115"/>
      <c r="LH263" s="115"/>
      <c r="LI263" s="115"/>
      <c r="LJ263" s="115"/>
      <c r="LK263" s="115"/>
      <c r="LL263" s="115"/>
      <c r="LM263" s="115"/>
      <c r="LN263" s="115"/>
      <c r="LO263" s="115"/>
      <c r="LP263" s="115"/>
      <c r="LQ263" s="115"/>
      <c r="LR263" s="115"/>
      <c r="LS263" s="115"/>
      <c r="LT263" s="115"/>
      <c r="LU263" s="115"/>
      <c r="LV263" s="115"/>
      <c r="LW263" s="115"/>
      <c r="LX263" s="115"/>
      <c r="LY263" s="115"/>
      <c r="LZ263" s="115"/>
      <c r="MA263" s="115"/>
      <c r="MB263" s="115"/>
      <c r="MC263" s="115"/>
      <c r="MD263" s="115"/>
      <c r="ME263" s="115"/>
      <c r="MF263" s="115"/>
      <c r="MG263" s="115"/>
      <c r="MH263" s="115"/>
      <c r="MI263" s="115"/>
      <c r="MJ263" s="115"/>
      <c r="MK263" s="115"/>
      <c r="ML263" s="115"/>
      <c r="MM263" s="115"/>
      <c r="MN263" s="115"/>
      <c r="MO263" s="115"/>
      <c r="MP263" s="115"/>
      <c r="MQ263" s="115"/>
      <c r="MR263" s="115"/>
      <c r="MS263" s="115"/>
      <c r="MT263" s="115"/>
      <c r="MU263" s="115"/>
      <c r="MV263" s="115"/>
      <c r="MW263" s="115"/>
      <c r="MX263" s="115"/>
      <c r="MY263" s="115"/>
      <c r="MZ263" s="115"/>
      <c r="NA263" s="115"/>
      <c r="NB263" s="115"/>
      <c r="NC263" s="115"/>
      <c r="ND263" s="115"/>
      <c r="NE263" s="115"/>
      <c r="NF263" s="115"/>
      <c r="NG263" s="115"/>
      <c r="NH263" s="115"/>
      <c r="NI263" s="115"/>
      <c r="NJ263" s="115"/>
      <c r="NK263" s="115"/>
      <c r="NL263" s="115"/>
      <c r="NM263" s="115"/>
      <c r="NN263" s="115"/>
      <c r="NO263" s="115"/>
      <c r="NP263" s="115"/>
      <c r="NQ263" s="115"/>
      <c r="NR263" s="115"/>
      <c r="NS263" s="115"/>
      <c r="NT263" s="115"/>
      <c r="NU263" s="115"/>
      <c r="NV263" s="115"/>
      <c r="NW263" s="115"/>
      <c r="NX263" s="115"/>
      <c r="NY263" s="115"/>
      <c r="NZ263" s="115"/>
      <c r="OA263" s="115"/>
      <c r="OB263" s="115"/>
      <c r="OC263" s="115"/>
    </row>
    <row r="264" spans="1:393" s="116" customFormat="1">
      <c r="A264" s="110">
        <v>3079</v>
      </c>
      <c r="B264" s="111" t="s">
        <v>209</v>
      </c>
      <c r="C264" s="112">
        <v>372590.21</v>
      </c>
      <c r="D264" s="113">
        <v>2.087E-4</v>
      </c>
      <c r="E264" s="113">
        <v>2.3614E-4</v>
      </c>
      <c r="F264" s="114">
        <v>2.3400999999999999E-4</v>
      </c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5"/>
      <c r="CT264" s="115"/>
      <c r="CU264" s="115"/>
      <c r="CV264" s="115"/>
      <c r="CW264" s="115"/>
      <c r="CX264" s="115"/>
      <c r="CY264" s="115"/>
      <c r="CZ264" s="115"/>
      <c r="DA264" s="115"/>
      <c r="DB264" s="115"/>
      <c r="DC264" s="115"/>
      <c r="DD264" s="115"/>
      <c r="DE264" s="115"/>
      <c r="DF264" s="115"/>
      <c r="DG264" s="115"/>
      <c r="DH264" s="115"/>
      <c r="DI264" s="115"/>
      <c r="DJ264" s="115"/>
      <c r="DK264" s="115"/>
      <c r="DL264" s="115"/>
      <c r="DM264" s="115"/>
      <c r="DN264" s="115"/>
      <c r="DO264" s="115"/>
      <c r="DP264" s="115"/>
      <c r="DQ264" s="115"/>
      <c r="DR264" s="115"/>
      <c r="DS264" s="115"/>
      <c r="DT264" s="115"/>
      <c r="DU264" s="115"/>
      <c r="DV264" s="115"/>
      <c r="DW264" s="115"/>
      <c r="DX264" s="115"/>
      <c r="DY264" s="115"/>
      <c r="DZ264" s="115"/>
      <c r="EA264" s="115"/>
      <c r="EB264" s="115"/>
      <c r="EC264" s="115"/>
      <c r="ED264" s="115"/>
      <c r="EE264" s="115"/>
      <c r="EF264" s="115"/>
      <c r="EG264" s="115"/>
      <c r="EH264" s="115"/>
      <c r="EI264" s="115"/>
      <c r="EJ264" s="115"/>
      <c r="EK264" s="115"/>
      <c r="EL264" s="115"/>
      <c r="EM264" s="115"/>
      <c r="EN264" s="115"/>
      <c r="EO264" s="115"/>
      <c r="EP264" s="115"/>
      <c r="EQ264" s="115"/>
      <c r="ER264" s="115"/>
      <c r="ES264" s="115"/>
      <c r="ET264" s="115"/>
      <c r="EU264" s="115"/>
      <c r="EV264" s="115"/>
      <c r="EW264" s="115"/>
      <c r="EX264" s="115"/>
      <c r="EY264" s="115"/>
      <c r="EZ264" s="115"/>
      <c r="FA264" s="115"/>
      <c r="FB264" s="115"/>
      <c r="FC264" s="115"/>
      <c r="FD264" s="115"/>
      <c r="FE264" s="115"/>
      <c r="FF264" s="115"/>
      <c r="FG264" s="115"/>
      <c r="FH264" s="115"/>
      <c r="FI264" s="115"/>
      <c r="FJ264" s="115"/>
      <c r="FK264" s="115"/>
      <c r="FL264" s="115"/>
      <c r="FM264" s="115"/>
      <c r="FN264" s="115"/>
      <c r="FO264" s="115"/>
      <c r="FP264" s="115"/>
      <c r="FQ264" s="115"/>
      <c r="FR264" s="115"/>
      <c r="FS264" s="115"/>
      <c r="FT264" s="115"/>
      <c r="FU264" s="115"/>
      <c r="FV264" s="115"/>
      <c r="FW264" s="115"/>
      <c r="FX264" s="115"/>
      <c r="FY264" s="115"/>
      <c r="FZ264" s="115"/>
      <c r="GA264" s="115"/>
      <c r="GB264" s="115"/>
      <c r="GC264" s="115"/>
      <c r="GD264" s="115"/>
      <c r="GE264" s="115"/>
      <c r="GF264" s="115"/>
      <c r="GG264" s="115"/>
      <c r="GH264" s="115"/>
      <c r="GI264" s="115"/>
      <c r="GJ264" s="115"/>
      <c r="GK264" s="115"/>
      <c r="GL264" s="115"/>
      <c r="GM264" s="115"/>
      <c r="GN264" s="115"/>
      <c r="GO264" s="115"/>
      <c r="GP264" s="115"/>
      <c r="GQ264" s="115"/>
      <c r="GR264" s="115"/>
      <c r="GS264" s="115"/>
      <c r="GT264" s="115"/>
      <c r="GU264" s="115"/>
      <c r="GV264" s="115"/>
      <c r="GW264" s="115"/>
      <c r="GX264" s="115"/>
      <c r="GY264" s="115"/>
      <c r="GZ264" s="115"/>
      <c r="HA264" s="115"/>
      <c r="HB264" s="115"/>
      <c r="HC264" s="115"/>
      <c r="HD264" s="115"/>
      <c r="HE264" s="115"/>
      <c r="HF264" s="115"/>
      <c r="HG264" s="115"/>
      <c r="HH264" s="115"/>
      <c r="HI264" s="115"/>
      <c r="HJ264" s="115"/>
      <c r="HK264" s="115"/>
      <c r="HL264" s="115"/>
      <c r="HM264" s="115"/>
      <c r="HN264" s="115"/>
      <c r="HO264" s="115"/>
      <c r="HP264" s="115"/>
      <c r="HQ264" s="115"/>
      <c r="HR264" s="115"/>
      <c r="HS264" s="115"/>
      <c r="HT264" s="115"/>
      <c r="HU264" s="115"/>
      <c r="HV264" s="115"/>
      <c r="HW264" s="115"/>
      <c r="HX264" s="115"/>
      <c r="HY264" s="115"/>
      <c r="HZ264" s="115"/>
      <c r="IA264" s="115"/>
      <c r="IB264" s="115"/>
      <c r="IC264" s="115"/>
      <c r="ID264" s="115"/>
      <c r="IE264" s="115"/>
      <c r="IF264" s="115"/>
      <c r="IG264" s="115"/>
      <c r="IH264" s="115"/>
      <c r="II264" s="115"/>
      <c r="IJ264" s="115"/>
      <c r="IK264" s="115"/>
      <c r="IL264" s="115"/>
      <c r="IM264" s="115"/>
      <c r="IN264" s="115"/>
      <c r="IO264" s="115"/>
      <c r="IP264" s="115"/>
      <c r="IQ264" s="115"/>
      <c r="IR264" s="115"/>
      <c r="IS264" s="115"/>
      <c r="IT264" s="115"/>
      <c r="IU264" s="115"/>
      <c r="IV264" s="115"/>
      <c r="IW264" s="115"/>
      <c r="IX264" s="115"/>
      <c r="IY264" s="115"/>
      <c r="IZ264" s="115"/>
      <c r="JA264" s="115"/>
      <c r="JB264" s="115"/>
      <c r="JC264" s="115"/>
      <c r="JD264" s="115"/>
      <c r="JE264" s="115"/>
      <c r="JF264" s="115"/>
      <c r="JG264" s="115"/>
      <c r="JH264" s="115"/>
      <c r="JI264" s="115"/>
      <c r="JJ264" s="115"/>
      <c r="JK264" s="115"/>
      <c r="JL264" s="115"/>
      <c r="JM264" s="115"/>
      <c r="JN264" s="115"/>
      <c r="JO264" s="115"/>
      <c r="JP264" s="115"/>
      <c r="JQ264" s="115"/>
      <c r="JR264" s="115"/>
      <c r="JS264" s="115"/>
      <c r="JT264" s="115"/>
      <c r="JU264" s="115"/>
      <c r="JV264" s="115"/>
      <c r="JW264" s="115"/>
      <c r="JX264" s="115"/>
      <c r="JY264" s="115"/>
      <c r="JZ264" s="115"/>
      <c r="KA264" s="115"/>
      <c r="KB264" s="115"/>
      <c r="KC264" s="115"/>
      <c r="KD264" s="115"/>
      <c r="KE264" s="115"/>
      <c r="KF264" s="115"/>
      <c r="KG264" s="115"/>
      <c r="KH264" s="115"/>
      <c r="KI264" s="115"/>
      <c r="KJ264" s="115"/>
      <c r="KK264" s="115"/>
      <c r="KL264" s="115"/>
      <c r="KM264" s="115"/>
      <c r="KN264" s="115"/>
      <c r="KO264" s="115"/>
      <c r="KP264" s="115"/>
      <c r="KQ264" s="115"/>
      <c r="KR264" s="115"/>
      <c r="KS264" s="115"/>
      <c r="KT264" s="115"/>
      <c r="KU264" s="115"/>
      <c r="KV264" s="115"/>
      <c r="KW264" s="115"/>
      <c r="KX264" s="115"/>
      <c r="KY264" s="115"/>
      <c r="KZ264" s="115"/>
      <c r="LA264" s="115"/>
      <c r="LB264" s="115"/>
      <c r="LC264" s="115"/>
      <c r="LD264" s="115"/>
      <c r="LE264" s="115"/>
      <c r="LF264" s="115"/>
      <c r="LG264" s="115"/>
      <c r="LH264" s="115"/>
      <c r="LI264" s="115"/>
      <c r="LJ264" s="115"/>
      <c r="LK264" s="115"/>
      <c r="LL264" s="115"/>
      <c r="LM264" s="115"/>
      <c r="LN264" s="115"/>
      <c r="LO264" s="115"/>
      <c r="LP264" s="115"/>
      <c r="LQ264" s="115"/>
      <c r="LR264" s="115"/>
      <c r="LS264" s="115"/>
      <c r="LT264" s="115"/>
      <c r="LU264" s="115"/>
      <c r="LV264" s="115"/>
      <c r="LW264" s="115"/>
      <c r="LX264" s="115"/>
      <c r="LY264" s="115"/>
      <c r="LZ264" s="115"/>
      <c r="MA264" s="115"/>
      <c r="MB264" s="115"/>
      <c r="MC264" s="115"/>
      <c r="MD264" s="115"/>
      <c r="ME264" s="115"/>
      <c r="MF264" s="115"/>
      <c r="MG264" s="115"/>
      <c r="MH264" s="115"/>
      <c r="MI264" s="115"/>
      <c r="MJ264" s="115"/>
      <c r="MK264" s="115"/>
      <c r="ML264" s="115"/>
      <c r="MM264" s="115"/>
      <c r="MN264" s="115"/>
      <c r="MO264" s="115"/>
      <c r="MP264" s="115"/>
      <c r="MQ264" s="115"/>
      <c r="MR264" s="115"/>
      <c r="MS264" s="115"/>
      <c r="MT264" s="115"/>
      <c r="MU264" s="115"/>
      <c r="MV264" s="115"/>
      <c r="MW264" s="115"/>
      <c r="MX264" s="115"/>
      <c r="MY264" s="115"/>
      <c r="MZ264" s="115"/>
      <c r="NA264" s="115"/>
      <c r="NB264" s="115"/>
      <c r="NC264" s="115"/>
      <c r="ND264" s="115"/>
      <c r="NE264" s="115"/>
      <c r="NF264" s="115"/>
      <c r="NG264" s="115"/>
      <c r="NH264" s="115"/>
      <c r="NI264" s="115"/>
      <c r="NJ264" s="115"/>
      <c r="NK264" s="115"/>
      <c r="NL264" s="115"/>
      <c r="NM264" s="115"/>
      <c r="NN264" s="115"/>
      <c r="NO264" s="115"/>
      <c r="NP264" s="115"/>
      <c r="NQ264" s="115"/>
      <c r="NR264" s="115"/>
      <c r="NS264" s="115"/>
      <c r="NT264" s="115"/>
      <c r="NU264" s="115"/>
      <c r="NV264" s="115"/>
      <c r="NW264" s="115"/>
      <c r="NX264" s="115"/>
      <c r="NY264" s="115"/>
      <c r="NZ264" s="115"/>
      <c r="OA264" s="115"/>
      <c r="OB264" s="115"/>
      <c r="OC264" s="115"/>
    </row>
    <row r="265" spans="1:393" s="116" customFormat="1">
      <c r="A265" s="110">
        <v>3080</v>
      </c>
      <c r="B265" s="111" t="s">
        <v>210</v>
      </c>
      <c r="C265" s="112">
        <v>419395.69</v>
      </c>
      <c r="D265" s="113">
        <v>4.0949999999999998E-4</v>
      </c>
      <c r="E265" s="113">
        <v>2.6580000000000001E-4</v>
      </c>
      <c r="F265" s="114">
        <v>2.7697000000000003E-4</v>
      </c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/>
      <c r="BW265" s="115"/>
      <c r="BX265" s="115"/>
      <c r="BY265" s="115"/>
      <c r="BZ265" s="115"/>
      <c r="CA265" s="115"/>
      <c r="CB265" s="115"/>
      <c r="CC265" s="115"/>
      <c r="CD265" s="115"/>
      <c r="CE265" s="115"/>
      <c r="CF265" s="115"/>
      <c r="CG265" s="115"/>
      <c r="CH265" s="115"/>
      <c r="CI265" s="115"/>
      <c r="CJ265" s="115"/>
      <c r="CK265" s="115"/>
      <c r="CL265" s="115"/>
      <c r="CM265" s="115"/>
      <c r="CN265" s="115"/>
      <c r="CO265" s="115"/>
      <c r="CP265" s="115"/>
      <c r="CQ265" s="115"/>
      <c r="CR265" s="115"/>
      <c r="CS265" s="115"/>
      <c r="CT265" s="115"/>
      <c r="CU265" s="115"/>
      <c r="CV265" s="115"/>
      <c r="CW265" s="115"/>
      <c r="CX265" s="115"/>
      <c r="CY265" s="115"/>
      <c r="CZ265" s="115"/>
      <c r="DA265" s="115"/>
      <c r="DB265" s="115"/>
      <c r="DC265" s="115"/>
      <c r="DD265" s="115"/>
      <c r="DE265" s="115"/>
      <c r="DF265" s="115"/>
      <c r="DG265" s="115"/>
      <c r="DH265" s="115"/>
      <c r="DI265" s="115"/>
      <c r="DJ265" s="115"/>
      <c r="DK265" s="115"/>
      <c r="DL265" s="115"/>
      <c r="DM265" s="115"/>
      <c r="DN265" s="115"/>
      <c r="DO265" s="115"/>
      <c r="DP265" s="115"/>
      <c r="DQ265" s="115"/>
      <c r="DR265" s="115"/>
      <c r="DS265" s="115"/>
      <c r="DT265" s="115"/>
      <c r="DU265" s="115"/>
      <c r="DV265" s="115"/>
      <c r="DW265" s="115"/>
      <c r="DX265" s="115"/>
      <c r="DY265" s="115"/>
      <c r="DZ265" s="115"/>
      <c r="EA265" s="115"/>
      <c r="EB265" s="115"/>
      <c r="EC265" s="115"/>
      <c r="ED265" s="115"/>
      <c r="EE265" s="115"/>
      <c r="EF265" s="115"/>
      <c r="EG265" s="115"/>
      <c r="EH265" s="115"/>
      <c r="EI265" s="115"/>
      <c r="EJ265" s="115"/>
      <c r="EK265" s="115"/>
      <c r="EL265" s="115"/>
      <c r="EM265" s="115"/>
      <c r="EN265" s="115"/>
      <c r="EO265" s="115"/>
      <c r="EP265" s="115"/>
      <c r="EQ265" s="115"/>
      <c r="ER265" s="115"/>
      <c r="ES265" s="115"/>
      <c r="ET265" s="115"/>
      <c r="EU265" s="115"/>
      <c r="EV265" s="115"/>
      <c r="EW265" s="115"/>
      <c r="EX265" s="115"/>
      <c r="EY265" s="115"/>
      <c r="EZ265" s="115"/>
      <c r="FA265" s="115"/>
      <c r="FB265" s="115"/>
      <c r="FC265" s="115"/>
      <c r="FD265" s="115"/>
      <c r="FE265" s="115"/>
      <c r="FF265" s="115"/>
      <c r="FG265" s="115"/>
      <c r="FH265" s="115"/>
      <c r="FI265" s="115"/>
      <c r="FJ265" s="115"/>
      <c r="FK265" s="115"/>
      <c r="FL265" s="115"/>
      <c r="FM265" s="115"/>
      <c r="FN265" s="115"/>
      <c r="FO265" s="115"/>
      <c r="FP265" s="115"/>
      <c r="FQ265" s="115"/>
      <c r="FR265" s="115"/>
      <c r="FS265" s="115"/>
      <c r="FT265" s="115"/>
      <c r="FU265" s="115"/>
      <c r="FV265" s="115"/>
      <c r="FW265" s="115"/>
      <c r="FX265" s="115"/>
      <c r="FY265" s="115"/>
      <c r="FZ265" s="115"/>
      <c r="GA265" s="115"/>
      <c r="GB265" s="115"/>
      <c r="GC265" s="115"/>
      <c r="GD265" s="115"/>
      <c r="GE265" s="115"/>
      <c r="GF265" s="115"/>
      <c r="GG265" s="115"/>
      <c r="GH265" s="115"/>
      <c r="GI265" s="115"/>
      <c r="GJ265" s="115"/>
      <c r="GK265" s="115"/>
      <c r="GL265" s="115"/>
      <c r="GM265" s="115"/>
      <c r="GN265" s="115"/>
      <c r="GO265" s="115"/>
      <c r="GP265" s="115"/>
      <c r="GQ265" s="115"/>
      <c r="GR265" s="115"/>
      <c r="GS265" s="115"/>
      <c r="GT265" s="115"/>
      <c r="GU265" s="115"/>
      <c r="GV265" s="115"/>
      <c r="GW265" s="115"/>
      <c r="GX265" s="115"/>
      <c r="GY265" s="115"/>
      <c r="GZ265" s="115"/>
      <c r="HA265" s="115"/>
      <c r="HB265" s="115"/>
      <c r="HC265" s="115"/>
      <c r="HD265" s="115"/>
      <c r="HE265" s="115"/>
      <c r="HF265" s="115"/>
      <c r="HG265" s="115"/>
      <c r="HH265" s="115"/>
      <c r="HI265" s="115"/>
      <c r="HJ265" s="115"/>
      <c r="HK265" s="115"/>
      <c r="HL265" s="115"/>
      <c r="HM265" s="115"/>
      <c r="HN265" s="115"/>
      <c r="HO265" s="115"/>
      <c r="HP265" s="115"/>
      <c r="HQ265" s="115"/>
      <c r="HR265" s="115"/>
      <c r="HS265" s="115"/>
      <c r="HT265" s="115"/>
      <c r="HU265" s="115"/>
      <c r="HV265" s="115"/>
      <c r="HW265" s="115"/>
      <c r="HX265" s="115"/>
      <c r="HY265" s="115"/>
      <c r="HZ265" s="115"/>
      <c r="IA265" s="115"/>
      <c r="IB265" s="115"/>
      <c r="IC265" s="115"/>
      <c r="ID265" s="115"/>
      <c r="IE265" s="115"/>
      <c r="IF265" s="115"/>
      <c r="IG265" s="115"/>
      <c r="IH265" s="115"/>
      <c r="II265" s="115"/>
      <c r="IJ265" s="115"/>
      <c r="IK265" s="115"/>
      <c r="IL265" s="115"/>
      <c r="IM265" s="115"/>
      <c r="IN265" s="115"/>
      <c r="IO265" s="115"/>
      <c r="IP265" s="115"/>
      <c r="IQ265" s="115"/>
      <c r="IR265" s="115"/>
      <c r="IS265" s="115"/>
      <c r="IT265" s="115"/>
      <c r="IU265" s="115"/>
      <c r="IV265" s="115"/>
      <c r="IW265" s="115"/>
      <c r="IX265" s="115"/>
      <c r="IY265" s="115"/>
      <c r="IZ265" s="115"/>
      <c r="JA265" s="115"/>
      <c r="JB265" s="115"/>
      <c r="JC265" s="115"/>
      <c r="JD265" s="115"/>
      <c r="JE265" s="115"/>
      <c r="JF265" s="115"/>
      <c r="JG265" s="115"/>
      <c r="JH265" s="115"/>
      <c r="JI265" s="115"/>
      <c r="JJ265" s="115"/>
      <c r="JK265" s="115"/>
      <c r="JL265" s="115"/>
      <c r="JM265" s="115"/>
      <c r="JN265" s="115"/>
      <c r="JO265" s="115"/>
      <c r="JP265" s="115"/>
      <c r="JQ265" s="115"/>
      <c r="JR265" s="115"/>
      <c r="JS265" s="115"/>
      <c r="JT265" s="115"/>
      <c r="JU265" s="115"/>
      <c r="JV265" s="115"/>
      <c r="JW265" s="115"/>
      <c r="JX265" s="115"/>
      <c r="JY265" s="115"/>
      <c r="JZ265" s="115"/>
      <c r="KA265" s="115"/>
      <c r="KB265" s="115"/>
      <c r="KC265" s="115"/>
      <c r="KD265" s="115"/>
      <c r="KE265" s="115"/>
      <c r="KF265" s="115"/>
      <c r="KG265" s="115"/>
      <c r="KH265" s="115"/>
      <c r="KI265" s="115"/>
      <c r="KJ265" s="115"/>
      <c r="KK265" s="115"/>
      <c r="KL265" s="115"/>
      <c r="KM265" s="115"/>
      <c r="KN265" s="115"/>
      <c r="KO265" s="115"/>
      <c r="KP265" s="115"/>
      <c r="KQ265" s="115"/>
      <c r="KR265" s="115"/>
      <c r="KS265" s="115"/>
      <c r="KT265" s="115"/>
      <c r="KU265" s="115"/>
      <c r="KV265" s="115"/>
      <c r="KW265" s="115"/>
      <c r="KX265" s="115"/>
      <c r="KY265" s="115"/>
      <c r="KZ265" s="115"/>
      <c r="LA265" s="115"/>
      <c r="LB265" s="115"/>
      <c r="LC265" s="115"/>
      <c r="LD265" s="115"/>
      <c r="LE265" s="115"/>
      <c r="LF265" s="115"/>
      <c r="LG265" s="115"/>
      <c r="LH265" s="115"/>
      <c r="LI265" s="115"/>
      <c r="LJ265" s="115"/>
      <c r="LK265" s="115"/>
      <c r="LL265" s="115"/>
      <c r="LM265" s="115"/>
      <c r="LN265" s="115"/>
      <c r="LO265" s="115"/>
      <c r="LP265" s="115"/>
      <c r="LQ265" s="115"/>
      <c r="LR265" s="115"/>
      <c r="LS265" s="115"/>
      <c r="LT265" s="115"/>
      <c r="LU265" s="115"/>
      <c r="LV265" s="115"/>
      <c r="LW265" s="115"/>
      <c r="LX265" s="115"/>
      <c r="LY265" s="115"/>
      <c r="LZ265" s="115"/>
      <c r="MA265" s="115"/>
      <c r="MB265" s="115"/>
      <c r="MC265" s="115"/>
      <c r="MD265" s="115"/>
      <c r="ME265" s="115"/>
      <c r="MF265" s="115"/>
      <c r="MG265" s="115"/>
      <c r="MH265" s="115"/>
      <c r="MI265" s="115"/>
      <c r="MJ265" s="115"/>
      <c r="MK265" s="115"/>
      <c r="ML265" s="115"/>
      <c r="MM265" s="115"/>
      <c r="MN265" s="115"/>
      <c r="MO265" s="115"/>
      <c r="MP265" s="115"/>
      <c r="MQ265" s="115"/>
      <c r="MR265" s="115"/>
      <c r="MS265" s="115"/>
      <c r="MT265" s="115"/>
      <c r="MU265" s="115"/>
      <c r="MV265" s="115"/>
      <c r="MW265" s="115"/>
      <c r="MX265" s="115"/>
      <c r="MY265" s="115"/>
      <c r="MZ265" s="115"/>
      <c r="NA265" s="115"/>
      <c r="NB265" s="115"/>
      <c r="NC265" s="115"/>
      <c r="ND265" s="115"/>
      <c r="NE265" s="115"/>
      <c r="NF265" s="115"/>
      <c r="NG265" s="115"/>
      <c r="NH265" s="115"/>
      <c r="NI265" s="115"/>
      <c r="NJ265" s="115"/>
      <c r="NK265" s="115"/>
      <c r="NL265" s="115"/>
      <c r="NM265" s="115"/>
      <c r="NN265" s="115"/>
      <c r="NO265" s="115"/>
      <c r="NP265" s="115"/>
      <c r="NQ265" s="115"/>
      <c r="NR265" s="115"/>
      <c r="NS265" s="115"/>
      <c r="NT265" s="115"/>
      <c r="NU265" s="115"/>
      <c r="NV265" s="115"/>
      <c r="NW265" s="115"/>
      <c r="NX265" s="115"/>
      <c r="NY265" s="115"/>
      <c r="NZ265" s="115"/>
      <c r="OA265" s="115"/>
      <c r="OB265" s="115"/>
      <c r="OC265" s="115"/>
    </row>
    <row r="266" spans="1:393" s="116" customFormat="1">
      <c r="A266" s="110">
        <v>3081</v>
      </c>
      <c r="B266" s="111" t="s">
        <v>211</v>
      </c>
      <c r="C266" s="112">
        <v>1163102.3799999999</v>
      </c>
      <c r="D266" s="113">
        <v>9.3380000000000004E-4</v>
      </c>
      <c r="E266" s="113">
        <v>7.3715E-4</v>
      </c>
      <c r="F266" s="114">
        <v>7.5243E-4</v>
      </c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5"/>
      <c r="BW266" s="115"/>
      <c r="BX266" s="115"/>
      <c r="BY266" s="115"/>
      <c r="BZ266" s="115"/>
      <c r="CA266" s="115"/>
      <c r="CB266" s="115"/>
      <c r="CC266" s="115"/>
      <c r="CD266" s="115"/>
      <c r="CE266" s="115"/>
      <c r="CF266" s="115"/>
      <c r="CG266" s="115"/>
      <c r="CH266" s="115"/>
      <c r="CI266" s="115"/>
      <c r="CJ266" s="115"/>
      <c r="CK266" s="115"/>
      <c r="CL266" s="115"/>
      <c r="CM266" s="115"/>
      <c r="CN266" s="115"/>
      <c r="CO266" s="115"/>
      <c r="CP266" s="115"/>
      <c r="CQ266" s="115"/>
      <c r="CR266" s="115"/>
      <c r="CS266" s="115"/>
      <c r="CT266" s="115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5"/>
      <c r="DF266" s="115"/>
      <c r="DG266" s="115"/>
      <c r="DH266" s="115"/>
      <c r="DI266" s="115"/>
      <c r="DJ266" s="115"/>
      <c r="DK266" s="115"/>
      <c r="DL266" s="115"/>
      <c r="DM266" s="115"/>
      <c r="DN266" s="115"/>
      <c r="DO266" s="115"/>
      <c r="DP266" s="115"/>
      <c r="DQ266" s="115"/>
      <c r="DR266" s="115"/>
      <c r="DS266" s="115"/>
      <c r="DT266" s="115"/>
      <c r="DU266" s="115"/>
      <c r="DV266" s="115"/>
      <c r="DW266" s="115"/>
      <c r="DX266" s="115"/>
      <c r="DY266" s="115"/>
      <c r="DZ266" s="115"/>
      <c r="EA266" s="115"/>
      <c r="EB266" s="115"/>
      <c r="EC266" s="115"/>
      <c r="ED266" s="115"/>
      <c r="EE266" s="115"/>
      <c r="EF266" s="115"/>
      <c r="EG266" s="115"/>
      <c r="EH266" s="115"/>
      <c r="EI266" s="115"/>
      <c r="EJ266" s="115"/>
      <c r="EK266" s="115"/>
      <c r="EL266" s="115"/>
      <c r="EM266" s="115"/>
      <c r="EN266" s="115"/>
      <c r="EO266" s="115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  <c r="FF266" s="115"/>
      <c r="FG266" s="115"/>
      <c r="FH266" s="115"/>
      <c r="FI266" s="115"/>
      <c r="FJ266" s="115"/>
      <c r="FK266" s="115"/>
      <c r="FL266" s="115"/>
      <c r="FM266" s="115"/>
      <c r="FN266" s="115"/>
      <c r="FO266" s="115"/>
      <c r="FP266" s="115"/>
      <c r="FQ266" s="115"/>
      <c r="FR266" s="115"/>
      <c r="FS266" s="115"/>
      <c r="FT266" s="115"/>
      <c r="FU266" s="115"/>
      <c r="FV266" s="115"/>
      <c r="FW266" s="115"/>
      <c r="FX266" s="115"/>
      <c r="FY266" s="115"/>
      <c r="FZ266" s="115"/>
      <c r="GA266" s="115"/>
      <c r="GB266" s="115"/>
      <c r="GC266" s="115"/>
      <c r="GD266" s="115"/>
      <c r="GE266" s="115"/>
      <c r="GF266" s="115"/>
      <c r="GG266" s="115"/>
      <c r="GH266" s="115"/>
      <c r="GI266" s="115"/>
      <c r="GJ266" s="115"/>
      <c r="GK266" s="115"/>
      <c r="GL266" s="115"/>
      <c r="GM266" s="115"/>
      <c r="GN266" s="115"/>
      <c r="GO266" s="115"/>
      <c r="GP266" s="115"/>
      <c r="GQ266" s="115"/>
      <c r="GR266" s="115"/>
      <c r="GS266" s="115"/>
      <c r="GT266" s="115"/>
      <c r="GU266" s="115"/>
      <c r="GV266" s="115"/>
      <c r="GW266" s="115"/>
      <c r="GX266" s="115"/>
      <c r="GY266" s="115"/>
      <c r="GZ266" s="115"/>
      <c r="HA266" s="115"/>
      <c r="HB266" s="115"/>
      <c r="HC266" s="115"/>
      <c r="HD266" s="115"/>
      <c r="HE266" s="115"/>
      <c r="HF266" s="115"/>
      <c r="HG266" s="115"/>
      <c r="HH266" s="115"/>
      <c r="HI266" s="115"/>
      <c r="HJ266" s="115"/>
      <c r="HK266" s="115"/>
      <c r="HL266" s="115"/>
      <c r="HM266" s="115"/>
      <c r="HN266" s="115"/>
      <c r="HO266" s="115"/>
      <c r="HP266" s="115"/>
      <c r="HQ266" s="115"/>
      <c r="HR266" s="115"/>
      <c r="HS266" s="115"/>
      <c r="HT266" s="115"/>
      <c r="HU266" s="115"/>
      <c r="HV266" s="115"/>
      <c r="HW266" s="115"/>
      <c r="HX266" s="115"/>
      <c r="HY266" s="115"/>
      <c r="HZ266" s="115"/>
      <c r="IA266" s="115"/>
      <c r="IB266" s="115"/>
      <c r="IC266" s="115"/>
      <c r="ID266" s="115"/>
      <c r="IE266" s="115"/>
      <c r="IF266" s="115"/>
      <c r="IG266" s="115"/>
      <c r="IH266" s="115"/>
      <c r="II266" s="115"/>
      <c r="IJ266" s="115"/>
      <c r="IK266" s="115"/>
      <c r="IL266" s="115"/>
      <c r="IM266" s="115"/>
      <c r="IN266" s="115"/>
      <c r="IO266" s="115"/>
      <c r="IP266" s="115"/>
      <c r="IQ266" s="115"/>
      <c r="IR266" s="115"/>
      <c r="IS266" s="115"/>
      <c r="IT266" s="115"/>
      <c r="IU266" s="115"/>
      <c r="IV266" s="115"/>
      <c r="IW266" s="115"/>
      <c r="IX266" s="115"/>
      <c r="IY266" s="115"/>
      <c r="IZ266" s="115"/>
      <c r="JA266" s="115"/>
      <c r="JB266" s="115"/>
      <c r="JC266" s="115"/>
      <c r="JD266" s="115"/>
      <c r="JE266" s="115"/>
      <c r="JF266" s="115"/>
      <c r="JG266" s="115"/>
      <c r="JH266" s="115"/>
      <c r="JI266" s="115"/>
      <c r="JJ266" s="115"/>
      <c r="JK266" s="115"/>
      <c r="JL266" s="115"/>
      <c r="JM266" s="115"/>
      <c r="JN266" s="115"/>
      <c r="JO266" s="115"/>
      <c r="JP266" s="115"/>
      <c r="JQ266" s="115"/>
      <c r="JR266" s="115"/>
      <c r="JS266" s="115"/>
      <c r="JT266" s="115"/>
      <c r="JU266" s="115"/>
      <c r="JV266" s="115"/>
      <c r="JW266" s="115"/>
      <c r="JX266" s="115"/>
      <c r="JY266" s="115"/>
      <c r="JZ266" s="115"/>
      <c r="KA266" s="115"/>
      <c r="KB266" s="115"/>
      <c r="KC266" s="115"/>
      <c r="KD266" s="115"/>
      <c r="KE266" s="115"/>
      <c r="KF266" s="115"/>
      <c r="KG266" s="115"/>
      <c r="KH266" s="115"/>
      <c r="KI266" s="115"/>
      <c r="KJ266" s="115"/>
      <c r="KK266" s="115"/>
      <c r="KL266" s="115"/>
      <c r="KM266" s="115"/>
      <c r="KN266" s="115"/>
      <c r="KO266" s="115"/>
      <c r="KP266" s="115"/>
      <c r="KQ266" s="115"/>
      <c r="KR266" s="115"/>
      <c r="KS266" s="115"/>
      <c r="KT266" s="115"/>
      <c r="KU266" s="115"/>
      <c r="KV266" s="115"/>
      <c r="KW266" s="115"/>
      <c r="KX266" s="115"/>
      <c r="KY266" s="115"/>
      <c r="KZ266" s="115"/>
      <c r="LA266" s="115"/>
      <c r="LB266" s="115"/>
      <c r="LC266" s="115"/>
      <c r="LD266" s="115"/>
      <c r="LE266" s="115"/>
      <c r="LF266" s="115"/>
      <c r="LG266" s="115"/>
      <c r="LH266" s="115"/>
      <c r="LI266" s="115"/>
      <c r="LJ266" s="115"/>
      <c r="LK266" s="115"/>
      <c r="LL266" s="115"/>
      <c r="LM266" s="115"/>
      <c r="LN266" s="115"/>
      <c r="LO266" s="115"/>
      <c r="LP266" s="115"/>
      <c r="LQ266" s="115"/>
      <c r="LR266" s="115"/>
      <c r="LS266" s="115"/>
      <c r="LT266" s="115"/>
      <c r="LU266" s="115"/>
      <c r="LV266" s="115"/>
      <c r="LW266" s="115"/>
      <c r="LX266" s="115"/>
      <c r="LY266" s="115"/>
      <c r="LZ266" s="115"/>
      <c r="MA266" s="115"/>
      <c r="MB266" s="115"/>
      <c r="MC266" s="115"/>
      <c r="MD266" s="115"/>
      <c r="ME266" s="115"/>
      <c r="MF266" s="115"/>
      <c r="MG266" s="115"/>
      <c r="MH266" s="115"/>
      <c r="MI266" s="115"/>
      <c r="MJ266" s="115"/>
      <c r="MK266" s="115"/>
      <c r="ML266" s="115"/>
      <c r="MM266" s="115"/>
      <c r="MN266" s="115"/>
      <c r="MO266" s="115"/>
      <c r="MP266" s="115"/>
      <c r="MQ266" s="115"/>
      <c r="MR266" s="115"/>
      <c r="MS266" s="115"/>
      <c r="MT266" s="115"/>
      <c r="MU266" s="115"/>
      <c r="MV266" s="115"/>
      <c r="MW266" s="115"/>
      <c r="MX266" s="115"/>
      <c r="MY266" s="115"/>
      <c r="MZ266" s="115"/>
      <c r="NA266" s="115"/>
      <c r="NB266" s="115"/>
      <c r="NC266" s="115"/>
      <c r="ND266" s="115"/>
      <c r="NE266" s="115"/>
      <c r="NF266" s="115"/>
      <c r="NG266" s="115"/>
      <c r="NH266" s="115"/>
      <c r="NI266" s="115"/>
      <c r="NJ266" s="115"/>
      <c r="NK266" s="115"/>
      <c r="NL266" s="115"/>
      <c r="NM266" s="115"/>
      <c r="NN266" s="115"/>
      <c r="NO266" s="115"/>
      <c r="NP266" s="115"/>
      <c r="NQ266" s="115"/>
      <c r="NR266" s="115"/>
      <c r="NS266" s="115"/>
      <c r="NT266" s="115"/>
      <c r="NU266" s="115"/>
      <c r="NV266" s="115"/>
      <c r="NW266" s="115"/>
      <c r="NX266" s="115"/>
      <c r="NY266" s="115"/>
      <c r="NZ266" s="115"/>
      <c r="OA266" s="115"/>
      <c r="OB266" s="115"/>
      <c r="OC266" s="115"/>
    </row>
    <row r="267" spans="1:393" s="116" customFormat="1">
      <c r="A267" s="110">
        <v>3082</v>
      </c>
      <c r="B267" s="111" t="s">
        <v>212</v>
      </c>
      <c r="C267" s="112">
        <v>778722.96</v>
      </c>
      <c r="D267" s="113">
        <v>2.0560000000000001E-4</v>
      </c>
      <c r="E267" s="113">
        <v>4.9353999999999999E-4</v>
      </c>
      <c r="F267" s="114">
        <v>4.7116999999999998E-4</v>
      </c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5"/>
      <c r="BV267" s="115"/>
      <c r="BW267" s="115"/>
      <c r="BX267" s="115"/>
      <c r="BY267" s="115"/>
      <c r="BZ267" s="115"/>
      <c r="CA267" s="115"/>
      <c r="CB267" s="115"/>
      <c r="CC267" s="115"/>
      <c r="CD267" s="115"/>
      <c r="CE267" s="115"/>
      <c r="CF267" s="115"/>
      <c r="CG267" s="115"/>
      <c r="CH267" s="115"/>
      <c r="CI267" s="115"/>
      <c r="CJ267" s="115"/>
      <c r="CK267" s="115"/>
      <c r="CL267" s="115"/>
      <c r="CM267" s="115"/>
      <c r="CN267" s="115"/>
      <c r="CO267" s="115"/>
      <c r="CP267" s="115"/>
      <c r="CQ267" s="115"/>
      <c r="CR267" s="115"/>
      <c r="CS267" s="115"/>
      <c r="CT267" s="115"/>
      <c r="CU267" s="115"/>
      <c r="CV267" s="115"/>
      <c r="CW267" s="115"/>
      <c r="CX267" s="115"/>
      <c r="CY267" s="115"/>
      <c r="CZ267" s="115"/>
      <c r="DA267" s="115"/>
      <c r="DB267" s="115"/>
      <c r="DC267" s="115"/>
      <c r="DD267" s="115"/>
      <c r="DE267" s="115"/>
      <c r="DF267" s="115"/>
      <c r="DG267" s="115"/>
      <c r="DH267" s="115"/>
      <c r="DI267" s="115"/>
      <c r="DJ267" s="115"/>
      <c r="DK267" s="115"/>
      <c r="DL267" s="115"/>
      <c r="DM267" s="115"/>
      <c r="DN267" s="115"/>
      <c r="DO267" s="115"/>
      <c r="DP267" s="115"/>
      <c r="DQ267" s="115"/>
      <c r="DR267" s="115"/>
      <c r="DS267" s="115"/>
      <c r="DT267" s="115"/>
      <c r="DU267" s="115"/>
      <c r="DV267" s="115"/>
      <c r="DW267" s="115"/>
      <c r="DX267" s="115"/>
      <c r="DY267" s="115"/>
      <c r="DZ267" s="115"/>
      <c r="EA267" s="115"/>
      <c r="EB267" s="115"/>
      <c r="EC267" s="115"/>
      <c r="ED267" s="115"/>
      <c r="EE267" s="115"/>
      <c r="EF267" s="115"/>
      <c r="EG267" s="115"/>
      <c r="EH267" s="115"/>
      <c r="EI267" s="115"/>
      <c r="EJ267" s="115"/>
      <c r="EK267" s="115"/>
      <c r="EL267" s="115"/>
      <c r="EM267" s="115"/>
      <c r="EN267" s="115"/>
      <c r="EO267" s="115"/>
      <c r="EP267" s="115"/>
      <c r="EQ267" s="115"/>
      <c r="ER267" s="115"/>
      <c r="ES267" s="115"/>
      <c r="ET267" s="115"/>
      <c r="EU267" s="115"/>
      <c r="EV267" s="115"/>
      <c r="EW267" s="115"/>
      <c r="EX267" s="115"/>
      <c r="EY267" s="115"/>
      <c r="EZ267" s="115"/>
      <c r="FA267" s="115"/>
      <c r="FB267" s="115"/>
      <c r="FC267" s="115"/>
      <c r="FD267" s="115"/>
      <c r="FE267" s="115"/>
      <c r="FF267" s="115"/>
      <c r="FG267" s="115"/>
      <c r="FH267" s="115"/>
      <c r="FI267" s="115"/>
      <c r="FJ267" s="115"/>
      <c r="FK267" s="115"/>
      <c r="FL267" s="115"/>
      <c r="FM267" s="115"/>
      <c r="FN267" s="115"/>
      <c r="FO267" s="115"/>
      <c r="FP267" s="115"/>
      <c r="FQ267" s="115"/>
      <c r="FR267" s="115"/>
      <c r="FS267" s="115"/>
      <c r="FT267" s="115"/>
      <c r="FU267" s="115"/>
      <c r="FV267" s="115"/>
      <c r="FW267" s="115"/>
      <c r="FX267" s="115"/>
      <c r="FY267" s="115"/>
      <c r="FZ267" s="115"/>
      <c r="GA267" s="115"/>
      <c r="GB267" s="115"/>
      <c r="GC267" s="115"/>
      <c r="GD267" s="115"/>
      <c r="GE267" s="115"/>
      <c r="GF267" s="115"/>
      <c r="GG267" s="115"/>
      <c r="GH267" s="115"/>
      <c r="GI267" s="115"/>
      <c r="GJ267" s="115"/>
      <c r="GK267" s="115"/>
      <c r="GL267" s="115"/>
      <c r="GM267" s="115"/>
      <c r="GN267" s="115"/>
      <c r="GO267" s="115"/>
      <c r="GP267" s="115"/>
      <c r="GQ267" s="115"/>
      <c r="GR267" s="115"/>
      <c r="GS267" s="115"/>
      <c r="GT267" s="115"/>
      <c r="GU267" s="115"/>
      <c r="GV267" s="115"/>
      <c r="GW267" s="115"/>
      <c r="GX267" s="115"/>
      <c r="GY267" s="115"/>
      <c r="GZ267" s="115"/>
      <c r="HA267" s="115"/>
      <c r="HB267" s="115"/>
      <c r="HC267" s="115"/>
      <c r="HD267" s="115"/>
      <c r="HE267" s="115"/>
      <c r="HF267" s="115"/>
      <c r="HG267" s="115"/>
      <c r="HH267" s="115"/>
      <c r="HI267" s="115"/>
      <c r="HJ267" s="115"/>
      <c r="HK267" s="115"/>
      <c r="HL267" s="115"/>
      <c r="HM267" s="115"/>
      <c r="HN267" s="115"/>
      <c r="HO267" s="115"/>
      <c r="HP267" s="115"/>
      <c r="HQ267" s="115"/>
      <c r="HR267" s="115"/>
      <c r="HS267" s="115"/>
      <c r="HT267" s="115"/>
      <c r="HU267" s="115"/>
      <c r="HV267" s="115"/>
      <c r="HW267" s="115"/>
      <c r="HX267" s="115"/>
      <c r="HY267" s="115"/>
      <c r="HZ267" s="115"/>
      <c r="IA267" s="115"/>
      <c r="IB267" s="115"/>
      <c r="IC267" s="115"/>
      <c r="ID267" s="115"/>
      <c r="IE267" s="115"/>
      <c r="IF267" s="115"/>
      <c r="IG267" s="115"/>
      <c r="IH267" s="115"/>
      <c r="II267" s="115"/>
      <c r="IJ267" s="115"/>
      <c r="IK267" s="115"/>
      <c r="IL267" s="115"/>
      <c r="IM267" s="115"/>
      <c r="IN267" s="115"/>
      <c r="IO267" s="115"/>
      <c r="IP267" s="115"/>
      <c r="IQ267" s="115"/>
      <c r="IR267" s="115"/>
      <c r="IS267" s="115"/>
      <c r="IT267" s="115"/>
      <c r="IU267" s="115"/>
      <c r="IV267" s="115"/>
      <c r="IW267" s="115"/>
      <c r="IX267" s="115"/>
      <c r="IY267" s="115"/>
      <c r="IZ267" s="115"/>
      <c r="JA267" s="115"/>
      <c r="JB267" s="115"/>
      <c r="JC267" s="115"/>
      <c r="JD267" s="115"/>
      <c r="JE267" s="115"/>
      <c r="JF267" s="115"/>
      <c r="JG267" s="115"/>
      <c r="JH267" s="115"/>
      <c r="JI267" s="115"/>
      <c r="JJ267" s="115"/>
      <c r="JK267" s="115"/>
      <c r="JL267" s="115"/>
      <c r="JM267" s="115"/>
      <c r="JN267" s="115"/>
      <c r="JO267" s="115"/>
      <c r="JP267" s="115"/>
      <c r="JQ267" s="115"/>
      <c r="JR267" s="115"/>
      <c r="JS267" s="115"/>
      <c r="JT267" s="115"/>
      <c r="JU267" s="115"/>
      <c r="JV267" s="115"/>
      <c r="JW267" s="115"/>
      <c r="JX267" s="115"/>
      <c r="JY267" s="115"/>
      <c r="JZ267" s="115"/>
      <c r="KA267" s="115"/>
      <c r="KB267" s="115"/>
      <c r="KC267" s="115"/>
      <c r="KD267" s="115"/>
      <c r="KE267" s="115"/>
      <c r="KF267" s="115"/>
      <c r="KG267" s="115"/>
      <c r="KH267" s="115"/>
      <c r="KI267" s="115"/>
      <c r="KJ267" s="115"/>
      <c r="KK267" s="115"/>
      <c r="KL267" s="115"/>
      <c r="KM267" s="115"/>
      <c r="KN267" s="115"/>
      <c r="KO267" s="115"/>
      <c r="KP267" s="115"/>
      <c r="KQ267" s="115"/>
      <c r="KR267" s="115"/>
      <c r="KS267" s="115"/>
      <c r="KT267" s="115"/>
      <c r="KU267" s="115"/>
      <c r="KV267" s="115"/>
      <c r="KW267" s="115"/>
      <c r="KX267" s="115"/>
      <c r="KY267" s="115"/>
      <c r="KZ267" s="115"/>
      <c r="LA267" s="115"/>
      <c r="LB267" s="115"/>
      <c r="LC267" s="115"/>
      <c r="LD267" s="115"/>
      <c r="LE267" s="115"/>
      <c r="LF267" s="115"/>
      <c r="LG267" s="115"/>
      <c r="LH267" s="115"/>
      <c r="LI267" s="115"/>
      <c r="LJ267" s="115"/>
      <c r="LK267" s="115"/>
      <c r="LL267" s="115"/>
      <c r="LM267" s="115"/>
      <c r="LN267" s="115"/>
      <c r="LO267" s="115"/>
      <c r="LP267" s="115"/>
      <c r="LQ267" s="115"/>
      <c r="LR267" s="115"/>
      <c r="LS267" s="115"/>
      <c r="LT267" s="115"/>
      <c r="LU267" s="115"/>
      <c r="LV267" s="115"/>
      <c r="LW267" s="115"/>
      <c r="LX267" s="115"/>
      <c r="LY267" s="115"/>
      <c r="LZ267" s="115"/>
      <c r="MA267" s="115"/>
      <c r="MB267" s="115"/>
      <c r="MC267" s="115"/>
      <c r="MD267" s="115"/>
      <c r="ME267" s="115"/>
      <c r="MF267" s="115"/>
      <c r="MG267" s="115"/>
      <c r="MH267" s="115"/>
      <c r="MI267" s="115"/>
      <c r="MJ267" s="115"/>
      <c r="MK267" s="115"/>
      <c r="ML267" s="115"/>
      <c r="MM267" s="115"/>
      <c r="MN267" s="115"/>
      <c r="MO267" s="115"/>
      <c r="MP267" s="115"/>
      <c r="MQ267" s="115"/>
      <c r="MR267" s="115"/>
      <c r="MS267" s="115"/>
      <c r="MT267" s="115"/>
      <c r="MU267" s="115"/>
      <c r="MV267" s="115"/>
      <c r="MW267" s="115"/>
      <c r="MX267" s="115"/>
      <c r="MY267" s="115"/>
      <c r="MZ267" s="115"/>
      <c r="NA267" s="115"/>
      <c r="NB267" s="115"/>
      <c r="NC267" s="115"/>
      <c r="ND267" s="115"/>
      <c r="NE267" s="115"/>
      <c r="NF267" s="115"/>
      <c r="NG267" s="115"/>
      <c r="NH267" s="115"/>
      <c r="NI267" s="115"/>
      <c r="NJ267" s="115"/>
      <c r="NK267" s="115"/>
      <c r="NL267" s="115"/>
      <c r="NM267" s="115"/>
      <c r="NN267" s="115"/>
      <c r="NO267" s="115"/>
      <c r="NP267" s="115"/>
      <c r="NQ267" s="115"/>
      <c r="NR267" s="115"/>
      <c r="NS267" s="115"/>
      <c r="NT267" s="115"/>
      <c r="NU267" s="115"/>
      <c r="NV267" s="115"/>
      <c r="NW267" s="115"/>
      <c r="NX267" s="115"/>
      <c r="NY267" s="115"/>
      <c r="NZ267" s="115"/>
      <c r="OA267" s="115"/>
      <c r="OB267" s="115"/>
      <c r="OC267" s="115"/>
    </row>
    <row r="268" spans="1:393" s="116" customFormat="1">
      <c r="A268" s="110">
        <v>3083</v>
      </c>
      <c r="B268" s="111" t="s">
        <v>213</v>
      </c>
      <c r="C268" s="112">
        <v>1314568.46</v>
      </c>
      <c r="D268" s="113">
        <v>3.2479999999999998E-4</v>
      </c>
      <c r="E268" s="113">
        <v>8.3314000000000001E-4</v>
      </c>
      <c r="F268" s="114">
        <v>7.9363999999999997E-4</v>
      </c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 s="115"/>
      <c r="BR268" s="115"/>
      <c r="BS268" s="115"/>
      <c r="BT268" s="115"/>
      <c r="BU268" s="115"/>
      <c r="BV268" s="115"/>
      <c r="BW268" s="115"/>
      <c r="BX268" s="115"/>
      <c r="BY268" s="115"/>
      <c r="BZ268" s="115"/>
      <c r="CA268" s="115"/>
      <c r="CB268" s="115"/>
      <c r="CC268" s="115"/>
      <c r="CD268" s="115"/>
      <c r="CE268" s="115"/>
      <c r="CF268" s="115"/>
      <c r="CG268" s="115"/>
      <c r="CH268" s="115"/>
      <c r="CI268" s="115"/>
      <c r="CJ268" s="115"/>
      <c r="CK268" s="115"/>
      <c r="CL268" s="115"/>
      <c r="CM268" s="115"/>
      <c r="CN268" s="115"/>
      <c r="CO268" s="115"/>
      <c r="CP268" s="115"/>
      <c r="CQ268" s="115"/>
      <c r="CR268" s="115"/>
      <c r="CS268" s="115"/>
      <c r="CT268" s="115"/>
      <c r="CU268" s="115"/>
      <c r="CV268" s="115"/>
      <c r="CW268" s="115"/>
      <c r="CX268" s="115"/>
      <c r="CY268" s="115"/>
      <c r="CZ268" s="115"/>
      <c r="DA268" s="115"/>
      <c r="DB268" s="115"/>
      <c r="DC268" s="115"/>
      <c r="DD268" s="115"/>
      <c r="DE268" s="115"/>
      <c r="DF268" s="115"/>
      <c r="DG268" s="115"/>
      <c r="DH268" s="115"/>
      <c r="DI268" s="115"/>
      <c r="DJ268" s="115"/>
      <c r="DK268" s="115"/>
      <c r="DL268" s="115"/>
      <c r="DM268" s="115"/>
      <c r="DN268" s="115"/>
      <c r="DO268" s="115"/>
      <c r="DP268" s="115"/>
      <c r="DQ268" s="115"/>
      <c r="DR268" s="115"/>
      <c r="DS268" s="115"/>
      <c r="DT268" s="115"/>
      <c r="DU268" s="115"/>
      <c r="DV268" s="115"/>
      <c r="DW268" s="115"/>
      <c r="DX268" s="115"/>
      <c r="DY268" s="115"/>
      <c r="DZ268" s="115"/>
      <c r="EA268" s="115"/>
      <c r="EB268" s="115"/>
      <c r="EC268" s="115"/>
      <c r="ED268" s="115"/>
      <c r="EE268" s="115"/>
      <c r="EF268" s="115"/>
      <c r="EG268" s="115"/>
      <c r="EH268" s="115"/>
      <c r="EI268" s="115"/>
      <c r="EJ268" s="115"/>
      <c r="EK268" s="115"/>
      <c r="EL268" s="115"/>
      <c r="EM268" s="115"/>
      <c r="EN268" s="115"/>
      <c r="EO268" s="115"/>
      <c r="EP268" s="115"/>
      <c r="EQ268" s="115"/>
      <c r="ER268" s="115"/>
      <c r="ES268" s="115"/>
      <c r="ET268" s="115"/>
      <c r="EU268" s="115"/>
      <c r="EV268" s="115"/>
      <c r="EW268" s="115"/>
      <c r="EX268" s="115"/>
      <c r="EY268" s="115"/>
      <c r="EZ268" s="115"/>
      <c r="FA268" s="115"/>
      <c r="FB268" s="115"/>
      <c r="FC268" s="115"/>
      <c r="FD268" s="115"/>
      <c r="FE268" s="115"/>
      <c r="FF268" s="115"/>
      <c r="FG268" s="115"/>
      <c r="FH268" s="115"/>
      <c r="FI268" s="115"/>
      <c r="FJ268" s="115"/>
      <c r="FK268" s="115"/>
      <c r="FL268" s="115"/>
      <c r="FM268" s="115"/>
      <c r="FN268" s="115"/>
      <c r="FO268" s="115"/>
      <c r="FP268" s="115"/>
      <c r="FQ268" s="115"/>
      <c r="FR268" s="115"/>
      <c r="FS268" s="115"/>
      <c r="FT268" s="115"/>
      <c r="FU268" s="115"/>
      <c r="FV268" s="115"/>
      <c r="FW268" s="115"/>
      <c r="FX268" s="115"/>
      <c r="FY268" s="115"/>
      <c r="FZ268" s="115"/>
      <c r="GA268" s="115"/>
      <c r="GB268" s="115"/>
      <c r="GC268" s="115"/>
      <c r="GD268" s="115"/>
      <c r="GE268" s="115"/>
      <c r="GF268" s="115"/>
      <c r="GG268" s="115"/>
      <c r="GH268" s="115"/>
      <c r="GI268" s="115"/>
      <c r="GJ268" s="115"/>
      <c r="GK268" s="115"/>
      <c r="GL268" s="115"/>
      <c r="GM268" s="115"/>
      <c r="GN268" s="115"/>
      <c r="GO268" s="115"/>
      <c r="GP268" s="115"/>
      <c r="GQ268" s="115"/>
      <c r="GR268" s="115"/>
      <c r="GS268" s="115"/>
      <c r="GT268" s="115"/>
      <c r="GU268" s="115"/>
      <c r="GV268" s="115"/>
      <c r="GW268" s="115"/>
      <c r="GX268" s="115"/>
      <c r="GY268" s="115"/>
      <c r="GZ268" s="115"/>
      <c r="HA268" s="115"/>
      <c r="HB268" s="115"/>
      <c r="HC268" s="115"/>
      <c r="HD268" s="115"/>
      <c r="HE268" s="115"/>
      <c r="HF268" s="115"/>
      <c r="HG268" s="115"/>
      <c r="HH268" s="115"/>
      <c r="HI268" s="115"/>
      <c r="HJ268" s="115"/>
      <c r="HK268" s="115"/>
      <c r="HL268" s="115"/>
      <c r="HM268" s="115"/>
      <c r="HN268" s="115"/>
      <c r="HO268" s="115"/>
      <c r="HP268" s="115"/>
      <c r="HQ268" s="115"/>
      <c r="HR268" s="115"/>
      <c r="HS268" s="115"/>
      <c r="HT268" s="115"/>
      <c r="HU268" s="115"/>
      <c r="HV268" s="115"/>
      <c r="HW268" s="115"/>
      <c r="HX268" s="115"/>
      <c r="HY268" s="115"/>
      <c r="HZ268" s="115"/>
      <c r="IA268" s="115"/>
      <c r="IB268" s="115"/>
      <c r="IC268" s="115"/>
      <c r="ID268" s="115"/>
      <c r="IE268" s="115"/>
      <c r="IF268" s="115"/>
      <c r="IG268" s="115"/>
      <c r="IH268" s="115"/>
      <c r="II268" s="115"/>
      <c r="IJ268" s="115"/>
      <c r="IK268" s="115"/>
      <c r="IL268" s="115"/>
      <c r="IM268" s="115"/>
      <c r="IN268" s="115"/>
      <c r="IO268" s="115"/>
      <c r="IP268" s="115"/>
      <c r="IQ268" s="115"/>
      <c r="IR268" s="115"/>
      <c r="IS268" s="115"/>
      <c r="IT268" s="115"/>
      <c r="IU268" s="115"/>
      <c r="IV268" s="115"/>
      <c r="IW268" s="115"/>
      <c r="IX268" s="115"/>
      <c r="IY268" s="115"/>
      <c r="IZ268" s="115"/>
      <c r="JA268" s="115"/>
      <c r="JB268" s="115"/>
      <c r="JC268" s="115"/>
      <c r="JD268" s="115"/>
      <c r="JE268" s="115"/>
      <c r="JF268" s="115"/>
      <c r="JG268" s="115"/>
      <c r="JH268" s="115"/>
      <c r="JI268" s="115"/>
      <c r="JJ268" s="115"/>
      <c r="JK268" s="115"/>
      <c r="JL268" s="115"/>
      <c r="JM268" s="115"/>
      <c r="JN268" s="115"/>
      <c r="JO268" s="115"/>
      <c r="JP268" s="115"/>
      <c r="JQ268" s="115"/>
      <c r="JR268" s="115"/>
      <c r="JS268" s="115"/>
      <c r="JT268" s="115"/>
      <c r="JU268" s="115"/>
      <c r="JV268" s="115"/>
      <c r="JW268" s="115"/>
      <c r="JX268" s="115"/>
      <c r="JY268" s="115"/>
      <c r="JZ268" s="115"/>
      <c r="KA268" s="115"/>
      <c r="KB268" s="115"/>
      <c r="KC268" s="115"/>
      <c r="KD268" s="115"/>
      <c r="KE268" s="115"/>
      <c r="KF268" s="115"/>
      <c r="KG268" s="115"/>
      <c r="KH268" s="115"/>
      <c r="KI268" s="115"/>
      <c r="KJ268" s="115"/>
      <c r="KK268" s="115"/>
      <c r="KL268" s="115"/>
      <c r="KM268" s="115"/>
      <c r="KN268" s="115"/>
      <c r="KO268" s="115"/>
      <c r="KP268" s="115"/>
      <c r="KQ268" s="115"/>
      <c r="KR268" s="115"/>
      <c r="KS268" s="115"/>
      <c r="KT268" s="115"/>
      <c r="KU268" s="115"/>
      <c r="KV268" s="115"/>
      <c r="KW268" s="115"/>
      <c r="KX268" s="115"/>
      <c r="KY268" s="115"/>
      <c r="KZ268" s="115"/>
      <c r="LA268" s="115"/>
      <c r="LB268" s="115"/>
      <c r="LC268" s="115"/>
      <c r="LD268" s="115"/>
      <c r="LE268" s="115"/>
      <c r="LF268" s="115"/>
      <c r="LG268" s="115"/>
      <c r="LH268" s="115"/>
      <c r="LI268" s="115"/>
      <c r="LJ268" s="115"/>
      <c r="LK268" s="115"/>
      <c r="LL268" s="115"/>
      <c r="LM268" s="115"/>
      <c r="LN268" s="115"/>
      <c r="LO268" s="115"/>
      <c r="LP268" s="115"/>
      <c r="LQ268" s="115"/>
      <c r="LR268" s="115"/>
      <c r="LS268" s="115"/>
      <c r="LT268" s="115"/>
      <c r="LU268" s="115"/>
      <c r="LV268" s="115"/>
      <c r="LW268" s="115"/>
      <c r="LX268" s="115"/>
      <c r="LY268" s="115"/>
      <c r="LZ268" s="115"/>
      <c r="MA268" s="115"/>
      <c r="MB268" s="115"/>
      <c r="MC268" s="115"/>
      <c r="MD268" s="115"/>
      <c r="ME268" s="115"/>
      <c r="MF268" s="115"/>
      <c r="MG268" s="115"/>
      <c r="MH268" s="115"/>
      <c r="MI268" s="115"/>
      <c r="MJ268" s="115"/>
      <c r="MK268" s="115"/>
      <c r="ML268" s="115"/>
      <c r="MM268" s="115"/>
      <c r="MN268" s="115"/>
      <c r="MO268" s="115"/>
      <c r="MP268" s="115"/>
      <c r="MQ268" s="115"/>
      <c r="MR268" s="115"/>
      <c r="MS268" s="115"/>
      <c r="MT268" s="115"/>
      <c r="MU268" s="115"/>
      <c r="MV268" s="115"/>
      <c r="MW268" s="115"/>
      <c r="MX268" s="115"/>
      <c r="MY268" s="115"/>
      <c r="MZ268" s="115"/>
      <c r="NA268" s="115"/>
      <c r="NB268" s="115"/>
      <c r="NC268" s="115"/>
      <c r="ND268" s="115"/>
      <c r="NE268" s="115"/>
      <c r="NF268" s="115"/>
      <c r="NG268" s="115"/>
      <c r="NH268" s="115"/>
      <c r="NI268" s="115"/>
      <c r="NJ268" s="115"/>
      <c r="NK268" s="115"/>
      <c r="NL268" s="115"/>
      <c r="NM268" s="115"/>
      <c r="NN268" s="115"/>
      <c r="NO268" s="115"/>
      <c r="NP268" s="115"/>
      <c r="NQ268" s="115"/>
      <c r="NR268" s="115"/>
      <c r="NS268" s="115"/>
      <c r="NT268" s="115"/>
      <c r="NU268" s="115"/>
      <c r="NV268" s="115"/>
      <c r="NW268" s="115"/>
      <c r="NX268" s="115"/>
      <c r="NY268" s="115"/>
      <c r="NZ268" s="115"/>
      <c r="OA268" s="115"/>
      <c r="OB268" s="115"/>
      <c r="OC268" s="115"/>
    </row>
    <row r="269" spans="1:393" s="116" customFormat="1">
      <c r="A269" s="110">
        <v>3084</v>
      </c>
      <c r="B269" s="111" t="s">
        <v>214</v>
      </c>
      <c r="C269" s="112">
        <v>770432.07</v>
      </c>
      <c r="D269" s="113">
        <v>2.1990000000000001E-4</v>
      </c>
      <c r="E269" s="113">
        <v>4.8828000000000001E-4</v>
      </c>
      <c r="F269" s="114">
        <v>4.6743000000000002E-4</v>
      </c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  <c r="BH269" s="115"/>
      <c r="BI269" s="115"/>
      <c r="BJ269" s="115"/>
      <c r="BK269" s="115"/>
      <c r="BL269" s="115"/>
      <c r="BM269" s="115"/>
      <c r="BN269" s="115"/>
      <c r="BO269" s="115"/>
      <c r="BP269" s="115"/>
      <c r="BQ269" s="115"/>
      <c r="BR269" s="115"/>
      <c r="BS269" s="115"/>
      <c r="BT269" s="115"/>
      <c r="BU269" s="115"/>
      <c r="BV269" s="115"/>
      <c r="BW269" s="115"/>
      <c r="BX269" s="115"/>
      <c r="BY269" s="115"/>
      <c r="BZ269" s="115"/>
      <c r="CA269" s="115"/>
      <c r="CB269" s="115"/>
      <c r="CC269" s="115"/>
      <c r="CD269" s="115"/>
      <c r="CE269" s="115"/>
      <c r="CF269" s="115"/>
      <c r="CG269" s="115"/>
      <c r="CH269" s="115"/>
      <c r="CI269" s="115"/>
      <c r="CJ269" s="115"/>
      <c r="CK269" s="115"/>
      <c r="CL269" s="115"/>
      <c r="CM269" s="115"/>
      <c r="CN269" s="115"/>
      <c r="CO269" s="115"/>
      <c r="CP269" s="115"/>
      <c r="CQ269" s="115"/>
      <c r="CR269" s="115"/>
      <c r="CS269" s="115"/>
      <c r="CT269" s="115"/>
      <c r="CU269" s="115"/>
      <c r="CV269" s="115"/>
      <c r="CW269" s="115"/>
      <c r="CX269" s="115"/>
      <c r="CY269" s="115"/>
      <c r="CZ269" s="115"/>
      <c r="DA269" s="115"/>
      <c r="DB269" s="115"/>
      <c r="DC269" s="115"/>
      <c r="DD269" s="115"/>
      <c r="DE269" s="115"/>
      <c r="DF269" s="115"/>
      <c r="DG269" s="115"/>
      <c r="DH269" s="115"/>
      <c r="DI269" s="115"/>
      <c r="DJ269" s="115"/>
      <c r="DK269" s="115"/>
      <c r="DL269" s="115"/>
      <c r="DM269" s="115"/>
      <c r="DN269" s="115"/>
      <c r="DO269" s="115"/>
      <c r="DP269" s="115"/>
      <c r="DQ269" s="115"/>
      <c r="DR269" s="115"/>
      <c r="DS269" s="115"/>
      <c r="DT269" s="115"/>
      <c r="DU269" s="115"/>
      <c r="DV269" s="115"/>
      <c r="DW269" s="115"/>
      <c r="DX269" s="115"/>
      <c r="DY269" s="115"/>
      <c r="DZ269" s="115"/>
      <c r="EA269" s="115"/>
      <c r="EB269" s="115"/>
      <c r="EC269" s="115"/>
      <c r="ED269" s="115"/>
      <c r="EE269" s="115"/>
      <c r="EF269" s="115"/>
      <c r="EG269" s="115"/>
      <c r="EH269" s="115"/>
      <c r="EI269" s="115"/>
      <c r="EJ269" s="115"/>
      <c r="EK269" s="115"/>
      <c r="EL269" s="115"/>
      <c r="EM269" s="115"/>
      <c r="EN269" s="115"/>
      <c r="EO269" s="115"/>
      <c r="EP269" s="115"/>
      <c r="EQ269" s="115"/>
      <c r="ER269" s="115"/>
      <c r="ES269" s="115"/>
      <c r="ET269" s="115"/>
      <c r="EU269" s="115"/>
      <c r="EV269" s="115"/>
      <c r="EW269" s="115"/>
      <c r="EX269" s="115"/>
      <c r="EY269" s="115"/>
      <c r="EZ269" s="115"/>
      <c r="FA269" s="115"/>
      <c r="FB269" s="115"/>
      <c r="FC269" s="115"/>
      <c r="FD269" s="115"/>
      <c r="FE269" s="115"/>
      <c r="FF269" s="115"/>
      <c r="FG269" s="115"/>
      <c r="FH269" s="115"/>
      <c r="FI269" s="115"/>
      <c r="FJ269" s="115"/>
      <c r="FK269" s="115"/>
      <c r="FL269" s="115"/>
      <c r="FM269" s="115"/>
      <c r="FN269" s="115"/>
      <c r="FO269" s="115"/>
      <c r="FP269" s="115"/>
      <c r="FQ269" s="115"/>
      <c r="FR269" s="115"/>
      <c r="FS269" s="115"/>
      <c r="FT269" s="115"/>
      <c r="FU269" s="115"/>
      <c r="FV269" s="115"/>
      <c r="FW269" s="115"/>
      <c r="FX269" s="115"/>
      <c r="FY269" s="115"/>
      <c r="FZ269" s="115"/>
      <c r="GA269" s="115"/>
      <c r="GB269" s="115"/>
      <c r="GC269" s="115"/>
      <c r="GD269" s="115"/>
      <c r="GE269" s="115"/>
      <c r="GF269" s="115"/>
      <c r="GG269" s="115"/>
      <c r="GH269" s="115"/>
      <c r="GI269" s="115"/>
      <c r="GJ269" s="115"/>
      <c r="GK269" s="115"/>
      <c r="GL269" s="115"/>
      <c r="GM269" s="115"/>
      <c r="GN269" s="115"/>
      <c r="GO269" s="115"/>
      <c r="GP269" s="115"/>
      <c r="GQ269" s="115"/>
      <c r="GR269" s="115"/>
      <c r="GS269" s="115"/>
      <c r="GT269" s="115"/>
      <c r="GU269" s="115"/>
      <c r="GV269" s="115"/>
      <c r="GW269" s="115"/>
      <c r="GX269" s="115"/>
      <c r="GY269" s="115"/>
      <c r="GZ269" s="115"/>
      <c r="HA269" s="115"/>
      <c r="HB269" s="115"/>
      <c r="HC269" s="115"/>
      <c r="HD269" s="115"/>
      <c r="HE269" s="115"/>
      <c r="HF269" s="115"/>
      <c r="HG269" s="115"/>
      <c r="HH269" s="115"/>
      <c r="HI269" s="115"/>
      <c r="HJ269" s="115"/>
      <c r="HK269" s="115"/>
      <c r="HL269" s="115"/>
      <c r="HM269" s="115"/>
      <c r="HN269" s="115"/>
      <c r="HO269" s="115"/>
      <c r="HP269" s="115"/>
      <c r="HQ269" s="115"/>
      <c r="HR269" s="115"/>
      <c r="HS269" s="115"/>
      <c r="HT269" s="115"/>
      <c r="HU269" s="115"/>
      <c r="HV269" s="115"/>
      <c r="HW269" s="115"/>
      <c r="HX269" s="115"/>
      <c r="HY269" s="115"/>
      <c r="HZ269" s="115"/>
      <c r="IA269" s="115"/>
      <c r="IB269" s="115"/>
      <c r="IC269" s="115"/>
      <c r="ID269" s="115"/>
      <c r="IE269" s="115"/>
      <c r="IF269" s="115"/>
      <c r="IG269" s="115"/>
      <c r="IH269" s="115"/>
      <c r="II269" s="115"/>
      <c r="IJ269" s="115"/>
      <c r="IK269" s="115"/>
      <c r="IL269" s="115"/>
      <c r="IM269" s="115"/>
      <c r="IN269" s="115"/>
      <c r="IO269" s="115"/>
      <c r="IP269" s="115"/>
      <c r="IQ269" s="115"/>
      <c r="IR269" s="115"/>
      <c r="IS269" s="115"/>
      <c r="IT269" s="115"/>
      <c r="IU269" s="115"/>
      <c r="IV269" s="115"/>
      <c r="IW269" s="115"/>
      <c r="IX269" s="115"/>
      <c r="IY269" s="115"/>
      <c r="IZ269" s="115"/>
      <c r="JA269" s="115"/>
      <c r="JB269" s="115"/>
      <c r="JC269" s="115"/>
      <c r="JD269" s="115"/>
      <c r="JE269" s="115"/>
      <c r="JF269" s="115"/>
      <c r="JG269" s="115"/>
      <c r="JH269" s="115"/>
      <c r="JI269" s="115"/>
      <c r="JJ269" s="115"/>
      <c r="JK269" s="115"/>
      <c r="JL269" s="115"/>
      <c r="JM269" s="115"/>
      <c r="JN269" s="115"/>
      <c r="JO269" s="115"/>
      <c r="JP269" s="115"/>
      <c r="JQ269" s="115"/>
      <c r="JR269" s="115"/>
      <c r="JS269" s="115"/>
      <c r="JT269" s="115"/>
      <c r="JU269" s="115"/>
      <c r="JV269" s="115"/>
      <c r="JW269" s="115"/>
      <c r="JX269" s="115"/>
      <c r="JY269" s="115"/>
      <c r="JZ269" s="115"/>
      <c r="KA269" s="115"/>
      <c r="KB269" s="115"/>
      <c r="KC269" s="115"/>
      <c r="KD269" s="115"/>
      <c r="KE269" s="115"/>
      <c r="KF269" s="115"/>
      <c r="KG269" s="115"/>
      <c r="KH269" s="115"/>
      <c r="KI269" s="115"/>
      <c r="KJ269" s="115"/>
      <c r="KK269" s="115"/>
      <c r="KL269" s="115"/>
      <c r="KM269" s="115"/>
      <c r="KN269" s="115"/>
      <c r="KO269" s="115"/>
      <c r="KP269" s="115"/>
      <c r="KQ269" s="115"/>
      <c r="KR269" s="115"/>
      <c r="KS269" s="115"/>
      <c r="KT269" s="115"/>
      <c r="KU269" s="115"/>
      <c r="KV269" s="115"/>
      <c r="KW269" s="115"/>
      <c r="KX269" s="115"/>
      <c r="KY269" s="115"/>
      <c r="KZ269" s="115"/>
      <c r="LA269" s="115"/>
      <c r="LB269" s="115"/>
      <c r="LC269" s="115"/>
      <c r="LD269" s="115"/>
      <c r="LE269" s="115"/>
      <c r="LF269" s="115"/>
      <c r="LG269" s="115"/>
      <c r="LH269" s="115"/>
      <c r="LI269" s="115"/>
      <c r="LJ269" s="115"/>
      <c r="LK269" s="115"/>
      <c r="LL269" s="115"/>
      <c r="LM269" s="115"/>
      <c r="LN269" s="115"/>
      <c r="LO269" s="115"/>
      <c r="LP269" s="115"/>
      <c r="LQ269" s="115"/>
      <c r="LR269" s="115"/>
      <c r="LS269" s="115"/>
      <c r="LT269" s="115"/>
      <c r="LU269" s="115"/>
      <c r="LV269" s="115"/>
      <c r="LW269" s="115"/>
      <c r="LX269" s="115"/>
      <c r="LY269" s="115"/>
      <c r="LZ269" s="115"/>
      <c r="MA269" s="115"/>
      <c r="MB269" s="115"/>
      <c r="MC269" s="115"/>
      <c r="MD269" s="115"/>
      <c r="ME269" s="115"/>
      <c r="MF269" s="115"/>
      <c r="MG269" s="115"/>
      <c r="MH269" s="115"/>
      <c r="MI269" s="115"/>
      <c r="MJ269" s="115"/>
      <c r="MK269" s="115"/>
      <c r="ML269" s="115"/>
      <c r="MM269" s="115"/>
      <c r="MN269" s="115"/>
      <c r="MO269" s="115"/>
      <c r="MP269" s="115"/>
      <c r="MQ269" s="115"/>
      <c r="MR269" s="115"/>
      <c r="MS269" s="115"/>
      <c r="MT269" s="115"/>
      <c r="MU269" s="115"/>
      <c r="MV269" s="115"/>
      <c r="MW269" s="115"/>
      <c r="MX269" s="115"/>
      <c r="MY269" s="115"/>
      <c r="MZ269" s="115"/>
      <c r="NA269" s="115"/>
      <c r="NB269" s="115"/>
      <c r="NC269" s="115"/>
      <c r="ND269" s="115"/>
      <c r="NE269" s="115"/>
      <c r="NF269" s="115"/>
      <c r="NG269" s="115"/>
      <c r="NH269" s="115"/>
      <c r="NI269" s="115"/>
      <c r="NJ269" s="115"/>
      <c r="NK269" s="115"/>
      <c r="NL269" s="115"/>
      <c r="NM269" s="115"/>
      <c r="NN269" s="115"/>
      <c r="NO269" s="115"/>
      <c r="NP269" s="115"/>
      <c r="NQ269" s="115"/>
      <c r="NR269" s="115"/>
      <c r="NS269" s="115"/>
      <c r="NT269" s="115"/>
      <c r="NU269" s="115"/>
      <c r="NV269" s="115"/>
      <c r="NW269" s="115"/>
      <c r="NX269" s="115"/>
      <c r="NY269" s="115"/>
      <c r="NZ269" s="115"/>
      <c r="OA269" s="115"/>
      <c r="OB269" s="115"/>
      <c r="OC269" s="115"/>
    </row>
    <row r="270" spans="1:393" s="116" customFormat="1">
      <c r="A270" s="110">
        <v>3085</v>
      </c>
      <c r="B270" s="111" t="s">
        <v>215</v>
      </c>
      <c r="C270" s="112">
        <v>879931.12</v>
      </c>
      <c r="D270" s="113">
        <v>5.7050000000000004E-4</v>
      </c>
      <c r="E270" s="113">
        <v>5.5767999999999996E-4</v>
      </c>
      <c r="F270" s="114">
        <v>5.5867999999999998E-4</v>
      </c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15"/>
      <c r="BT270" s="115"/>
      <c r="BU270" s="115"/>
      <c r="BV270" s="115"/>
      <c r="BW270" s="115"/>
      <c r="BX270" s="115"/>
      <c r="BY270" s="115"/>
      <c r="BZ270" s="115"/>
      <c r="CA270" s="115"/>
      <c r="CB270" s="115"/>
      <c r="CC270" s="115"/>
      <c r="CD270" s="115"/>
      <c r="CE270" s="115"/>
      <c r="CF270" s="115"/>
      <c r="CG270" s="115"/>
      <c r="CH270" s="115"/>
      <c r="CI270" s="115"/>
      <c r="CJ270" s="115"/>
      <c r="CK270" s="115"/>
      <c r="CL270" s="115"/>
      <c r="CM270" s="115"/>
      <c r="CN270" s="115"/>
      <c r="CO270" s="115"/>
      <c r="CP270" s="115"/>
      <c r="CQ270" s="115"/>
      <c r="CR270" s="115"/>
      <c r="CS270" s="115"/>
      <c r="CT270" s="115"/>
      <c r="CU270" s="115"/>
      <c r="CV270" s="115"/>
      <c r="CW270" s="115"/>
      <c r="CX270" s="115"/>
      <c r="CY270" s="115"/>
      <c r="CZ270" s="115"/>
      <c r="DA270" s="115"/>
      <c r="DB270" s="115"/>
      <c r="DC270" s="115"/>
      <c r="DD270" s="115"/>
      <c r="DE270" s="115"/>
      <c r="DF270" s="115"/>
      <c r="DG270" s="115"/>
      <c r="DH270" s="115"/>
      <c r="DI270" s="115"/>
      <c r="DJ270" s="115"/>
      <c r="DK270" s="115"/>
      <c r="DL270" s="115"/>
      <c r="DM270" s="115"/>
      <c r="DN270" s="115"/>
      <c r="DO270" s="115"/>
      <c r="DP270" s="115"/>
      <c r="DQ270" s="115"/>
      <c r="DR270" s="115"/>
      <c r="DS270" s="115"/>
      <c r="DT270" s="115"/>
      <c r="DU270" s="115"/>
      <c r="DV270" s="115"/>
      <c r="DW270" s="115"/>
      <c r="DX270" s="115"/>
      <c r="DY270" s="115"/>
      <c r="DZ270" s="115"/>
      <c r="EA270" s="115"/>
      <c r="EB270" s="115"/>
      <c r="EC270" s="115"/>
      <c r="ED270" s="115"/>
      <c r="EE270" s="115"/>
      <c r="EF270" s="115"/>
      <c r="EG270" s="115"/>
      <c r="EH270" s="115"/>
      <c r="EI270" s="115"/>
      <c r="EJ270" s="115"/>
      <c r="EK270" s="115"/>
      <c r="EL270" s="115"/>
      <c r="EM270" s="115"/>
      <c r="EN270" s="115"/>
      <c r="EO270" s="115"/>
      <c r="EP270" s="115"/>
      <c r="EQ270" s="115"/>
      <c r="ER270" s="115"/>
      <c r="ES270" s="115"/>
      <c r="ET270" s="115"/>
      <c r="EU270" s="115"/>
      <c r="EV270" s="115"/>
      <c r="EW270" s="115"/>
      <c r="EX270" s="115"/>
      <c r="EY270" s="115"/>
      <c r="EZ270" s="115"/>
      <c r="FA270" s="115"/>
      <c r="FB270" s="115"/>
      <c r="FC270" s="115"/>
      <c r="FD270" s="115"/>
      <c r="FE270" s="115"/>
      <c r="FF270" s="115"/>
      <c r="FG270" s="115"/>
      <c r="FH270" s="115"/>
      <c r="FI270" s="115"/>
      <c r="FJ270" s="115"/>
      <c r="FK270" s="115"/>
      <c r="FL270" s="115"/>
      <c r="FM270" s="115"/>
      <c r="FN270" s="115"/>
      <c r="FO270" s="115"/>
      <c r="FP270" s="115"/>
      <c r="FQ270" s="115"/>
      <c r="FR270" s="115"/>
      <c r="FS270" s="115"/>
      <c r="FT270" s="115"/>
      <c r="FU270" s="115"/>
      <c r="FV270" s="115"/>
      <c r="FW270" s="115"/>
      <c r="FX270" s="115"/>
      <c r="FY270" s="115"/>
      <c r="FZ270" s="115"/>
      <c r="GA270" s="115"/>
      <c r="GB270" s="115"/>
      <c r="GC270" s="115"/>
      <c r="GD270" s="115"/>
      <c r="GE270" s="115"/>
      <c r="GF270" s="115"/>
      <c r="GG270" s="115"/>
      <c r="GH270" s="115"/>
      <c r="GI270" s="115"/>
      <c r="GJ270" s="115"/>
      <c r="GK270" s="115"/>
      <c r="GL270" s="115"/>
      <c r="GM270" s="115"/>
      <c r="GN270" s="115"/>
      <c r="GO270" s="115"/>
      <c r="GP270" s="115"/>
      <c r="GQ270" s="115"/>
      <c r="GR270" s="115"/>
      <c r="GS270" s="115"/>
      <c r="GT270" s="115"/>
      <c r="GU270" s="115"/>
      <c r="GV270" s="115"/>
      <c r="GW270" s="115"/>
      <c r="GX270" s="115"/>
      <c r="GY270" s="115"/>
      <c r="GZ270" s="115"/>
      <c r="HA270" s="115"/>
      <c r="HB270" s="115"/>
      <c r="HC270" s="115"/>
      <c r="HD270" s="115"/>
      <c r="HE270" s="115"/>
      <c r="HF270" s="115"/>
      <c r="HG270" s="115"/>
      <c r="HH270" s="115"/>
      <c r="HI270" s="115"/>
      <c r="HJ270" s="115"/>
      <c r="HK270" s="115"/>
      <c r="HL270" s="115"/>
      <c r="HM270" s="115"/>
      <c r="HN270" s="115"/>
      <c r="HO270" s="115"/>
      <c r="HP270" s="115"/>
      <c r="HQ270" s="115"/>
      <c r="HR270" s="115"/>
      <c r="HS270" s="115"/>
      <c r="HT270" s="115"/>
      <c r="HU270" s="115"/>
      <c r="HV270" s="115"/>
      <c r="HW270" s="115"/>
      <c r="HX270" s="115"/>
      <c r="HY270" s="115"/>
      <c r="HZ270" s="115"/>
      <c r="IA270" s="115"/>
      <c r="IB270" s="115"/>
      <c r="IC270" s="115"/>
      <c r="ID270" s="115"/>
      <c r="IE270" s="115"/>
      <c r="IF270" s="115"/>
      <c r="IG270" s="115"/>
      <c r="IH270" s="115"/>
      <c r="II270" s="115"/>
      <c r="IJ270" s="115"/>
      <c r="IK270" s="115"/>
      <c r="IL270" s="115"/>
      <c r="IM270" s="115"/>
      <c r="IN270" s="115"/>
      <c r="IO270" s="115"/>
      <c r="IP270" s="115"/>
      <c r="IQ270" s="115"/>
      <c r="IR270" s="115"/>
      <c r="IS270" s="115"/>
      <c r="IT270" s="115"/>
      <c r="IU270" s="115"/>
      <c r="IV270" s="115"/>
      <c r="IW270" s="115"/>
      <c r="IX270" s="115"/>
      <c r="IY270" s="115"/>
      <c r="IZ270" s="115"/>
      <c r="JA270" s="115"/>
      <c r="JB270" s="115"/>
      <c r="JC270" s="115"/>
      <c r="JD270" s="115"/>
      <c r="JE270" s="115"/>
      <c r="JF270" s="115"/>
      <c r="JG270" s="115"/>
      <c r="JH270" s="115"/>
      <c r="JI270" s="115"/>
      <c r="JJ270" s="115"/>
      <c r="JK270" s="115"/>
      <c r="JL270" s="115"/>
      <c r="JM270" s="115"/>
      <c r="JN270" s="115"/>
      <c r="JO270" s="115"/>
      <c r="JP270" s="115"/>
      <c r="JQ270" s="115"/>
      <c r="JR270" s="115"/>
      <c r="JS270" s="115"/>
      <c r="JT270" s="115"/>
      <c r="JU270" s="115"/>
      <c r="JV270" s="115"/>
      <c r="JW270" s="115"/>
      <c r="JX270" s="115"/>
      <c r="JY270" s="115"/>
      <c r="JZ270" s="115"/>
      <c r="KA270" s="115"/>
      <c r="KB270" s="115"/>
      <c r="KC270" s="115"/>
      <c r="KD270" s="115"/>
      <c r="KE270" s="115"/>
      <c r="KF270" s="115"/>
      <c r="KG270" s="115"/>
      <c r="KH270" s="115"/>
      <c r="KI270" s="115"/>
      <c r="KJ270" s="115"/>
      <c r="KK270" s="115"/>
      <c r="KL270" s="115"/>
      <c r="KM270" s="115"/>
      <c r="KN270" s="115"/>
      <c r="KO270" s="115"/>
      <c r="KP270" s="115"/>
      <c r="KQ270" s="115"/>
      <c r="KR270" s="115"/>
      <c r="KS270" s="115"/>
      <c r="KT270" s="115"/>
      <c r="KU270" s="115"/>
      <c r="KV270" s="115"/>
      <c r="KW270" s="115"/>
      <c r="KX270" s="115"/>
      <c r="KY270" s="115"/>
      <c r="KZ270" s="115"/>
      <c r="LA270" s="115"/>
      <c r="LB270" s="115"/>
      <c r="LC270" s="115"/>
      <c r="LD270" s="115"/>
      <c r="LE270" s="115"/>
      <c r="LF270" s="115"/>
      <c r="LG270" s="115"/>
      <c r="LH270" s="115"/>
      <c r="LI270" s="115"/>
      <c r="LJ270" s="115"/>
      <c r="LK270" s="115"/>
      <c r="LL270" s="115"/>
      <c r="LM270" s="115"/>
      <c r="LN270" s="115"/>
      <c r="LO270" s="115"/>
      <c r="LP270" s="115"/>
      <c r="LQ270" s="115"/>
      <c r="LR270" s="115"/>
      <c r="LS270" s="115"/>
      <c r="LT270" s="115"/>
      <c r="LU270" s="115"/>
      <c r="LV270" s="115"/>
      <c r="LW270" s="115"/>
      <c r="LX270" s="115"/>
      <c r="LY270" s="115"/>
      <c r="LZ270" s="115"/>
      <c r="MA270" s="115"/>
      <c r="MB270" s="115"/>
      <c r="MC270" s="115"/>
      <c r="MD270" s="115"/>
      <c r="ME270" s="115"/>
      <c r="MF270" s="115"/>
      <c r="MG270" s="115"/>
      <c r="MH270" s="115"/>
      <c r="MI270" s="115"/>
      <c r="MJ270" s="115"/>
      <c r="MK270" s="115"/>
      <c r="ML270" s="115"/>
      <c r="MM270" s="115"/>
      <c r="MN270" s="115"/>
      <c r="MO270" s="115"/>
      <c r="MP270" s="115"/>
      <c r="MQ270" s="115"/>
      <c r="MR270" s="115"/>
      <c r="MS270" s="115"/>
      <c r="MT270" s="115"/>
      <c r="MU270" s="115"/>
      <c r="MV270" s="115"/>
      <c r="MW270" s="115"/>
      <c r="MX270" s="115"/>
      <c r="MY270" s="115"/>
      <c r="MZ270" s="115"/>
      <c r="NA270" s="115"/>
      <c r="NB270" s="115"/>
      <c r="NC270" s="115"/>
      <c r="ND270" s="115"/>
      <c r="NE270" s="115"/>
      <c r="NF270" s="115"/>
      <c r="NG270" s="115"/>
      <c r="NH270" s="115"/>
      <c r="NI270" s="115"/>
      <c r="NJ270" s="115"/>
      <c r="NK270" s="115"/>
      <c r="NL270" s="115"/>
      <c r="NM270" s="115"/>
      <c r="NN270" s="115"/>
      <c r="NO270" s="115"/>
      <c r="NP270" s="115"/>
      <c r="NQ270" s="115"/>
      <c r="NR270" s="115"/>
      <c r="NS270" s="115"/>
      <c r="NT270" s="115"/>
      <c r="NU270" s="115"/>
      <c r="NV270" s="115"/>
      <c r="NW270" s="115"/>
      <c r="NX270" s="115"/>
      <c r="NY270" s="115"/>
      <c r="NZ270" s="115"/>
      <c r="OA270" s="115"/>
      <c r="OB270" s="115"/>
      <c r="OC270" s="115"/>
    </row>
    <row r="271" spans="1:393" s="116" customFormat="1">
      <c r="A271" s="110">
        <v>3086</v>
      </c>
      <c r="B271" s="111" t="s">
        <v>216</v>
      </c>
      <c r="C271" s="112">
        <v>754181.19</v>
      </c>
      <c r="D271" s="113">
        <v>2.4439999999999998E-4</v>
      </c>
      <c r="E271" s="113">
        <v>4.7797999999999997E-4</v>
      </c>
      <c r="F271" s="114">
        <v>4.5982999999999999E-4</v>
      </c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  <c r="BH271" s="115"/>
      <c r="BI271" s="115"/>
      <c r="BJ271" s="115"/>
      <c r="BK271" s="115"/>
      <c r="BL271" s="115"/>
      <c r="BM271" s="115"/>
      <c r="BN271" s="115"/>
      <c r="BO271" s="115"/>
      <c r="BP271" s="115"/>
      <c r="BQ271" s="115"/>
      <c r="BR271" s="115"/>
      <c r="BS271" s="115"/>
      <c r="BT271" s="115"/>
      <c r="BU271" s="115"/>
      <c r="BV271" s="115"/>
      <c r="BW271" s="115"/>
      <c r="BX271" s="115"/>
      <c r="BY271" s="115"/>
      <c r="BZ271" s="115"/>
      <c r="CA271" s="115"/>
      <c r="CB271" s="115"/>
      <c r="CC271" s="115"/>
      <c r="CD271" s="115"/>
      <c r="CE271" s="115"/>
      <c r="CF271" s="115"/>
      <c r="CG271" s="115"/>
      <c r="CH271" s="115"/>
      <c r="CI271" s="115"/>
      <c r="CJ271" s="115"/>
      <c r="CK271" s="115"/>
      <c r="CL271" s="115"/>
      <c r="CM271" s="115"/>
      <c r="CN271" s="115"/>
      <c r="CO271" s="115"/>
      <c r="CP271" s="115"/>
      <c r="CQ271" s="115"/>
      <c r="CR271" s="115"/>
      <c r="CS271" s="115"/>
      <c r="CT271" s="115"/>
      <c r="CU271" s="115"/>
      <c r="CV271" s="115"/>
      <c r="CW271" s="115"/>
      <c r="CX271" s="115"/>
      <c r="CY271" s="115"/>
      <c r="CZ271" s="115"/>
      <c r="DA271" s="115"/>
      <c r="DB271" s="115"/>
      <c r="DC271" s="115"/>
      <c r="DD271" s="115"/>
      <c r="DE271" s="115"/>
      <c r="DF271" s="115"/>
      <c r="DG271" s="115"/>
      <c r="DH271" s="115"/>
      <c r="DI271" s="115"/>
      <c r="DJ271" s="115"/>
      <c r="DK271" s="115"/>
      <c r="DL271" s="115"/>
      <c r="DM271" s="115"/>
      <c r="DN271" s="115"/>
      <c r="DO271" s="115"/>
      <c r="DP271" s="115"/>
      <c r="DQ271" s="115"/>
      <c r="DR271" s="115"/>
      <c r="DS271" s="115"/>
      <c r="DT271" s="115"/>
      <c r="DU271" s="115"/>
      <c r="DV271" s="115"/>
      <c r="DW271" s="115"/>
      <c r="DX271" s="115"/>
      <c r="DY271" s="115"/>
      <c r="DZ271" s="115"/>
      <c r="EA271" s="115"/>
      <c r="EB271" s="115"/>
      <c r="EC271" s="115"/>
      <c r="ED271" s="115"/>
      <c r="EE271" s="115"/>
      <c r="EF271" s="115"/>
      <c r="EG271" s="115"/>
      <c r="EH271" s="115"/>
      <c r="EI271" s="115"/>
      <c r="EJ271" s="115"/>
      <c r="EK271" s="115"/>
      <c r="EL271" s="115"/>
      <c r="EM271" s="115"/>
      <c r="EN271" s="115"/>
      <c r="EO271" s="115"/>
      <c r="EP271" s="115"/>
      <c r="EQ271" s="115"/>
      <c r="ER271" s="115"/>
      <c r="ES271" s="115"/>
      <c r="ET271" s="115"/>
      <c r="EU271" s="115"/>
      <c r="EV271" s="115"/>
      <c r="EW271" s="115"/>
      <c r="EX271" s="115"/>
      <c r="EY271" s="115"/>
      <c r="EZ271" s="115"/>
      <c r="FA271" s="115"/>
      <c r="FB271" s="115"/>
      <c r="FC271" s="115"/>
      <c r="FD271" s="115"/>
      <c r="FE271" s="115"/>
      <c r="FF271" s="115"/>
      <c r="FG271" s="115"/>
      <c r="FH271" s="115"/>
      <c r="FI271" s="115"/>
      <c r="FJ271" s="115"/>
      <c r="FK271" s="115"/>
      <c r="FL271" s="115"/>
      <c r="FM271" s="115"/>
      <c r="FN271" s="115"/>
      <c r="FO271" s="115"/>
      <c r="FP271" s="115"/>
      <c r="FQ271" s="115"/>
      <c r="FR271" s="115"/>
      <c r="FS271" s="115"/>
      <c r="FT271" s="115"/>
      <c r="FU271" s="115"/>
      <c r="FV271" s="115"/>
      <c r="FW271" s="115"/>
      <c r="FX271" s="115"/>
      <c r="FY271" s="115"/>
      <c r="FZ271" s="115"/>
      <c r="GA271" s="115"/>
      <c r="GB271" s="115"/>
      <c r="GC271" s="115"/>
      <c r="GD271" s="115"/>
      <c r="GE271" s="115"/>
      <c r="GF271" s="115"/>
      <c r="GG271" s="115"/>
      <c r="GH271" s="115"/>
      <c r="GI271" s="115"/>
      <c r="GJ271" s="115"/>
      <c r="GK271" s="115"/>
      <c r="GL271" s="115"/>
      <c r="GM271" s="115"/>
      <c r="GN271" s="115"/>
      <c r="GO271" s="115"/>
      <c r="GP271" s="115"/>
      <c r="GQ271" s="115"/>
      <c r="GR271" s="115"/>
      <c r="GS271" s="115"/>
      <c r="GT271" s="115"/>
      <c r="GU271" s="115"/>
      <c r="GV271" s="115"/>
      <c r="GW271" s="115"/>
      <c r="GX271" s="115"/>
      <c r="GY271" s="115"/>
      <c r="GZ271" s="115"/>
      <c r="HA271" s="115"/>
      <c r="HB271" s="115"/>
      <c r="HC271" s="115"/>
      <c r="HD271" s="115"/>
      <c r="HE271" s="115"/>
      <c r="HF271" s="115"/>
      <c r="HG271" s="115"/>
      <c r="HH271" s="115"/>
      <c r="HI271" s="115"/>
      <c r="HJ271" s="115"/>
      <c r="HK271" s="115"/>
      <c r="HL271" s="115"/>
      <c r="HM271" s="115"/>
      <c r="HN271" s="115"/>
      <c r="HO271" s="115"/>
      <c r="HP271" s="115"/>
      <c r="HQ271" s="115"/>
      <c r="HR271" s="115"/>
      <c r="HS271" s="115"/>
      <c r="HT271" s="115"/>
      <c r="HU271" s="115"/>
      <c r="HV271" s="115"/>
      <c r="HW271" s="115"/>
      <c r="HX271" s="115"/>
      <c r="HY271" s="115"/>
      <c r="HZ271" s="115"/>
      <c r="IA271" s="115"/>
      <c r="IB271" s="115"/>
      <c r="IC271" s="115"/>
      <c r="ID271" s="115"/>
      <c r="IE271" s="115"/>
      <c r="IF271" s="115"/>
      <c r="IG271" s="115"/>
      <c r="IH271" s="115"/>
      <c r="II271" s="115"/>
      <c r="IJ271" s="115"/>
      <c r="IK271" s="115"/>
      <c r="IL271" s="115"/>
      <c r="IM271" s="115"/>
      <c r="IN271" s="115"/>
      <c r="IO271" s="115"/>
      <c r="IP271" s="115"/>
      <c r="IQ271" s="115"/>
      <c r="IR271" s="115"/>
      <c r="IS271" s="115"/>
      <c r="IT271" s="115"/>
      <c r="IU271" s="115"/>
      <c r="IV271" s="115"/>
      <c r="IW271" s="115"/>
      <c r="IX271" s="115"/>
      <c r="IY271" s="115"/>
      <c r="IZ271" s="115"/>
      <c r="JA271" s="115"/>
      <c r="JB271" s="115"/>
      <c r="JC271" s="115"/>
      <c r="JD271" s="115"/>
      <c r="JE271" s="115"/>
      <c r="JF271" s="115"/>
      <c r="JG271" s="115"/>
      <c r="JH271" s="115"/>
      <c r="JI271" s="115"/>
      <c r="JJ271" s="115"/>
      <c r="JK271" s="115"/>
      <c r="JL271" s="115"/>
      <c r="JM271" s="115"/>
      <c r="JN271" s="115"/>
      <c r="JO271" s="115"/>
      <c r="JP271" s="115"/>
      <c r="JQ271" s="115"/>
      <c r="JR271" s="115"/>
      <c r="JS271" s="115"/>
      <c r="JT271" s="115"/>
      <c r="JU271" s="115"/>
      <c r="JV271" s="115"/>
      <c r="JW271" s="115"/>
      <c r="JX271" s="115"/>
      <c r="JY271" s="115"/>
      <c r="JZ271" s="115"/>
      <c r="KA271" s="115"/>
      <c r="KB271" s="115"/>
      <c r="KC271" s="115"/>
      <c r="KD271" s="115"/>
      <c r="KE271" s="115"/>
      <c r="KF271" s="115"/>
      <c r="KG271" s="115"/>
      <c r="KH271" s="115"/>
      <c r="KI271" s="115"/>
      <c r="KJ271" s="115"/>
      <c r="KK271" s="115"/>
      <c r="KL271" s="115"/>
      <c r="KM271" s="115"/>
      <c r="KN271" s="115"/>
      <c r="KO271" s="115"/>
      <c r="KP271" s="115"/>
      <c r="KQ271" s="115"/>
      <c r="KR271" s="115"/>
      <c r="KS271" s="115"/>
      <c r="KT271" s="115"/>
      <c r="KU271" s="115"/>
      <c r="KV271" s="115"/>
      <c r="KW271" s="115"/>
      <c r="KX271" s="115"/>
      <c r="KY271" s="115"/>
      <c r="KZ271" s="115"/>
      <c r="LA271" s="115"/>
      <c r="LB271" s="115"/>
      <c r="LC271" s="115"/>
      <c r="LD271" s="115"/>
      <c r="LE271" s="115"/>
      <c r="LF271" s="115"/>
      <c r="LG271" s="115"/>
      <c r="LH271" s="115"/>
      <c r="LI271" s="115"/>
      <c r="LJ271" s="115"/>
      <c r="LK271" s="115"/>
      <c r="LL271" s="115"/>
      <c r="LM271" s="115"/>
      <c r="LN271" s="115"/>
      <c r="LO271" s="115"/>
      <c r="LP271" s="115"/>
      <c r="LQ271" s="115"/>
      <c r="LR271" s="115"/>
      <c r="LS271" s="115"/>
      <c r="LT271" s="115"/>
      <c r="LU271" s="115"/>
      <c r="LV271" s="115"/>
      <c r="LW271" s="115"/>
      <c r="LX271" s="115"/>
      <c r="LY271" s="115"/>
      <c r="LZ271" s="115"/>
      <c r="MA271" s="115"/>
      <c r="MB271" s="115"/>
      <c r="MC271" s="115"/>
      <c r="MD271" s="115"/>
      <c r="ME271" s="115"/>
      <c r="MF271" s="115"/>
      <c r="MG271" s="115"/>
      <c r="MH271" s="115"/>
      <c r="MI271" s="115"/>
      <c r="MJ271" s="115"/>
      <c r="MK271" s="115"/>
      <c r="ML271" s="115"/>
      <c r="MM271" s="115"/>
      <c r="MN271" s="115"/>
      <c r="MO271" s="115"/>
      <c r="MP271" s="115"/>
      <c r="MQ271" s="115"/>
      <c r="MR271" s="115"/>
      <c r="MS271" s="115"/>
      <c r="MT271" s="115"/>
      <c r="MU271" s="115"/>
      <c r="MV271" s="115"/>
      <c r="MW271" s="115"/>
      <c r="MX271" s="115"/>
      <c r="MY271" s="115"/>
      <c r="MZ271" s="115"/>
      <c r="NA271" s="115"/>
      <c r="NB271" s="115"/>
      <c r="NC271" s="115"/>
      <c r="ND271" s="115"/>
      <c r="NE271" s="115"/>
      <c r="NF271" s="115"/>
      <c r="NG271" s="115"/>
      <c r="NH271" s="115"/>
      <c r="NI271" s="115"/>
      <c r="NJ271" s="115"/>
      <c r="NK271" s="115"/>
      <c r="NL271" s="115"/>
      <c r="NM271" s="115"/>
      <c r="NN271" s="115"/>
      <c r="NO271" s="115"/>
      <c r="NP271" s="115"/>
      <c r="NQ271" s="115"/>
      <c r="NR271" s="115"/>
      <c r="NS271" s="115"/>
      <c r="NT271" s="115"/>
      <c r="NU271" s="115"/>
      <c r="NV271" s="115"/>
      <c r="NW271" s="115"/>
      <c r="NX271" s="115"/>
      <c r="NY271" s="115"/>
      <c r="NZ271" s="115"/>
      <c r="OA271" s="115"/>
      <c r="OB271" s="115"/>
      <c r="OC271" s="115"/>
    </row>
    <row r="272" spans="1:393" s="116" customFormat="1">
      <c r="A272" s="110">
        <v>3087</v>
      </c>
      <c r="B272" s="111" t="s">
        <v>217</v>
      </c>
      <c r="C272" s="112">
        <v>726043.03</v>
      </c>
      <c r="D272" s="113">
        <v>3.837E-4</v>
      </c>
      <c r="E272" s="113">
        <v>4.6014999999999999E-4</v>
      </c>
      <c r="F272" s="114">
        <v>4.5420999999999998E-4</v>
      </c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  <c r="BH272" s="115"/>
      <c r="BI272" s="115"/>
      <c r="BJ272" s="115"/>
      <c r="BK272" s="115"/>
      <c r="BL272" s="115"/>
      <c r="BM272" s="115"/>
      <c r="BN272" s="115"/>
      <c r="BO272" s="115"/>
      <c r="BP272" s="115"/>
      <c r="BQ272" s="115"/>
      <c r="BR272" s="115"/>
      <c r="BS272" s="115"/>
      <c r="BT272" s="115"/>
      <c r="BU272" s="115"/>
      <c r="BV272" s="115"/>
      <c r="BW272" s="115"/>
      <c r="BX272" s="115"/>
      <c r="BY272" s="115"/>
      <c r="BZ272" s="115"/>
      <c r="CA272" s="115"/>
      <c r="CB272" s="115"/>
      <c r="CC272" s="115"/>
      <c r="CD272" s="115"/>
      <c r="CE272" s="115"/>
      <c r="CF272" s="115"/>
      <c r="CG272" s="115"/>
      <c r="CH272" s="115"/>
      <c r="CI272" s="115"/>
      <c r="CJ272" s="115"/>
      <c r="CK272" s="115"/>
      <c r="CL272" s="115"/>
      <c r="CM272" s="115"/>
      <c r="CN272" s="115"/>
      <c r="CO272" s="115"/>
      <c r="CP272" s="115"/>
      <c r="CQ272" s="115"/>
      <c r="CR272" s="115"/>
      <c r="CS272" s="115"/>
      <c r="CT272" s="115"/>
      <c r="CU272" s="115"/>
      <c r="CV272" s="115"/>
      <c r="CW272" s="115"/>
      <c r="CX272" s="115"/>
      <c r="CY272" s="115"/>
      <c r="CZ272" s="115"/>
      <c r="DA272" s="115"/>
      <c r="DB272" s="115"/>
      <c r="DC272" s="115"/>
      <c r="DD272" s="115"/>
      <c r="DE272" s="115"/>
      <c r="DF272" s="115"/>
      <c r="DG272" s="115"/>
      <c r="DH272" s="115"/>
      <c r="DI272" s="115"/>
      <c r="DJ272" s="115"/>
      <c r="DK272" s="115"/>
      <c r="DL272" s="115"/>
      <c r="DM272" s="115"/>
      <c r="DN272" s="115"/>
      <c r="DO272" s="115"/>
      <c r="DP272" s="115"/>
      <c r="DQ272" s="115"/>
      <c r="DR272" s="115"/>
      <c r="DS272" s="115"/>
      <c r="DT272" s="115"/>
      <c r="DU272" s="115"/>
      <c r="DV272" s="115"/>
      <c r="DW272" s="115"/>
      <c r="DX272" s="115"/>
      <c r="DY272" s="115"/>
      <c r="DZ272" s="115"/>
      <c r="EA272" s="115"/>
      <c r="EB272" s="115"/>
      <c r="EC272" s="115"/>
      <c r="ED272" s="115"/>
      <c r="EE272" s="115"/>
      <c r="EF272" s="115"/>
      <c r="EG272" s="115"/>
      <c r="EH272" s="115"/>
      <c r="EI272" s="115"/>
      <c r="EJ272" s="115"/>
      <c r="EK272" s="115"/>
      <c r="EL272" s="115"/>
      <c r="EM272" s="115"/>
      <c r="EN272" s="115"/>
      <c r="EO272" s="115"/>
      <c r="EP272" s="115"/>
      <c r="EQ272" s="115"/>
      <c r="ER272" s="115"/>
      <c r="ES272" s="115"/>
      <c r="ET272" s="115"/>
      <c r="EU272" s="115"/>
      <c r="EV272" s="115"/>
      <c r="EW272" s="115"/>
      <c r="EX272" s="115"/>
      <c r="EY272" s="115"/>
      <c r="EZ272" s="115"/>
      <c r="FA272" s="115"/>
      <c r="FB272" s="115"/>
      <c r="FC272" s="115"/>
      <c r="FD272" s="115"/>
      <c r="FE272" s="115"/>
      <c r="FF272" s="115"/>
      <c r="FG272" s="115"/>
      <c r="FH272" s="115"/>
      <c r="FI272" s="115"/>
      <c r="FJ272" s="115"/>
      <c r="FK272" s="115"/>
      <c r="FL272" s="115"/>
      <c r="FM272" s="115"/>
      <c r="FN272" s="115"/>
      <c r="FO272" s="115"/>
      <c r="FP272" s="115"/>
      <c r="FQ272" s="115"/>
      <c r="FR272" s="115"/>
      <c r="FS272" s="115"/>
      <c r="FT272" s="115"/>
      <c r="FU272" s="115"/>
      <c r="FV272" s="115"/>
      <c r="FW272" s="115"/>
      <c r="FX272" s="115"/>
      <c r="FY272" s="115"/>
      <c r="FZ272" s="115"/>
      <c r="GA272" s="115"/>
      <c r="GB272" s="115"/>
      <c r="GC272" s="115"/>
      <c r="GD272" s="115"/>
      <c r="GE272" s="115"/>
      <c r="GF272" s="115"/>
      <c r="GG272" s="115"/>
      <c r="GH272" s="115"/>
      <c r="GI272" s="115"/>
      <c r="GJ272" s="115"/>
      <c r="GK272" s="115"/>
      <c r="GL272" s="115"/>
      <c r="GM272" s="115"/>
      <c r="GN272" s="115"/>
      <c r="GO272" s="115"/>
      <c r="GP272" s="115"/>
      <c r="GQ272" s="115"/>
      <c r="GR272" s="115"/>
      <c r="GS272" s="115"/>
      <c r="GT272" s="115"/>
      <c r="GU272" s="115"/>
      <c r="GV272" s="115"/>
      <c r="GW272" s="115"/>
      <c r="GX272" s="115"/>
      <c r="GY272" s="115"/>
      <c r="GZ272" s="115"/>
      <c r="HA272" s="115"/>
      <c r="HB272" s="115"/>
      <c r="HC272" s="115"/>
      <c r="HD272" s="115"/>
      <c r="HE272" s="115"/>
      <c r="HF272" s="115"/>
      <c r="HG272" s="115"/>
      <c r="HH272" s="115"/>
      <c r="HI272" s="115"/>
      <c r="HJ272" s="115"/>
      <c r="HK272" s="115"/>
      <c r="HL272" s="115"/>
      <c r="HM272" s="115"/>
      <c r="HN272" s="115"/>
      <c r="HO272" s="115"/>
      <c r="HP272" s="115"/>
      <c r="HQ272" s="115"/>
      <c r="HR272" s="115"/>
      <c r="HS272" s="115"/>
      <c r="HT272" s="115"/>
      <c r="HU272" s="115"/>
      <c r="HV272" s="115"/>
      <c r="HW272" s="115"/>
      <c r="HX272" s="115"/>
      <c r="HY272" s="115"/>
      <c r="HZ272" s="115"/>
      <c r="IA272" s="115"/>
      <c r="IB272" s="115"/>
      <c r="IC272" s="115"/>
      <c r="ID272" s="115"/>
      <c r="IE272" s="115"/>
      <c r="IF272" s="115"/>
      <c r="IG272" s="115"/>
      <c r="IH272" s="115"/>
      <c r="II272" s="115"/>
      <c r="IJ272" s="115"/>
      <c r="IK272" s="115"/>
      <c r="IL272" s="115"/>
      <c r="IM272" s="115"/>
      <c r="IN272" s="115"/>
      <c r="IO272" s="115"/>
      <c r="IP272" s="115"/>
      <c r="IQ272" s="115"/>
      <c r="IR272" s="115"/>
      <c r="IS272" s="115"/>
      <c r="IT272" s="115"/>
      <c r="IU272" s="115"/>
      <c r="IV272" s="115"/>
      <c r="IW272" s="115"/>
      <c r="IX272" s="115"/>
      <c r="IY272" s="115"/>
      <c r="IZ272" s="115"/>
      <c r="JA272" s="115"/>
      <c r="JB272" s="115"/>
      <c r="JC272" s="115"/>
      <c r="JD272" s="115"/>
      <c r="JE272" s="115"/>
      <c r="JF272" s="115"/>
      <c r="JG272" s="115"/>
      <c r="JH272" s="115"/>
      <c r="JI272" s="115"/>
      <c r="JJ272" s="115"/>
      <c r="JK272" s="115"/>
      <c r="JL272" s="115"/>
      <c r="JM272" s="115"/>
      <c r="JN272" s="115"/>
      <c r="JO272" s="115"/>
      <c r="JP272" s="115"/>
      <c r="JQ272" s="115"/>
      <c r="JR272" s="115"/>
      <c r="JS272" s="115"/>
      <c r="JT272" s="115"/>
      <c r="JU272" s="115"/>
      <c r="JV272" s="115"/>
      <c r="JW272" s="115"/>
      <c r="JX272" s="115"/>
      <c r="JY272" s="115"/>
      <c r="JZ272" s="115"/>
      <c r="KA272" s="115"/>
      <c r="KB272" s="115"/>
      <c r="KC272" s="115"/>
      <c r="KD272" s="115"/>
      <c r="KE272" s="115"/>
      <c r="KF272" s="115"/>
      <c r="KG272" s="115"/>
      <c r="KH272" s="115"/>
      <c r="KI272" s="115"/>
      <c r="KJ272" s="115"/>
      <c r="KK272" s="115"/>
      <c r="KL272" s="115"/>
      <c r="KM272" s="115"/>
      <c r="KN272" s="115"/>
      <c r="KO272" s="115"/>
      <c r="KP272" s="115"/>
      <c r="KQ272" s="115"/>
      <c r="KR272" s="115"/>
      <c r="KS272" s="115"/>
      <c r="KT272" s="115"/>
      <c r="KU272" s="115"/>
      <c r="KV272" s="115"/>
      <c r="KW272" s="115"/>
      <c r="KX272" s="115"/>
      <c r="KY272" s="115"/>
      <c r="KZ272" s="115"/>
      <c r="LA272" s="115"/>
      <c r="LB272" s="115"/>
      <c r="LC272" s="115"/>
      <c r="LD272" s="115"/>
      <c r="LE272" s="115"/>
      <c r="LF272" s="115"/>
      <c r="LG272" s="115"/>
      <c r="LH272" s="115"/>
      <c r="LI272" s="115"/>
      <c r="LJ272" s="115"/>
      <c r="LK272" s="115"/>
      <c r="LL272" s="115"/>
      <c r="LM272" s="115"/>
      <c r="LN272" s="115"/>
      <c r="LO272" s="115"/>
      <c r="LP272" s="115"/>
      <c r="LQ272" s="115"/>
      <c r="LR272" s="115"/>
      <c r="LS272" s="115"/>
      <c r="LT272" s="115"/>
      <c r="LU272" s="115"/>
      <c r="LV272" s="115"/>
      <c r="LW272" s="115"/>
      <c r="LX272" s="115"/>
      <c r="LY272" s="115"/>
      <c r="LZ272" s="115"/>
      <c r="MA272" s="115"/>
      <c r="MB272" s="115"/>
      <c r="MC272" s="115"/>
      <c r="MD272" s="115"/>
      <c r="ME272" s="115"/>
      <c r="MF272" s="115"/>
      <c r="MG272" s="115"/>
      <c r="MH272" s="115"/>
      <c r="MI272" s="115"/>
      <c r="MJ272" s="115"/>
      <c r="MK272" s="115"/>
      <c r="ML272" s="115"/>
      <c r="MM272" s="115"/>
      <c r="MN272" s="115"/>
      <c r="MO272" s="115"/>
      <c r="MP272" s="115"/>
      <c r="MQ272" s="115"/>
      <c r="MR272" s="115"/>
      <c r="MS272" s="115"/>
      <c r="MT272" s="115"/>
      <c r="MU272" s="115"/>
      <c r="MV272" s="115"/>
      <c r="MW272" s="115"/>
      <c r="MX272" s="115"/>
      <c r="MY272" s="115"/>
      <c r="MZ272" s="115"/>
      <c r="NA272" s="115"/>
      <c r="NB272" s="115"/>
      <c r="NC272" s="115"/>
      <c r="ND272" s="115"/>
      <c r="NE272" s="115"/>
      <c r="NF272" s="115"/>
      <c r="NG272" s="115"/>
      <c r="NH272" s="115"/>
      <c r="NI272" s="115"/>
      <c r="NJ272" s="115"/>
      <c r="NK272" s="115"/>
      <c r="NL272" s="115"/>
      <c r="NM272" s="115"/>
      <c r="NN272" s="115"/>
      <c r="NO272" s="115"/>
      <c r="NP272" s="115"/>
      <c r="NQ272" s="115"/>
      <c r="NR272" s="115"/>
      <c r="NS272" s="115"/>
      <c r="NT272" s="115"/>
      <c r="NU272" s="115"/>
      <c r="NV272" s="115"/>
      <c r="NW272" s="115"/>
      <c r="NX272" s="115"/>
      <c r="NY272" s="115"/>
      <c r="NZ272" s="115"/>
      <c r="OA272" s="115"/>
      <c r="OB272" s="115"/>
      <c r="OC272" s="115"/>
    </row>
    <row r="273" spans="1:393" s="116" customFormat="1">
      <c r="A273" s="110">
        <v>3088</v>
      </c>
      <c r="B273" s="111" t="s">
        <v>218</v>
      </c>
      <c r="C273" s="112">
        <v>636452.65</v>
      </c>
      <c r="D273" s="113">
        <v>2.9530000000000002E-4</v>
      </c>
      <c r="E273" s="113">
        <v>4.0337000000000001E-4</v>
      </c>
      <c r="F273" s="114">
        <v>3.9497000000000002E-4</v>
      </c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/>
      <c r="BK273" s="115"/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5"/>
      <c r="BV273" s="115"/>
      <c r="BW273" s="115"/>
      <c r="BX273" s="115"/>
      <c r="BY273" s="115"/>
      <c r="BZ273" s="115"/>
      <c r="CA273" s="115"/>
      <c r="CB273" s="115"/>
      <c r="CC273" s="115"/>
      <c r="CD273" s="115"/>
      <c r="CE273" s="115"/>
      <c r="CF273" s="115"/>
      <c r="CG273" s="115"/>
      <c r="CH273" s="115"/>
      <c r="CI273" s="115"/>
      <c r="CJ273" s="115"/>
      <c r="CK273" s="115"/>
      <c r="CL273" s="115"/>
      <c r="CM273" s="115"/>
      <c r="CN273" s="115"/>
      <c r="CO273" s="115"/>
      <c r="CP273" s="115"/>
      <c r="CQ273" s="115"/>
      <c r="CR273" s="115"/>
      <c r="CS273" s="115"/>
      <c r="CT273" s="115"/>
      <c r="CU273" s="115"/>
      <c r="CV273" s="115"/>
      <c r="CW273" s="115"/>
      <c r="CX273" s="115"/>
      <c r="CY273" s="115"/>
      <c r="CZ273" s="115"/>
      <c r="DA273" s="115"/>
      <c r="DB273" s="115"/>
      <c r="DC273" s="115"/>
      <c r="DD273" s="115"/>
      <c r="DE273" s="115"/>
      <c r="DF273" s="115"/>
      <c r="DG273" s="115"/>
      <c r="DH273" s="115"/>
      <c r="DI273" s="115"/>
      <c r="DJ273" s="115"/>
      <c r="DK273" s="115"/>
      <c r="DL273" s="115"/>
      <c r="DM273" s="115"/>
      <c r="DN273" s="115"/>
      <c r="DO273" s="115"/>
      <c r="DP273" s="115"/>
      <c r="DQ273" s="115"/>
      <c r="DR273" s="115"/>
      <c r="DS273" s="115"/>
      <c r="DT273" s="115"/>
      <c r="DU273" s="115"/>
      <c r="DV273" s="115"/>
      <c r="DW273" s="115"/>
      <c r="DX273" s="115"/>
      <c r="DY273" s="115"/>
      <c r="DZ273" s="115"/>
      <c r="EA273" s="115"/>
      <c r="EB273" s="115"/>
      <c r="EC273" s="115"/>
      <c r="ED273" s="115"/>
      <c r="EE273" s="115"/>
      <c r="EF273" s="115"/>
      <c r="EG273" s="115"/>
      <c r="EH273" s="115"/>
      <c r="EI273" s="115"/>
      <c r="EJ273" s="115"/>
      <c r="EK273" s="115"/>
      <c r="EL273" s="115"/>
      <c r="EM273" s="115"/>
      <c r="EN273" s="115"/>
      <c r="EO273" s="115"/>
      <c r="EP273" s="115"/>
      <c r="EQ273" s="115"/>
      <c r="ER273" s="115"/>
      <c r="ES273" s="115"/>
      <c r="ET273" s="115"/>
      <c r="EU273" s="115"/>
      <c r="EV273" s="115"/>
      <c r="EW273" s="115"/>
      <c r="EX273" s="115"/>
      <c r="EY273" s="115"/>
      <c r="EZ273" s="115"/>
      <c r="FA273" s="115"/>
      <c r="FB273" s="115"/>
      <c r="FC273" s="115"/>
      <c r="FD273" s="115"/>
      <c r="FE273" s="115"/>
      <c r="FF273" s="115"/>
      <c r="FG273" s="115"/>
      <c r="FH273" s="115"/>
      <c r="FI273" s="115"/>
      <c r="FJ273" s="115"/>
      <c r="FK273" s="115"/>
      <c r="FL273" s="115"/>
      <c r="FM273" s="115"/>
      <c r="FN273" s="115"/>
      <c r="FO273" s="115"/>
      <c r="FP273" s="115"/>
      <c r="FQ273" s="115"/>
      <c r="FR273" s="115"/>
      <c r="FS273" s="115"/>
      <c r="FT273" s="115"/>
      <c r="FU273" s="115"/>
      <c r="FV273" s="115"/>
      <c r="FW273" s="115"/>
      <c r="FX273" s="115"/>
      <c r="FY273" s="115"/>
      <c r="FZ273" s="115"/>
      <c r="GA273" s="115"/>
      <c r="GB273" s="115"/>
      <c r="GC273" s="115"/>
      <c r="GD273" s="115"/>
      <c r="GE273" s="115"/>
      <c r="GF273" s="115"/>
      <c r="GG273" s="115"/>
      <c r="GH273" s="115"/>
      <c r="GI273" s="115"/>
      <c r="GJ273" s="115"/>
      <c r="GK273" s="115"/>
      <c r="GL273" s="115"/>
      <c r="GM273" s="115"/>
      <c r="GN273" s="115"/>
      <c r="GO273" s="115"/>
      <c r="GP273" s="115"/>
      <c r="GQ273" s="115"/>
      <c r="GR273" s="115"/>
      <c r="GS273" s="115"/>
      <c r="GT273" s="115"/>
      <c r="GU273" s="115"/>
      <c r="GV273" s="115"/>
      <c r="GW273" s="115"/>
      <c r="GX273" s="115"/>
      <c r="GY273" s="115"/>
      <c r="GZ273" s="115"/>
      <c r="HA273" s="115"/>
      <c r="HB273" s="115"/>
      <c r="HC273" s="115"/>
      <c r="HD273" s="115"/>
      <c r="HE273" s="115"/>
      <c r="HF273" s="115"/>
      <c r="HG273" s="115"/>
      <c r="HH273" s="115"/>
      <c r="HI273" s="115"/>
      <c r="HJ273" s="115"/>
      <c r="HK273" s="115"/>
      <c r="HL273" s="115"/>
      <c r="HM273" s="115"/>
      <c r="HN273" s="115"/>
      <c r="HO273" s="115"/>
      <c r="HP273" s="115"/>
      <c r="HQ273" s="115"/>
      <c r="HR273" s="115"/>
      <c r="HS273" s="115"/>
      <c r="HT273" s="115"/>
      <c r="HU273" s="115"/>
      <c r="HV273" s="115"/>
      <c r="HW273" s="115"/>
      <c r="HX273" s="115"/>
      <c r="HY273" s="115"/>
      <c r="HZ273" s="115"/>
      <c r="IA273" s="115"/>
      <c r="IB273" s="115"/>
      <c r="IC273" s="115"/>
      <c r="ID273" s="115"/>
      <c r="IE273" s="115"/>
      <c r="IF273" s="115"/>
      <c r="IG273" s="115"/>
      <c r="IH273" s="115"/>
      <c r="II273" s="115"/>
      <c r="IJ273" s="115"/>
      <c r="IK273" s="115"/>
      <c r="IL273" s="115"/>
      <c r="IM273" s="115"/>
      <c r="IN273" s="115"/>
      <c r="IO273" s="115"/>
      <c r="IP273" s="115"/>
      <c r="IQ273" s="115"/>
      <c r="IR273" s="115"/>
      <c r="IS273" s="115"/>
      <c r="IT273" s="115"/>
      <c r="IU273" s="115"/>
      <c r="IV273" s="115"/>
      <c r="IW273" s="115"/>
      <c r="IX273" s="115"/>
      <c r="IY273" s="115"/>
      <c r="IZ273" s="115"/>
      <c r="JA273" s="115"/>
      <c r="JB273" s="115"/>
      <c r="JC273" s="115"/>
      <c r="JD273" s="115"/>
      <c r="JE273" s="115"/>
      <c r="JF273" s="115"/>
      <c r="JG273" s="115"/>
      <c r="JH273" s="115"/>
      <c r="JI273" s="115"/>
      <c r="JJ273" s="115"/>
      <c r="JK273" s="115"/>
      <c r="JL273" s="115"/>
      <c r="JM273" s="115"/>
      <c r="JN273" s="115"/>
      <c r="JO273" s="115"/>
      <c r="JP273" s="115"/>
      <c r="JQ273" s="115"/>
      <c r="JR273" s="115"/>
      <c r="JS273" s="115"/>
      <c r="JT273" s="115"/>
      <c r="JU273" s="115"/>
      <c r="JV273" s="115"/>
      <c r="JW273" s="115"/>
      <c r="JX273" s="115"/>
      <c r="JY273" s="115"/>
      <c r="JZ273" s="115"/>
      <c r="KA273" s="115"/>
      <c r="KB273" s="115"/>
      <c r="KC273" s="115"/>
      <c r="KD273" s="115"/>
      <c r="KE273" s="115"/>
      <c r="KF273" s="115"/>
      <c r="KG273" s="115"/>
      <c r="KH273" s="115"/>
      <c r="KI273" s="115"/>
      <c r="KJ273" s="115"/>
      <c r="KK273" s="115"/>
      <c r="KL273" s="115"/>
      <c r="KM273" s="115"/>
      <c r="KN273" s="115"/>
      <c r="KO273" s="115"/>
      <c r="KP273" s="115"/>
      <c r="KQ273" s="115"/>
      <c r="KR273" s="115"/>
      <c r="KS273" s="115"/>
      <c r="KT273" s="115"/>
      <c r="KU273" s="115"/>
      <c r="KV273" s="115"/>
      <c r="KW273" s="115"/>
      <c r="KX273" s="115"/>
      <c r="KY273" s="115"/>
      <c r="KZ273" s="115"/>
      <c r="LA273" s="115"/>
      <c r="LB273" s="115"/>
      <c r="LC273" s="115"/>
      <c r="LD273" s="115"/>
      <c r="LE273" s="115"/>
      <c r="LF273" s="115"/>
      <c r="LG273" s="115"/>
      <c r="LH273" s="115"/>
      <c r="LI273" s="115"/>
      <c r="LJ273" s="115"/>
      <c r="LK273" s="115"/>
      <c r="LL273" s="115"/>
      <c r="LM273" s="115"/>
      <c r="LN273" s="115"/>
      <c r="LO273" s="115"/>
      <c r="LP273" s="115"/>
      <c r="LQ273" s="115"/>
      <c r="LR273" s="115"/>
      <c r="LS273" s="115"/>
      <c r="LT273" s="115"/>
      <c r="LU273" s="115"/>
      <c r="LV273" s="115"/>
      <c r="LW273" s="115"/>
      <c r="LX273" s="115"/>
      <c r="LY273" s="115"/>
      <c r="LZ273" s="115"/>
      <c r="MA273" s="115"/>
      <c r="MB273" s="115"/>
      <c r="MC273" s="115"/>
      <c r="MD273" s="115"/>
      <c r="ME273" s="115"/>
      <c r="MF273" s="115"/>
      <c r="MG273" s="115"/>
      <c r="MH273" s="115"/>
      <c r="MI273" s="115"/>
      <c r="MJ273" s="115"/>
      <c r="MK273" s="115"/>
      <c r="ML273" s="115"/>
      <c r="MM273" s="115"/>
      <c r="MN273" s="115"/>
      <c r="MO273" s="115"/>
      <c r="MP273" s="115"/>
      <c r="MQ273" s="115"/>
      <c r="MR273" s="115"/>
      <c r="MS273" s="115"/>
      <c r="MT273" s="115"/>
      <c r="MU273" s="115"/>
      <c r="MV273" s="115"/>
      <c r="MW273" s="115"/>
      <c r="MX273" s="115"/>
      <c r="MY273" s="115"/>
      <c r="MZ273" s="115"/>
      <c r="NA273" s="115"/>
      <c r="NB273" s="115"/>
      <c r="NC273" s="115"/>
      <c r="ND273" s="115"/>
      <c r="NE273" s="115"/>
      <c r="NF273" s="115"/>
      <c r="NG273" s="115"/>
      <c r="NH273" s="115"/>
      <c r="NI273" s="115"/>
      <c r="NJ273" s="115"/>
      <c r="NK273" s="115"/>
      <c r="NL273" s="115"/>
      <c r="NM273" s="115"/>
      <c r="NN273" s="115"/>
      <c r="NO273" s="115"/>
      <c r="NP273" s="115"/>
      <c r="NQ273" s="115"/>
      <c r="NR273" s="115"/>
      <c r="NS273" s="115"/>
      <c r="NT273" s="115"/>
      <c r="NU273" s="115"/>
      <c r="NV273" s="115"/>
      <c r="NW273" s="115"/>
      <c r="NX273" s="115"/>
      <c r="NY273" s="115"/>
      <c r="NZ273" s="115"/>
      <c r="OA273" s="115"/>
      <c r="OB273" s="115"/>
      <c r="OC273" s="115"/>
    </row>
    <row r="274" spans="1:393" s="116" customFormat="1">
      <c r="A274" s="110">
        <v>3801</v>
      </c>
      <c r="B274" s="111" t="s">
        <v>275</v>
      </c>
      <c r="C274" s="112">
        <v>3222905.97</v>
      </c>
      <c r="D274" s="113">
        <v>2.3597000000000002E-3</v>
      </c>
      <c r="E274" s="113">
        <v>2.0425999999999999E-3</v>
      </c>
      <c r="F274" s="114">
        <v>2.0672400000000001E-3</v>
      </c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  <c r="BH274" s="115"/>
      <c r="BI274" s="115"/>
      <c r="BJ274" s="115"/>
      <c r="BK274" s="115"/>
      <c r="BL274" s="115"/>
      <c r="BM274" s="115"/>
      <c r="BN274" s="115"/>
      <c r="BO274" s="115"/>
      <c r="BP274" s="115"/>
      <c r="BQ274" s="115"/>
      <c r="BR274" s="115"/>
      <c r="BS274" s="115"/>
      <c r="BT274" s="115"/>
      <c r="BU274" s="115"/>
      <c r="BV274" s="115"/>
      <c r="BW274" s="115"/>
      <c r="BX274" s="115"/>
      <c r="BY274" s="115"/>
      <c r="BZ274" s="115"/>
      <c r="CA274" s="115"/>
      <c r="CB274" s="115"/>
      <c r="CC274" s="115"/>
      <c r="CD274" s="115"/>
      <c r="CE274" s="115"/>
      <c r="CF274" s="115"/>
      <c r="CG274" s="115"/>
      <c r="CH274" s="115"/>
      <c r="CI274" s="115"/>
      <c r="CJ274" s="115"/>
      <c r="CK274" s="115"/>
      <c r="CL274" s="115"/>
      <c r="CM274" s="115"/>
      <c r="CN274" s="115"/>
      <c r="CO274" s="115"/>
      <c r="CP274" s="115"/>
      <c r="CQ274" s="115"/>
      <c r="CR274" s="115"/>
      <c r="CS274" s="115"/>
      <c r="CT274" s="115"/>
      <c r="CU274" s="115"/>
      <c r="CV274" s="115"/>
      <c r="CW274" s="115"/>
      <c r="CX274" s="115"/>
      <c r="CY274" s="115"/>
      <c r="CZ274" s="115"/>
      <c r="DA274" s="115"/>
      <c r="DB274" s="115"/>
      <c r="DC274" s="115"/>
      <c r="DD274" s="115"/>
      <c r="DE274" s="115"/>
      <c r="DF274" s="115"/>
      <c r="DG274" s="115"/>
      <c r="DH274" s="115"/>
      <c r="DI274" s="115"/>
      <c r="DJ274" s="115"/>
      <c r="DK274" s="115"/>
      <c r="DL274" s="115"/>
      <c r="DM274" s="115"/>
      <c r="DN274" s="115"/>
      <c r="DO274" s="115"/>
      <c r="DP274" s="115"/>
      <c r="DQ274" s="115"/>
      <c r="DR274" s="115"/>
      <c r="DS274" s="115"/>
      <c r="DT274" s="115"/>
      <c r="DU274" s="115"/>
      <c r="DV274" s="115"/>
      <c r="DW274" s="115"/>
      <c r="DX274" s="115"/>
      <c r="DY274" s="115"/>
      <c r="DZ274" s="115"/>
      <c r="EA274" s="115"/>
      <c r="EB274" s="115"/>
      <c r="EC274" s="115"/>
      <c r="ED274" s="115"/>
      <c r="EE274" s="115"/>
      <c r="EF274" s="115"/>
      <c r="EG274" s="115"/>
      <c r="EH274" s="115"/>
      <c r="EI274" s="115"/>
      <c r="EJ274" s="115"/>
      <c r="EK274" s="115"/>
      <c r="EL274" s="115"/>
      <c r="EM274" s="115"/>
      <c r="EN274" s="115"/>
      <c r="EO274" s="115"/>
      <c r="EP274" s="115"/>
      <c r="EQ274" s="115"/>
      <c r="ER274" s="115"/>
      <c r="ES274" s="115"/>
      <c r="ET274" s="115"/>
      <c r="EU274" s="115"/>
      <c r="EV274" s="115"/>
      <c r="EW274" s="115"/>
      <c r="EX274" s="115"/>
      <c r="EY274" s="115"/>
      <c r="EZ274" s="115"/>
      <c r="FA274" s="115"/>
      <c r="FB274" s="115"/>
      <c r="FC274" s="115"/>
      <c r="FD274" s="115"/>
      <c r="FE274" s="115"/>
      <c r="FF274" s="115"/>
      <c r="FG274" s="115"/>
      <c r="FH274" s="115"/>
      <c r="FI274" s="115"/>
      <c r="FJ274" s="115"/>
      <c r="FK274" s="115"/>
      <c r="FL274" s="115"/>
      <c r="FM274" s="115"/>
      <c r="FN274" s="115"/>
      <c r="FO274" s="115"/>
      <c r="FP274" s="115"/>
      <c r="FQ274" s="115"/>
      <c r="FR274" s="115"/>
      <c r="FS274" s="115"/>
      <c r="FT274" s="115"/>
      <c r="FU274" s="115"/>
      <c r="FV274" s="115"/>
      <c r="FW274" s="115"/>
      <c r="FX274" s="115"/>
      <c r="FY274" s="115"/>
      <c r="FZ274" s="115"/>
      <c r="GA274" s="115"/>
      <c r="GB274" s="115"/>
      <c r="GC274" s="115"/>
      <c r="GD274" s="115"/>
      <c r="GE274" s="115"/>
      <c r="GF274" s="115"/>
      <c r="GG274" s="115"/>
      <c r="GH274" s="115"/>
      <c r="GI274" s="115"/>
      <c r="GJ274" s="115"/>
      <c r="GK274" s="115"/>
      <c r="GL274" s="115"/>
      <c r="GM274" s="115"/>
      <c r="GN274" s="115"/>
      <c r="GO274" s="115"/>
      <c r="GP274" s="115"/>
      <c r="GQ274" s="115"/>
      <c r="GR274" s="115"/>
      <c r="GS274" s="115"/>
      <c r="GT274" s="115"/>
      <c r="GU274" s="115"/>
      <c r="GV274" s="115"/>
      <c r="GW274" s="115"/>
      <c r="GX274" s="115"/>
      <c r="GY274" s="115"/>
      <c r="GZ274" s="115"/>
      <c r="HA274" s="115"/>
      <c r="HB274" s="115"/>
      <c r="HC274" s="115"/>
      <c r="HD274" s="115"/>
      <c r="HE274" s="115"/>
      <c r="HF274" s="115"/>
      <c r="HG274" s="115"/>
      <c r="HH274" s="115"/>
      <c r="HI274" s="115"/>
      <c r="HJ274" s="115"/>
      <c r="HK274" s="115"/>
      <c r="HL274" s="115"/>
      <c r="HM274" s="115"/>
      <c r="HN274" s="115"/>
      <c r="HO274" s="115"/>
      <c r="HP274" s="115"/>
      <c r="HQ274" s="115"/>
      <c r="HR274" s="115"/>
      <c r="HS274" s="115"/>
      <c r="HT274" s="115"/>
      <c r="HU274" s="115"/>
      <c r="HV274" s="115"/>
      <c r="HW274" s="115"/>
      <c r="HX274" s="115"/>
      <c r="HY274" s="115"/>
      <c r="HZ274" s="115"/>
      <c r="IA274" s="115"/>
      <c r="IB274" s="115"/>
      <c r="IC274" s="115"/>
      <c r="ID274" s="115"/>
      <c r="IE274" s="115"/>
      <c r="IF274" s="115"/>
      <c r="IG274" s="115"/>
      <c r="IH274" s="115"/>
      <c r="II274" s="115"/>
      <c r="IJ274" s="115"/>
      <c r="IK274" s="115"/>
      <c r="IL274" s="115"/>
      <c r="IM274" s="115"/>
      <c r="IN274" s="115"/>
      <c r="IO274" s="115"/>
      <c r="IP274" s="115"/>
      <c r="IQ274" s="115"/>
      <c r="IR274" s="115"/>
      <c r="IS274" s="115"/>
      <c r="IT274" s="115"/>
      <c r="IU274" s="115"/>
      <c r="IV274" s="115"/>
      <c r="IW274" s="115"/>
      <c r="IX274" s="115"/>
      <c r="IY274" s="115"/>
      <c r="IZ274" s="115"/>
      <c r="JA274" s="115"/>
      <c r="JB274" s="115"/>
      <c r="JC274" s="115"/>
      <c r="JD274" s="115"/>
      <c r="JE274" s="115"/>
      <c r="JF274" s="115"/>
      <c r="JG274" s="115"/>
      <c r="JH274" s="115"/>
      <c r="JI274" s="115"/>
      <c r="JJ274" s="115"/>
      <c r="JK274" s="115"/>
      <c r="JL274" s="115"/>
      <c r="JM274" s="115"/>
      <c r="JN274" s="115"/>
      <c r="JO274" s="115"/>
      <c r="JP274" s="115"/>
      <c r="JQ274" s="115"/>
      <c r="JR274" s="115"/>
      <c r="JS274" s="115"/>
      <c r="JT274" s="115"/>
      <c r="JU274" s="115"/>
      <c r="JV274" s="115"/>
      <c r="JW274" s="115"/>
      <c r="JX274" s="115"/>
      <c r="JY274" s="115"/>
      <c r="JZ274" s="115"/>
      <c r="KA274" s="115"/>
      <c r="KB274" s="115"/>
      <c r="KC274" s="115"/>
      <c r="KD274" s="115"/>
      <c r="KE274" s="115"/>
      <c r="KF274" s="115"/>
      <c r="KG274" s="115"/>
      <c r="KH274" s="115"/>
      <c r="KI274" s="115"/>
      <c r="KJ274" s="115"/>
      <c r="KK274" s="115"/>
      <c r="KL274" s="115"/>
      <c r="KM274" s="115"/>
      <c r="KN274" s="115"/>
      <c r="KO274" s="115"/>
      <c r="KP274" s="115"/>
      <c r="KQ274" s="115"/>
      <c r="KR274" s="115"/>
      <c r="KS274" s="115"/>
      <c r="KT274" s="115"/>
      <c r="KU274" s="115"/>
      <c r="KV274" s="115"/>
      <c r="KW274" s="115"/>
      <c r="KX274" s="115"/>
      <c r="KY274" s="115"/>
      <c r="KZ274" s="115"/>
      <c r="LA274" s="115"/>
      <c r="LB274" s="115"/>
      <c r="LC274" s="115"/>
      <c r="LD274" s="115"/>
      <c r="LE274" s="115"/>
      <c r="LF274" s="115"/>
      <c r="LG274" s="115"/>
      <c r="LH274" s="115"/>
      <c r="LI274" s="115"/>
      <c r="LJ274" s="115"/>
      <c r="LK274" s="115"/>
      <c r="LL274" s="115"/>
      <c r="LM274" s="115"/>
      <c r="LN274" s="115"/>
      <c r="LO274" s="115"/>
      <c r="LP274" s="115"/>
      <c r="LQ274" s="115"/>
      <c r="LR274" s="115"/>
      <c r="LS274" s="115"/>
      <c r="LT274" s="115"/>
      <c r="LU274" s="115"/>
      <c r="LV274" s="115"/>
      <c r="LW274" s="115"/>
      <c r="LX274" s="115"/>
      <c r="LY274" s="115"/>
      <c r="LZ274" s="115"/>
      <c r="MA274" s="115"/>
      <c r="MB274" s="115"/>
      <c r="MC274" s="115"/>
      <c r="MD274" s="115"/>
      <c r="ME274" s="115"/>
      <c r="MF274" s="115"/>
      <c r="MG274" s="115"/>
      <c r="MH274" s="115"/>
      <c r="MI274" s="115"/>
      <c r="MJ274" s="115"/>
      <c r="MK274" s="115"/>
      <c r="ML274" s="115"/>
      <c r="MM274" s="115"/>
      <c r="MN274" s="115"/>
      <c r="MO274" s="115"/>
      <c r="MP274" s="115"/>
      <c r="MQ274" s="115"/>
      <c r="MR274" s="115"/>
      <c r="MS274" s="115"/>
      <c r="MT274" s="115"/>
      <c r="MU274" s="115"/>
      <c r="MV274" s="115"/>
      <c r="MW274" s="115"/>
      <c r="MX274" s="115"/>
      <c r="MY274" s="115"/>
      <c r="MZ274" s="115"/>
      <c r="NA274" s="115"/>
      <c r="NB274" s="115"/>
      <c r="NC274" s="115"/>
      <c r="ND274" s="115"/>
      <c r="NE274" s="115"/>
      <c r="NF274" s="115"/>
      <c r="NG274" s="115"/>
      <c r="NH274" s="115"/>
      <c r="NI274" s="115"/>
      <c r="NJ274" s="115"/>
      <c r="NK274" s="115"/>
      <c r="NL274" s="115"/>
      <c r="NM274" s="115"/>
      <c r="NN274" s="115"/>
      <c r="NO274" s="115"/>
      <c r="NP274" s="115"/>
      <c r="NQ274" s="115"/>
      <c r="NR274" s="115"/>
      <c r="NS274" s="115"/>
      <c r="NT274" s="115"/>
      <c r="NU274" s="115"/>
      <c r="NV274" s="115"/>
      <c r="NW274" s="115"/>
      <c r="NX274" s="115"/>
      <c r="NY274" s="115"/>
      <c r="NZ274" s="115"/>
      <c r="OA274" s="115"/>
      <c r="OB274" s="115"/>
      <c r="OC274" s="115"/>
    </row>
    <row r="275" spans="1:393" s="116" customFormat="1">
      <c r="A275" s="110">
        <v>5470</v>
      </c>
      <c r="B275" s="111" t="s">
        <v>319</v>
      </c>
      <c r="C275" s="112">
        <v>16177316.85</v>
      </c>
      <c r="D275" s="113">
        <v>8.3028000000000008E-3</v>
      </c>
      <c r="E275" s="113">
        <v>1.0252809999999999E-2</v>
      </c>
      <c r="F275" s="114">
        <v>1.0101290000000001E-2</v>
      </c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  <c r="BB275" s="115"/>
      <c r="BC275" s="115"/>
      <c r="BD275" s="115"/>
      <c r="BE275" s="115"/>
      <c r="BF275" s="115"/>
      <c r="BG275" s="115"/>
      <c r="BH275" s="115"/>
      <c r="BI275" s="115"/>
      <c r="BJ275" s="115"/>
      <c r="BK275" s="115"/>
      <c r="BL275" s="115"/>
      <c r="BM275" s="115"/>
      <c r="BN275" s="115"/>
      <c r="BO275" s="115"/>
      <c r="BP275" s="115"/>
      <c r="BQ275" s="115"/>
      <c r="BR275" s="115"/>
      <c r="BS275" s="115"/>
      <c r="BT275" s="115"/>
      <c r="BU275" s="115"/>
      <c r="BV275" s="115"/>
      <c r="BW275" s="115"/>
      <c r="BX275" s="115"/>
      <c r="BY275" s="115"/>
      <c r="BZ275" s="115"/>
      <c r="CA275" s="115"/>
      <c r="CB275" s="115"/>
      <c r="CC275" s="115"/>
      <c r="CD275" s="115"/>
      <c r="CE275" s="115"/>
      <c r="CF275" s="115"/>
      <c r="CG275" s="115"/>
      <c r="CH275" s="115"/>
      <c r="CI275" s="115"/>
      <c r="CJ275" s="115"/>
      <c r="CK275" s="115"/>
      <c r="CL275" s="115"/>
      <c r="CM275" s="115"/>
      <c r="CN275" s="115"/>
      <c r="CO275" s="115"/>
      <c r="CP275" s="115"/>
      <c r="CQ275" s="115"/>
      <c r="CR275" s="115"/>
      <c r="CS275" s="115"/>
      <c r="CT275" s="115"/>
      <c r="CU275" s="115"/>
      <c r="CV275" s="115"/>
      <c r="CW275" s="115"/>
      <c r="CX275" s="115"/>
      <c r="CY275" s="115"/>
      <c r="CZ275" s="115"/>
      <c r="DA275" s="115"/>
      <c r="DB275" s="115"/>
      <c r="DC275" s="115"/>
      <c r="DD275" s="115"/>
      <c r="DE275" s="115"/>
      <c r="DF275" s="115"/>
      <c r="DG275" s="115"/>
      <c r="DH275" s="115"/>
      <c r="DI275" s="115"/>
      <c r="DJ275" s="115"/>
      <c r="DK275" s="115"/>
      <c r="DL275" s="115"/>
      <c r="DM275" s="115"/>
      <c r="DN275" s="115"/>
      <c r="DO275" s="115"/>
      <c r="DP275" s="115"/>
      <c r="DQ275" s="115"/>
      <c r="DR275" s="115"/>
      <c r="DS275" s="115"/>
      <c r="DT275" s="115"/>
      <c r="DU275" s="115"/>
      <c r="DV275" s="115"/>
      <c r="DW275" s="115"/>
      <c r="DX275" s="115"/>
      <c r="DY275" s="115"/>
      <c r="DZ275" s="115"/>
      <c r="EA275" s="115"/>
      <c r="EB275" s="115"/>
      <c r="EC275" s="115"/>
      <c r="ED275" s="115"/>
      <c r="EE275" s="115"/>
      <c r="EF275" s="115"/>
      <c r="EG275" s="115"/>
      <c r="EH275" s="115"/>
      <c r="EI275" s="115"/>
      <c r="EJ275" s="115"/>
      <c r="EK275" s="115"/>
      <c r="EL275" s="115"/>
      <c r="EM275" s="115"/>
      <c r="EN275" s="115"/>
      <c r="EO275" s="115"/>
      <c r="EP275" s="115"/>
      <c r="EQ275" s="115"/>
      <c r="ER275" s="115"/>
      <c r="ES275" s="115"/>
      <c r="ET275" s="115"/>
      <c r="EU275" s="115"/>
      <c r="EV275" s="115"/>
      <c r="EW275" s="115"/>
      <c r="EX275" s="115"/>
      <c r="EY275" s="115"/>
      <c r="EZ275" s="115"/>
      <c r="FA275" s="115"/>
      <c r="FB275" s="115"/>
      <c r="FC275" s="115"/>
      <c r="FD275" s="115"/>
      <c r="FE275" s="115"/>
      <c r="FF275" s="115"/>
      <c r="FG275" s="115"/>
      <c r="FH275" s="115"/>
      <c r="FI275" s="115"/>
      <c r="FJ275" s="115"/>
      <c r="FK275" s="115"/>
      <c r="FL275" s="115"/>
      <c r="FM275" s="115"/>
      <c r="FN275" s="115"/>
      <c r="FO275" s="115"/>
      <c r="FP275" s="115"/>
      <c r="FQ275" s="115"/>
      <c r="FR275" s="115"/>
      <c r="FS275" s="115"/>
      <c r="FT275" s="115"/>
      <c r="FU275" s="115"/>
      <c r="FV275" s="115"/>
      <c r="FW275" s="115"/>
      <c r="FX275" s="115"/>
      <c r="FY275" s="115"/>
      <c r="FZ275" s="115"/>
      <c r="GA275" s="115"/>
      <c r="GB275" s="115"/>
      <c r="GC275" s="115"/>
      <c r="GD275" s="115"/>
      <c r="GE275" s="115"/>
      <c r="GF275" s="115"/>
      <c r="GG275" s="115"/>
      <c r="GH275" s="115"/>
      <c r="GI275" s="115"/>
      <c r="GJ275" s="115"/>
      <c r="GK275" s="115"/>
      <c r="GL275" s="115"/>
      <c r="GM275" s="115"/>
      <c r="GN275" s="115"/>
      <c r="GO275" s="115"/>
      <c r="GP275" s="115"/>
      <c r="GQ275" s="115"/>
      <c r="GR275" s="115"/>
      <c r="GS275" s="115"/>
      <c r="GT275" s="115"/>
      <c r="GU275" s="115"/>
      <c r="GV275" s="115"/>
      <c r="GW275" s="115"/>
      <c r="GX275" s="115"/>
      <c r="GY275" s="115"/>
      <c r="GZ275" s="115"/>
      <c r="HA275" s="115"/>
      <c r="HB275" s="115"/>
      <c r="HC275" s="115"/>
      <c r="HD275" s="115"/>
      <c r="HE275" s="115"/>
      <c r="HF275" s="115"/>
      <c r="HG275" s="115"/>
      <c r="HH275" s="115"/>
      <c r="HI275" s="115"/>
      <c r="HJ275" s="115"/>
      <c r="HK275" s="115"/>
      <c r="HL275" s="115"/>
      <c r="HM275" s="115"/>
      <c r="HN275" s="115"/>
      <c r="HO275" s="115"/>
      <c r="HP275" s="115"/>
      <c r="HQ275" s="115"/>
      <c r="HR275" s="115"/>
      <c r="HS275" s="115"/>
      <c r="HT275" s="115"/>
      <c r="HU275" s="115"/>
      <c r="HV275" s="115"/>
      <c r="HW275" s="115"/>
      <c r="HX275" s="115"/>
      <c r="HY275" s="115"/>
      <c r="HZ275" s="115"/>
      <c r="IA275" s="115"/>
      <c r="IB275" s="115"/>
      <c r="IC275" s="115"/>
      <c r="ID275" s="115"/>
      <c r="IE275" s="115"/>
      <c r="IF275" s="115"/>
      <c r="IG275" s="115"/>
      <c r="IH275" s="115"/>
      <c r="II275" s="115"/>
      <c r="IJ275" s="115"/>
      <c r="IK275" s="115"/>
      <c r="IL275" s="115"/>
      <c r="IM275" s="115"/>
      <c r="IN275" s="115"/>
      <c r="IO275" s="115"/>
      <c r="IP275" s="115"/>
      <c r="IQ275" s="115"/>
      <c r="IR275" s="115"/>
      <c r="IS275" s="115"/>
      <c r="IT275" s="115"/>
      <c r="IU275" s="115"/>
      <c r="IV275" s="115"/>
      <c r="IW275" s="115"/>
      <c r="IX275" s="115"/>
      <c r="IY275" s="115"/>
      <c r="IZ275" s="115"/>
      <c r="JA275" s="115"/>
      <c r="JB275" s="115"/>
      <c r="JC275" s="115"/>
      <c r="JD275" s="115"/>
      <c r="JE275" s="115"/>
      <c r="JF275" s="115"/>
      <c r="JG275" s="115"/>
      <c r="JH275" s="115"/>
      <c r="JI275" s="115"/>
      <c r="JJ275" s="115"/>
      <c r="JK275" s="115"/>
      <c r="JL275" s="115"/>
      <c r="JM275" s="115"/>
      <c r="JN275" s="115"/>
      <c r="JO275" s="115"/>
      <c r="JP275" s="115"/>
      <c r="JQ275" s="115"/>
      <c r="JR275" s="115"/>
      <c r="JS275" s="115"/>
      <c r="JT275" s="115"/>
      <c r="JU275" s="115"/>
      <c r="JV275" s="115"/>
      <c r="JW275" s="115"/>
      <c r="JX275" s="115"/>
      <c r="JY275" s="115"/>
      <c r="JZ275" s="115"/>
      <c r="KA275" s="115"/>
      <c r="KB275" s="115"/>
      <c r="KC275" s="115"/>
      <c r="KD275" s="115"/>
      <c r="KE275" s="115"/>
      <c r="KF275" s="115"/>
      <c r="KG275" s="115"/>
      <c r="KH275" s="115"/>
      <c r="KI275" s="115"/>
      <c r="KJ275" s="115"/>
      <c r="KK275" s="115"/>
      <c r="KL275" s="115"/>
      <c r="KM275" s="115"/>
      <c r="KN275" s="115"/>
      <c r="KO275" s="115"/>
      <c r="KP275" s="115"/>
      <c r="KQ275" s="115"/>
      <c r="KR275" s="115"/>
      <c r="KS275" s="115"/>
      <c r="KT275" s="115"/>
      <c r="KU275" s="115"/>
      <c r="KV275" s="115"/>
      <c r="KW275" s="115"/>
      <c r="KX275" s="115"/>
      <c r="KY275" s="115"/>
      <c r="KZ275" s="115"/>
      <c r="LA275" s="115"/>
      <c r="LB275" s="115"/>
      <c r="LC275" s="115"/>
      <c r="LD275" s="115"/>
      <c r="LE275" s="115"/>
      <c r="LF275" s="115"/>
      <c r="LG275" s="115"/>
      <c r="LH275" s="115"/>
      <c r="LI275" s="115"/>
      <c r="LJ275" s="115"/>
      <c r="LK275" s="115"/>
      <c r="LL275" s="115"/>
      <c r="LM275" s="115"/>
      <c r="LN275" s="115"/>
      <c r="LO275" s="115"/>
      <c r="LP275" s="115"/>
      <c r="LQ275" s="115"/>
      <c r="LR275" s="115"/>
      <c r="LS275" s="115"/>
      <c r="LT275" s="115"/>
      <c r="LU275" s="115"/>
      <c r="LV275" s="115"/>
      <c r="LW275" s="115"/>
      <c r="LX275" s="115"/>
      <c r="LY275" s="115"/>
      <c r="LZ275" s="115"/>
      <c r="MA275" s="115"/>
      <c r="MB275" s="115"/>
      <c r="MC275" s="115"/>
      <c r="MD275" s="115"/>
      <c r="ME275" s="115"/>
      <c r="MF275" s="115"/>
      <c r="MG275" s="115"/>
      <c r="MH275" s="115"/>
      <c r="MI275" s="115"/>
      <c r="MJ275" s="115"/>
      <c r="MK275" s="115"/>
      <c r="ML275" s="115"/>
      <c r="MM275" s="115"/>
      <c r="MN275" s="115"/>
      <c r="MO275" s="115"/>
      <c r="MP275" s="115"/>
      <c r="MQ275" s="115"/>
      <c r="MR275" s="115"/>
      <c r="MS275" s="115"/>
      <c r="MT275" s="115"/>
      <c r="MU275" s="115"/>
      <c r="MV275" s="115"/>
      <c r="MW275" s="115"/>
      <c r="MX275" s="115"/>
      <c r="MY275" s="115"/>
      <c r="MZ275" s="115"/>
      <c r="NA275" s="115"/>
      <c r="NB275" s="115"/>
      <c r="NC275" s="115"/>
      <c r="ND275" s="115"/>
      <c r="NE275" s="115"/>
      <c r="NF275" s="115"/>
      <c r="NG275" s="115"/>
      <c r="NH275" s="115"/>
      <c r="NI275" s="115"/>
      <c r="NJ275" s="115"/>
      <c r="NK275" s="115"/>
      <c r="NL275" s="115"/>
      <c r="NM275" s="115"/>
      <c r="NN275" s="115"/>
      <c r="NO275" s="115"/>
      <c r="NP275" s="115"/>
      <c r="NQ275" s="115"/>
      <c r="NR275" s="115"/>
      <c r="NS275" s="115"/>
      <c r="NT275" s="115"/>
      <c r="NU275" s="115"/>
      <c r="NV275" s="115"/>
      <c r="NW275" s="115"/>
      <c r="NX275" s="115"/>
      <c r="NY275" s="115"/>
      <c r="NZ275" s="115"/>
      <c r="OA275" s="115"/>
      <c r="OB275" s="115"/>
      <c r="OC275" s="115"/>
    </row>
    <row r="276" spans="1:393" s="116" customFormat="1">
      <c r="A276" s="110">
        <v>7403</v>
      </c>
      <c r="B276" s="111" t="s">
        <v>339</v>
      </c>
      <c r="C276" s="112">
        <v>1260637.75</v>
      </c>
      <c r="D276" s="113">
        <v>3.0870000000000002E-4</v>
      </c>
      <c r="E276" s="113">
        <v>7.9896000000000003E-4</v>
      </c>
      <c r="F276" s="114">
        <v>7.6086999999999997E-4</v>
      </c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  <c r="BC276" s="115"/>
      <c r="BD276" s="115"/>
      <c r="BE276" s="115"/>
      <c r="BF276" s="115"/>
      <c r="BG276" s="115"/>
      <c r="BH276" s="115"/>
      <c r="BI276" s="115"/>
      <c r="BJ276" s="115"/>
      <c r="BK276" s="115"/>
      <c r="BL276" s="115"/>
      <c r="BM276" s="115"/>
      <c r="BN276" s="115"/>
      <c r="BO276" s="115"/>
      <c r="BP276" s="115"/>
      <c r="BQ276" s="115"/>
      <c r="BR276" s="115"/>
      <c r="BS276" s="115"/>
      <c r="BT276" s="115"/>
      <c r="BU276" s="115"/>
      <c r="BV276" s="115"/>
      <c r="BW276" s="115"/>
      <c r="BX276" s="115"/>
      <c r="BY276" s="115"/>
      <c r="BZ276" s="115"/>
      <c r="CA276" s="115"/>
      <c r="CB276" s="115"/>
      <c r="CC276" s="115"/>
      <c r="CD276" s="115"/>
      <c r="CE276" s="115"/>
      <c r="CF276" s="115"/>
      <c r="CG276" s="115"/>
      <c r="CH276" s="115"/>
      <c r="CI276" s="115"/>
      <c r="CJ276" s="115"/>
      <c r="CK276" s="115"/>
      <c r="CL276" s="115"/>
      <c r="CM276" s="115"/>
      <c r="CN276" s="115"/>
      <c r="CO276" s="115"/>
      <c r="CP276" s="115"/>
      <c r="CQ276" s="115"/>
      <c r="CR276" s="115"/>
      <c r="CS276" s="115"/>
      <c r="CT276" s="115"/>
      <c r="CU276" s="115"/>
      <c r="CV276" s="115"/>
      <c r="CW276" s="115"/>
      <c r="CX276" s="115"/>
      <c r="CY276" s="115"/>
      <c r="CZ276" s="115"/>
      <c r="DA276" s="115"/>
      <c r="DB276" s="115"/>
      <c r="DC276" s="115"/>
      <c r="DD276" s="115"/>
      <c r="DE276" s="115"/>
      <c r="DF276" s="115"/>
      <c r="DG276" s="115"/>
      <c r="DH276" s="115"/>
      <c r="DI276" s="115"/>
      <c r="DJ276" s="115"/>
      <c r="DK276" s="115"/>
      <c r="DL276" s="115"/>
      <c r="DM276" s="115"/>
      <c r="DN276" s="115"/>
      <c r="DO276" s="115"/>
      <c r="DP276" s="115"/>
      <c r="DQ276" s="115"/>
      <c r="DR276" s="115"/>
      <c r="DS276" s="115"/>
      <c r="DT276" s="115"/>
      <c r="DU276" s="115"/>
      <c r="DV276" s="115"/>
      <c r="DW276" s="115"/>
      <c r="DX276" s="115"/>
      <c r="DY276" s="115"/>
      <c r="DZ276" s="115"/>
      <c r="EA276" s="115"/>
      <c r="EB276" s="115"/>
      <c r="EC276" s="115"/>
      <c r="ED276" s="115"/>
      <c r="EE276" s="115"/>
      <c r="EF276" s="115"/>
      <c r="EG276" s="115"/>
      <c r="EH276" s="115"/>
      <c r="EI276" s="115"/>
      <c r="EJ276" s="115"/>
      <c r="EK276" s="115"/>
      <c r="EL276" s="115"/>
      <c r="EM276" s="115"/>
      <c r="EN276" s="115"/>
      <c r="EO276" s="115"/>
      <c r="EP276" s="115"/>
      <c r="EQ276" s="115"/>
      <c r="ER276" s="115"/>
      <c r="ES276" s="115"/>
      <c r="ET276" s="115"/>
      <c r="EU276" s="115"/>
      <c r="EV276" s="115"/>
      <c r="EW276" s="115"/>
      <c r="EX276" s="115"/>
      <c r="EY276" s="115"/>
      <c r="EZ276" s="115"/>
      <c r="FA276" s="115"/>
      <c r="FB276" s="115"/>
      <c r="FC276" s="115"/>
      <c r="FD276" s="115"/>
      <c r="FE276" s="115"/>
      <c r="FF276" s="115"/>
      <c r="FG276" s="115"/>
      <c r="FH276" s="115"/>
      <c r="FI276" s="115"/>
      <c r="FJ276" s="115"/>
      <c r="FK276" s="115"/>
      <c r="FL276" s="115"/>
      <c r="FM276" s="115"/>
      <c r="FN276" s="115"/>
      <c r="FO276" s="115"/>
      <c r="FP276" s="115"/>
      <c r="FQ276" s="115"/>
      <c r="FR276" s="115"/>
      <c r="FS276" s="115"/>
      <c r="FT276" s="115"/>
      <c r="FU276" s="115"/>
      <c r="FV276" s="115"/>
      <c r="FW276" s="115"/>
      <c r="FX276" s="115"/>
      <c r="FY276" s="115"/>
      <c r="FZ276" s="115"/>
      <c r="GA276" s="115"/>
      <c r="GB276" s="115"/>
      <c r="GC276" s="115"/>
      <c r="GD276" s="115"/>
      <c r="GE276" s="115"/>
      <c r="GF276" s="115"/>
      <c r="GG276" s="115"/>
      <c r="GH276" s="115"/>
      <c r="GI276" s="115"/>
      <c r="GJ276" s="115"/>
      <c r="GK276" s="115"/>
      <c r="GL276" s="115"/>
      <c r="GM276" s="115"/>
      <c r="GN276" s="115"/>
      <c r="GO276" s="115"/>
      <c r="GP276" s="115"/>
      <c r="GQ276" s="115"/>
      <c r="GR276" s="115"/>
      <c r="GS276" s="115"/>
      <c r="GT276" s="115"/>
      <c r="GU276" s="115"/>
      <c r="GV276" s="115"/>
      <c r="GW276" s="115"/>
      <c r="GX276" s="115"/>
      <c r="GY276" s="115"/>
      <c r="GZ276" s="115"/>
      <c r="HA276" s="115"/>
      <c r="HB276" s="115"/>
      <c r="HC276" s="115"/>
      <c r="HD276" s="115"/>
      <c r="HE276" s="115"/>
      <c r="HF276" s="115"/>
      <c r="HG276" s="115"/>
      <c r="HH276" s="115"/>
      <c r="HI276" s="115"/>
      <c r="HJ276" s="115"/>
      <c r="HK276" s="115"/>
      <c r="HL276" s="115"/>
      <c r="HM276" s="115"/>
      <c r="HN276" s="115"/>
      <c r="HO276" s="115"/>
      <c r="HP276" s="115"/>
      <c r="HQ276" s="115"/>
      <c r="HR276" s="115"/>
      <c r="HS276" s="115"/>
      <c r="HT276" s="115"/>
      <c r="HU276" s="115"/>
      <c r="HV276" s="115"/>
      <c r="HW276" s="115"/>
      <c r="HX276" s="115"/>
      <c r="HY276" s="115"/>
      <c r="HZ276" s="115"/>
      <c r="IA276" s="115"/>
      <c r="IB276" s="115"/>
      <c r="IC276" s="115"/>
      <c r="ID276" s="115"/>
      <c r="IE276" s="115"/>
      <c r="IF276" s="115"/>
      <c r="IG276" s="115"/>
      <c r="IH276" s="115"/>
      <c r="II276" s="115"/>
      <c r="IJ276" s="115"/>
      <c r="IK276" s="115"/>
      <c r="IL276" s="115"/>
      <c r="IM276" s="115"/>
      <c r="IN276" s="115"/>
      <c r="IO276" s="115"/>
      <c r="IP276" s="115"/>
      <c r="IQ276" s="115"/>
      <c r="IR276" s="115"/>
      <c r="IS276" s="115"/>
      <c r="IT276" s="115"/>
      <c r="IU276" s="115"/>
      <c r="IV276" s="115"/>
      <c r="IW276" s="115"/>
      <c r="IX276" s="115"/>
      <c r="IY276" s="115"/>
      <c r="IZ276" s="115"/>
      <c r="JA276" s="115"/>
      <c r="JB276" s="115"/>
      <c r="JC276" s="115"/>
      <c r="JD276" s="115"/>
      <c r="JE276" s="115"/>
      <c r="JF276" s="115"/>
      <c r="JG276" s="115"/>
      <c r="JH276" s="115"/>
      <c r="JI276" s="115"/>
      <c r="JJ276" s="115"/>
      <c r="JK276" s="115"/>
      <c r="JL276" s="115"/>
      <c r="JM276" s="115"/>
      <c r="JN276" s="115"/>
      <c r="JO276" s="115"/>
      <c r="JP276" s="115"/>
      <c r="JQ276" s="115"/>
      <c r="JR276" s="115"/>
      <c r="JS276" s="115"/>
      <c r="JT276" s="115"/>
      <c r="JU276" s="115"/>
      <c r="JV276" s="115"/>
      <c r="JW276" s="115"/>
      <c r="JX276" s="115"/>
      <c r="JY276" s="115"/>
      <c r="JZ276" s="115"/>
      <c r="KA276" s="115"/>
      <c r="KB276" s="115"/>
      <c r="KC276" s="115"/>
      <c r="KD276" s="115"/>
      <c r="KE276" s="115"/>
      <c r="KF276" s="115"/>
      <c r="KG276" s="115"/>
      <c r="KH276" s="115"/>
      <c r="KI276" s="115"/>
      <c r="KJ276" s="115"/>
      <c r="KK276" s="115"/>
      <c r="KL276" s="115"/>
      <c r="KM276" s="115"/>
      <c r="KN276" s="115"/>
      <c r="KO276" s="115"/>
      <c r="KP276" s="115"/>
      <c r="KQ276" s="115"/>
      <c r="KR276" s="115"/>
      <c r="KS276" s="115"/>
      <c r="KT276" s="115"/>
      <c r="KU276" s="115"/>
      <c r="KV276" s="115"/>
      <c r="KW276" s="115"/>
      <c r="KX276" s="115"/>
      <c r="KY276" s="115"/>
      <c r="KZ276" s="115"/>
      <c r="LA276" s="115"/>
      <c r="LB276" s="115"/>
      <c r="LC276" s="115"/>
      <c r="LD276" s="115"/>
      <c r="LE276" s="115"/>
      <c r="LF276" s="115"/>
      <c r="LG276" s="115"/>
      <c r="LH276" s="115"/>
      <c r="LI276" s="115"/>
      <c r="LJ276" s="115"/>
      <c r="LK276" s="115"/>
      <c r="LL276" s="115"/>
      <c r="LM276" s="115"/>
      <c r="LN276" s="115"/>
      <c r="LO276" s="115"/>
      <c r="LP276" s="115"/>
      <c r="LQ276" s="115"/>
      <c r="LR276" s="115"/>
      <c r="LS276" s="115"/>
      <c r="LT276" s="115"/>
      <c r="LU276" s="115"/>
      <c r="LV276" s="115"/>
      <c r="LW276" s="115"/>
      <c r="LX276" s="115"/>
      <c r="LY276" s="115"/>
      <c r="LZ276" s="115"/>
      <c r="MA276" s="115"/>
      <c r="MB276" s="115"/>
      <c r="MC276" s="115"/>
      <c r="MD276" s="115"/>
      <c r="ME276" s="115"/>
      <c r="MF276" s="115"/>
      <c r="MG276" s="115"/>
      <c r="MH276" s="115"/>
      <c r="MI276" s="115"/>
      <c r="MJ276" s="115"/>
      <c r="MK276" s="115"/>
      <c r="ML276" s="115"/>
      <c r="MM276" s="115"/>
      <c r="MN276" s="115"/>
      <c r="MO276" s="115"/>
      <c r="MP276" s="115"/>
      <c r="MQ276" s="115"/>
      <c r="MR276" s="115"/>
      <c r="MS276" s="115"/>
      <c r="MT276" s="115"/>
      <c r="MU276" s="115"/>
      <c r="MV276" s="115"/>
      <c r="MW276" s="115"/>
      <c r="MX276" s="115"/>
      <c r="MY276" s="115"/>
      <c r="MZ276" s="115"/>
      <c r="NA276" s="115"/>
      <c r="NB276" s="115"/>
      <c r="NC276" s="115"/>
      <c r="ND276" s="115"/>
      <c r="NE276" s="115"/>
      <c r="NF276" s="115"/>
      <c r="NG276" s="115"/>
      <c r="NH276" s="115"/>
      <c r="NI276" s="115"/>
      <c r="NJ276" s="115"/>
      <c r="NK276" s="115"/>
      <c r="NL276" s="115"/>
      <c r="NM276" s="115"/>
      <c r="NN276" s="115"/>
      <c r="NO276" s="115"/>
      <c r="NP276" s="115"/>
      <c r="NQ276" s="115"/>
      <c r="NR276" s="115"/>
      <c r="NS276" s="115"/>
      <c r="NT276" s="115"/>
      <c r="NU276" s="115"/>
      <c r="NV276" s="115"/>
      <c r="NW276" s="115"/>
      <c r="NX276" s="115"/>
      <c r="NY276" s="115"/>
      <c r="NZ276" s="115"/>
      <c r="OA276" s="115"/>
      <c r="OB276" s="115"/>
      <c r="OC276" s="115"/>
    </row>
    <row r="277" spans="1:393" s="116" customFormat="1">
      <c r="A277" s="110">
        <v>7408</v>
      </c>
      <c r="B277" s="111" t="s">
        <v>341</v>
      </c>
      <c r="C277" s="112">
        <v>332312.59999999998</v>
      </c>
      <c r="D277" s="113">
        <v>1.141E-4</v>
      </c>
      <c r="E277" s="113">
        <v>2.1060999999999999E-4</v>
      </c>
      <c r="F277" s="114">
        <v>2.0311E-4</v>
      </c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5"/>
      <c r="BQ277" s="115"/>
      <c r="BR277" s="115"/>
      <c r="BS277" s="115"/>
      <c r="BT277" s="115"/>
      <c r="BU277" s="115"/>
      <c r="BV277" s="115"/>
      <c r="BW277" s="115"/>
      <c r="BX277" s="115"/>
      <c r="BY277" s="115"/>
      <c r="BZ277" s="115"/>
      <c r="CA277" s="115"/>
      <c r="CB277" s="115"/>
      <c r="CC277" s="115"/>
      <c r="CD277" s="115"/>
      <c r="CE277" s="115"/>
      <c r="CF277" s="115"/>
      <c r="CG277" s="115"/>
      <c r="CH277" s="115"/>
      <c r="CI277" s="115"/>
      <c r="CJ277" s="115"/>
      <c r="CK277" s="115"/>
      <c r="CL277" s="115"/>
      <c r="CM277" s="115"/>
      <c r="CN277" s="115"/>
      <c r="CO277" s="115"/>
      <c r="CP277" s="115"/>
      <c r="CQ277" s="115"/>
      <c r="CR277" s="115"/>
      <c r="CS277" s="115"/>
      <c r="CT277" s="115"/>
      <c r="CU277" s="115"/>
      <c r="CV277" s="115"/>
      <c r="CW277" s="115"/>
      <c r="CX277" s="115"/>
      <c r="CY277" s="115"/>
      <c r="CZ277" s="115"/>
      <c r="DA277" s="115"/>
      <c r="DB277" s="115"/>
      <c r="DC277" s="115"/>
      <c r="DD277" s="115"/>
      <c r="DE277" s="115"/>
      <c r="DF277" s="115"/>
      <c r="DG277" s="115"/>
      <c r="DH277" s="115"/>
      <c r="DI277" s="115"/>
      <c r="DJ277" s="115"/>
      <c r="DK277" s="115"/>
      <c r="DL277" s="115"/>
      <c r="DM277" s="115"/>
      <c r="DN277" s="115"/>
      <c r="DO277" s="115"/>
      <c r="DP277" s="115"/>
      <c r="DQ277" s="115"/>
      <c r="DR277" s="115"/>
      <c r="DS277" s="115"/>
      <c r="DT277" s="115"/>
      <c r="DU277" s="115"/>
      <c r="DV277" s="115"/>
      <c r="DW277" s="115"/>
      <c r="DX277" s="115"/>
      <c r="DY277" s="115"/>
      <c r="DZ277" s="115"/>
      <c r="EA277" s="115"/>
      <c r="EB277" s="115"/>
      <c r="EC277" s="115"/>
      <c r="ED277" s="115"/>
      <c r="EE277" s="115"/>
      <c r="EF277" s="115"/>
      <c r="EG277" s="115"/>
      <c r="EH277" s="115"/>
      <c r="EI277" s="115"/>
      <c r="EJ277" s="115"/>
      <c r="EK277" s="115"/>
      <c r="EL277" s="115"/>
      <c r="EM277" s="115"/>
      <c r="EN277" s="115"/>
      <c r="EO277" s="115"/>
      <c r="EP277" s="115"/>
      <c r="EQ277" s="115"/>
      <c r="ER277" s="115"/>
      <c r="ES277" s="115"/>
      <c r="ET277" s="115"/>
      <c r="EU277" s="115"/>
      <c r="EV277" s="115"/>
      <c r="EW277" s="115"/>
      <c r="EX277" s="115"/>
      <c r="EY277" s="115"/>
      <c r="EZ277" s="115"/>
      <c r="FA277" s="115"/>
      <c r="FB277" s="115"/>
      <c r="FC277" s="115"/>
      <c r="FD277" s="115"/>
      <c r="FE277" s="115"/>
      <c r="FF277" s="115"/>
      <c r="FG277" s="115"/>
      <c r="FH277" s="115"/>
      <c r="FI277" s="115"/>
      <c r="FJ277" s="115"/>
      <c r="FK277" s="115"/>
      <c r="FL277" s="115"/>
      <c r="FM277" s="115"/>
      <c r="FN277" s="115"/>
      <c r="FO277" s="115"/>
      <c r="FP277" s="115"/>
      <c r="FQ277" s="115"/>
      <c r="FR277" s="115"/>
      <c r="FS277" s="115"/>
      <c r="FT277" s="115"/>
      <c r="FU277" s="115"/>
      <c r="FV277" s="115"/>
      <c r="FW277" s="115"/>
      <c r="FX277" s="115"/>
      <c r="FY277" s="115"/>
      <c r="FZ277" s="115"/>
      <c r="GA277" s="115"/>
      <c r="GB277" s="115"/>
      <c r="GC277" s="115"/>
      <c r="GD277" s="115"/>
      <c r="GE277" s="115"/>
      <c r="GF277" s="115"/>
      <c r="GG277" s="115"/>
      <c r="GH277" s="115"/>
      <c r="GI277" s="115"/>
      <c r="GJ277" s="115"/>
      <c r="GK277" s="115"/>
      <c r="GL277" s="115"/>
      <c r="GM277" s="115"/>
      <c r="GN277" s="115"/>
      <c r="GO277" s="115"/>
      <c r="GP277" s="115"/>
      <c r="GQ277" s="115"/>
      <c r="GR277" s="115"/>
      <c r="GS277" s="115"/>
      <c r="GT277" s="115"/>
      <c r="GU277" s="115"/>
      <c r="GV277" s="115"/>
      <c r="GW277" s="115"/>
      <c r="GX277" s="115"/>
      <c r="GY277" s="115"/>
      <c r="GZ277" s="115"/>
      <c r="HA277" s="115"/>
      <c r="HB277" s="115"/>
      <c r="HC277" s="115"/>
      <c r="HD277" s="115"/>
      <c r="HE277" s="115"/>
      <c r="HF277" s="115"/>
      <c r="HG277" s="115"/>
      <c r="HH277" s="115"/>
      <c r="HI277" s="115"/>
      <c r="HJ277" s="115"/>
      <c r="HK277" s="115"/>
      <c r="HL277" s="115"/>
      <c r="HM277" s="115"/>
      <c r="HN277" s="115"/>
      <c r="HO277" s="115"/>
      <c r="HP277" s="115"/>
      <c r="HQ277" s="115"/>
      <c r="HR277" s="115"/>
      <c r="HS277" s="115"/>
      <c r="HT277" s="115"/>
      <c r="HU277" s="115"/>
      <c r="HV277" s="115"/>
      <c r="HW277" s="115"/>
      <c r="HX277" s="115"/>
      <c r="HY277" s="115"/>
      <c r="HZ277" s="115"/>
      <c r="IA277" s="115"/>
      <c r="IB277" s="115"/>
      <c r="IC277" s="115"/>
      <c r="ID277" s="115"/>
      <c r="IE277" s="115"/>
      <c r="IF277" s="115"/>
      <c r="IG277" s="115"/>
      <c r="IH277" s="115"/>
      <c r="II277" s="115"/>
      <c r="IJ277" s="115"/>
      <c r="IK277" s="115"/>
      <c r="IL277" s="115"/>
      <c r="IM277" s="115"/>
      <c r="IN277" s="115"/>
      <c r="IO277" s="115"/>
      <c r="IP277" s="115"/>
      <c r="IQ277" s="115"/>
      <c r="IR277" s="115"/>
      <c r="IS277" s="115"/>
      <c r="IT277" s="115"/>
      <c r="IU277" s="115"/>
      <c r="IV277" s="115"/>
      <c r="IW277" s="115"/>
      <c r="IX277" s="115"/>
      <c r="IY277" s="115"/>
      <c r="IZ277" s="115"/>
      <c r="JA277" s="115"/>
      <c r="JB277" s="115"/>
      <c r="JC277" s="115"/>
      <c r="JD277" s="115"/>
      <c r="JE277" s="115"/>
      <c r="JF277" s="115"/>
      <c r="JG277" s="115"/>
      <c r="JH277" s="115"/>
      <c r="JI277" s="115"/>
      <c r="JJ277" s="115"/>
      <c r="JK277" s="115"/>
      <c r="JL277" s="115"/>
      <c r="JM277" s="115"/>
      <c r="JN277" s="115"/>
      <c r="JO277" s="115"/>
      <c r="JP277" s="115"/>
      <c r="JQ277" s="115"/>
      <c r="JR277" s="115"/>
      <c r="JS277" s="115"/>
      <c r="JT277" s="115"/>
      <c r="JU277" s="115"/>
      <c r="JV277" s="115"/>
      <c r="JW277" s="115"/>
      <c r="JX277" s="115"/>
      <c r="JY277" s="115"/>
      <c r="JZ277" s="115"/>
      <c r="KA277" s="115"/>
      <c r="KB277" s="115"/>
      <c r="KC277" s="115"/>
      <c r="KD277" s="115"/>
      <c r="KE277" s="115"/>
      <c r="KF277" s="115"/>
      <c r="KG277" s="115"/>
      <c r="KH277" s="115"/>
      <c r="KI277" s="115"/>
      <c r="KJ277" s="115"/>
      <c r="KK277" s="115"/>
      <c r="KL277" s="115"/>
      <c r="KM277" s="115"/>
      <c r="KN277" s="115"/>
      <c r="KO277" s="115"/>
      <c r="KP277" s="115"/>
      <c r="KQ277" s="115"/>
      <c r="KR277" s="115"/>
      <c r="KS277" s="115"/>
      <c r="KT277" s="115"/>
      <c r="KU277" s="115"/>
      <c r="KV277" s="115"/>
      <c r="KW277" s="115"/>
      <c r="KX277" s="115"/>
      <c r="KY277" s="115"/>
      <c r="KZ277" s="115"/>
      <c r="LA277" s="115"/>
      <c r="LB277" s="115"/>
      <c r="LC277" s="115"/>
      <c r="LD277" s="115"/>
      <c r="LE277" s="115"/>
      <c r="LF277" s="115"/>
      <c r="LG277" s="115"/>
      <c r="LH277" s="115"/>
      <c r="LI277" s="115"/>
      <c r="LJ277" s="115"/>
      <c r="LK277" s="115"/>
      <c r="LL277" s="115"/>
      <c r="LM277" s="115"/>
      <c r="LN277" s="115"/>
      <c r="LO277" s="115"/>
      <c r="LP277" s="115"/>
      <c r="LQ277" s="115"/>
      <c r="LR277" s="115"/>
      <c r="LS277" s="115"/>
      <c r="LT277" s="115"/>
      <c r="LU277" s="115"/>
      <c r="LV277" s="115"/>
      <c r="LW277" s="115"/>
      <c r="LX277" s="115"/>
      <c r="LY277" s="115"/>
      <c r="LZ277" s="115"/>
      <c r="MA277" s="115"/>
      <c r="MB277" s="115"/>
      <c r="MC277" s="115"/>
      <c r="MD277" s="115"/>
      <c r="ME277" s="115"/>
      <c r="MF277" s="115"/>
      <c r="MG277" s="115"/>
      <c r="MH277" s="115"/>
      <c r="MI277" s="115"/>
      <c r="MJ277" s="115"/>
      <c r="MK277" s="115"/>
      <c r="ML277" s="115"/>
      <c r="MM277" s="115"/>
      <c r="MN277" s="115"/>
      <c r="MO277" s="115"/>
      <c r="MP277" s="115"/>
      <c r="MQ277" s="115"/>
      <c r="MR277" s="115"/>
      <c r="MS277" s="115"/>
      <c r="MT277" s="115"/>
      <c r="MU277" s="115"/>
      <c r="MV277" s="115"/>
      <c r="MW277" s="115"/>
      <c r="MX277" s="115"/>
      <c r="MY277" s="115"/>
      <c r="MZ277" s="115"/>
      <c r="NA277" s="115"/>
      <c r="NB277" s="115"/>
      <c r="NC277" s="115"/>
      <c r="ND277" s="115"/>
      <c r="NE277" s="115"/>
      <c r="NF277" s="115"/>
      <c r="NG277" s="115"/>
      <c r="NH277" s="115"/>
      <c r="NI277" s="115"/>
      <c r="NJ277" s="115"/>
      <c r="NK277" s="115"/>
      <c r="NL277" s="115"/>
      <c r="NM277" s="115"/>
      <c r="NN277" s="115"/>
      <c r="NO277" s="115"/>
      <c r="NP277" s="115"/>
      <c r="NQ277" s="115"/>
      <c r="NR277" s="115"/>
      <c r="NS277" s="115"/>
      <c r="NT277" s="115"/>
      <c r="NU277" s="115"/>
      <c r="NV277" s="115"/>
      <c r="NW277" s="115"/>
      <c r="NX277" s="115"/>
      <c r="NY277" s="115"/>
      <c r="NZ277" s="115"/>
      <c r="OA277" s="115"/>
      <c r="OB277" s="115"/>
      <c r="OC277" s="115"/>
    </row>
    <row r="278" spans="1:393" s="116" customFormat="1">
      <c r="A278" s="110">
        <v>7409</v>
      </c>
      <c r="B278" s="111" t="s">
        <v>342</v>
      </c>
      <c r="C278" s="112">
        <v>133116</v>
      </c>
      <c r="D278" s="113">
        <v>9.2800000000000006E-5</v>
      </c>
      <c r="E278" s="113">
        <v>8.4369999999999994E-5</v>
      </c>
      <c r="F278" s="114">
        <v>8.5030000000000004E-5</v>
      </c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  <c r="BC278" s="115"/>
      <c r="BD278" s="115"/>
      <c r="BE278" s="115"/>
      <c r="BF278" s="115"/>
      <c r="BG278" s="115"/>
      <c r="BH278" s="115"/>
      <c r="BI278" s="115"/>
      <c r="BJ278" s="115"/>
      <c r="BK278" s="115"/>
      <c r="BL278" s="115"/>
      <c r="BM278" s="115"/>
      <c r="BN278" s="115"/>
      <c r="BO278" s="115"/>
      <c r="BP278" s="115"/>
      <c r="BQ278" s="115"/>
      <c r="BR278" s="115"/>
      <c r="BS278" s="115"/>
      <c r="BT278" s="115"/>
      <c r="BU278" s="115"/>
      <c r="BV278" s="115"/>
      <c r="BW278" s="115"/>
      <c r="BX278" s="115"/>
      <c r="BY278" s="115"/>
      <c r="BZ278" s="115"/>
      <c r="CA278" s="115"/>
      <c r="CB278" s="115"/>
      <c r="CC278" s="115"/>
      <c r="CD278" s="115"/>
      <c r="CE278" s="115"/>
      <c r="CF278" s="115"/>
      <c r="CG278" s="115"/>
      <c r="CH278" s="115"/>
      <c r="CI278" s="115"/>
      <c r="CJ278" s="115"/>
      <c r="CK278" s="115"/>
      <c r="CL278" s="115"/>
      <c r="CM278" s="115"/>
      <c r="CN278" s="115"/>
      <c r="CO278" s="115"/>
      <c r="CP278" s="115"/>
      <c r="CQ278" s="115"/>
      <c r="CR278" s="115"/>
      <c r="CS278" s="115"/>
      <c r="CT278" s="115"/>
      <c r="CU278" s="115"/>
      <c r="CV278" s="115"/>
      <c r="CW278" s="115"/>
      <c r="CX278" s="115"/>
      <c r="CY278" s="115"/>
      <c r="CZ278" s="115"/>
      <c r="DA278" s="115"/>
      <c r="DB278" s="115"/>
      <c r="DC278" s="115"/>
      <c r="DD278" s="115"/>
      <c r="DE278" s="115"/>
      <c r="DF278" s="115"/>
      <c r="DG278" s="115"/>
      <c r="DH278" s="115"/>
      <c r="DI278" s="115"/>
      <c r="DJ278" s="115"/>
      <c r="DK278" s="115"/>
      <c r="DL278" s="115"/>
      <c r="DM278" s="115"/>
      <c r="DN278" s="115"/>
      <c r="DO278" s="115"/>
      <c r="DP278" s="115"/>
      <c r="DQ278" s="115"/>
      <c r="DR278" s="115"/>
      <c r="DS278" s="115"/>
      <c r="DT278" s="115"/>
      <c r="DU278" s="115"/>
      <c r="DV278" s="115"/>
      <c r="DW278" s="115"/>
      <c r="DX278" s="115"/>
      <c r="DY278" s="115"/>
      <c r="DZ278" s="115"/>
      <c r="EA278" s="115"/>
      <c r="EB278" s="115"/>
      <c r="EC278" s="115"/>
      <c r="ED278" s="115"/>
      <c r="EE278" s="115"/>
      <c r="EF278" s="115"/>
      <c r="EG278" s="115"/>
      <c r="EH278" s="115"/>
      <c r="EI278" s="115"/>
      <c r="EJ278" s="115"/>
      <c r="EK278" s="115"/>
      <c r="EL278" s="115"/>
      <c r="EM278" s="115"/>
      <c r="EN278" s="115"/>
      <c r="EO278" s="115"/>
      <c r="EP278" s="115"/>
      <c r="EQ278" s="115"/>
      <c r="ER278" s="115"/>
      <c r="ES278" s="115"/>
      <c r="ET278" s="115"/>
      <c r="EU278" s="115"/>
      <c r="EV278" s="115"/>
      <c r="EW278" s="115"/>
      <c r="EX278" s="115"/>
      <c r="EY278" s="115"/>
      <c r="EZ278" s="115"/>
      <c r="FA278" s="115"/>
      <c r="FB278" s="115"/>
      <c r="FC278" s="115"/>
      <c r="FD278" s="115"/>
      <c r="FE278" s="115"/>
      <c r="FF278" s="115"/>
      <c r="FG278" s="115"/>
      <c r="FH278" s="115"/>
      <c r="FI278" s="115"/>
      <c r="FJ278" s="115"/>
      <c r="FK278" s="115"/>
      <c r="FL278" s="115"/>
      <c r="FM278" s="115"/>
      <c r="FN278" s="115"/>
      <c r="FO278" s="115"/>
      <c r="FP278" s="115"/>
      <c r="FQ278" s="115"/>
      <c r="FR278" s="115"/>
      <c r="FS278" s="115"/>
      <c r="FT278" s="115"/>
      <c r="FU278" s="115"/>
      <c r="FV278" s="115"/>
      <c r="FW278" s="115"/>
      <c r="FX278" s="115"/>
      <c r="FY278" s="115"/>
      <c r="FZ278" s="115"/>
      <c r="GA278" s="115"/>
      <c r="GB278" s="115"/>
      <c r="GC278" s="115"/>
      <c r="GD278" s="115"/>
      <c r="GE278" s="115"/>
      <c r="GF278" s="115"/>
      <c r="GG278" s="115"/>
      <c r="GH278" s="115"/>
      <c r="GI278" s="115"/>
      <c r="GJ278" s="115"/>
      <c r="GK278" s="115"/>
      <c r="GL278" s="115"/>
      <c r="GM278" s="115"/>
      <c r="GN278" s="115"/>
      <c r="GO278" s="115"/>
      <c r="GP278" s="115"/>
      <c r="GQ278" s="115"/>
      <c r="GR278" s="115"/>
      <c r="GS278" s="115"/>
      <c r="GT278" s="115"/>
      <c r="GU278" s="115"/>
      <c r="GV278" s="115"/>
      <c r="GW278" s="115"/>
      <c r="GX278" s="115"/>
      <c r="GY278" s="115"/>
      <c r="GZ278" s="115"/>
      <c r="HA278" s="115"/>
      <c r="HB278" s="115"/>
      <c r="HC278" s="115"/>
      <c r="HD278" s="115"/>
      <c r="HE278" s="115"/>
      <c r="HF278" s="115"/>
      <c r="HG278" s="115"/>
      <c r="HH278" s="115"/>
      <c r="HI278" s="115"/>
      <c r="HJ278" s="115"/>
      <c r="HK278" s="115"/>
      <c r="HL278" s="115"/>
      <c r="HM278" s="115"/>
      <c r="HN278" s="115"/>
      <c r="HO278" s="115"/>
      <c r="HP278" s="115"/>
      <c r="HQ278" s="115"/>
      <c r="HR278" s="115"/>
      <c r="HS278" s="115"/>
      <c r="HT278" s="115"/>
      <c r="HU278" s="115"/>
      <c r="HV278" s="115"/>
      <c r="HW278" s="115"/>
      <c r="HX278" s="115"/>
      <c r="HY278" s="115"/>
      <c r="HZ278" s="115"/>
      <c r="IA278" s="115"/>
      <c r="IB278" s="115"/>
      <c r="IC278" s="115"/>
      <c r="ID278" s="115"/>
      <c r="IE278" s="115"/>
      <c r="IF278" s="115"/>
      <c r="IG278" s="115"/>
      <c r="IH278" s="115"/>
      <c r="II278" s="115"/>
      <c r="IJ278" s="115"/>
      <c r="IK278" s="115"/>
      <c r="IL278" s="115"/>
      <c r="IM278" s="115"/>
      <c r="IN278" s="115"/>
      <c r="IO278" s="115"/>
      <c r="IP278" s="115"/>
      <c r="IQ278" s="115"/>
      <c r="IR278" s="115"/>
      <c r="IS278" s="115"/>
      <c r="IT278" s="115"/>
      <c r="IU278" s="115"/>
      <c r="IV278" s="115"/>
      <c r="IW278" s="115"/>
      <c r="IX278" s="115"/>
      <c r="IY278" s="115"/>
      <c r="IZ278" s="115"/>
      <c r="JA278" s="115"/>
      <c r="JB278" s="115"/>
      <c r="JC278" s="115"/>
      <c r="JD278" s="115"/>
      <c r="JE278" s="115"/>
      <c r="JF278" s="115"/>
      <c r="JG278" s="115"/>
      <c r="JH278" s="115"/>
      <c r="JI278" s="115"/>
      <c r="JJ278" s="115"/>
      <c r="JK278" s="115"/>
      <c r="JL278" s="115"/>
      <c r="JM278" s="115"/>
      <c r="JN278" s="115"/>
      <c r="JO278" s="115"/>
      <c r="JP278" s="115"/>
      <c r="JQ278" s="115"/>
      <c r="JR278" s="115"/>
      <c r="JS278" s="115"/>
      <c r="JT278" s="115"/>
      <c r="JU278" s="115"/>
      <c r="JV278" s="115"/>
      <c r="JW278" s="115"/>
      <c r="JX278" s="115"/>
      <c r="JY278" s="115"/>
      <c r="JZ278" s="115"/>
      <c r="KA278" s="115"/>
      <c r="KB278" s="115"/>
      <c r="KC278" s="115"/>
      <c r="KD278" s="115"/>
      <c r="KE278" s="115"/>
      <c r="KF278" s="115"/>
      <c r="KG278" s="115"/>
      <c r="KH278" s="115"/>
      <c r="KI278" s="115"/>
      <c r="KJ278" s="115"/>
      <c r="KK278" s="115"/>
      <c r="KL278" s="115"/>
      <c r="KM278" s="115"/>
      <c r="KN278" s="115"/>
      <c r="KO278" s="115"/>
      <c r="KP278" s="115"/>
      <c r="KQ278" s="115"/>
      <c r="KR278" s="115"/>
      <c r="KS278" s="115"/>
      <c r="KT278" s="115"/>
      <c r="KU278" s="115"/>
      <c r="KV278" s="115"/>
      <c r="KW278" s="115"/>
      <c r="KX278" s="115"/>
      <c r="KY278" s="115"/>
      <c r="KZ278" s="115"/>
      <c r="LA278" s="115"/>
      <c r="LB278" s="115"/>
      <c r="LC278" s="115"/>
      <c r="LD278" s="115"/>
      <c r="LE278" s="115"/>
      <c r="LF278" s="115"/>
      <c r="LG278" s="115"/>
      <c r="LH278" s="115"/>
      <c r="LI278" s="115"/>
      <c r="LJ278" s="115"/>
      <c r="LK278" s="115"/>
      <c r="LL278" s="115"/>
      <c r="LM278" s="115"/>
      <c r="LN278" s="115"/>
      <c r="LO278" s="115"/>
      <c r="LP278" s="115"/>
      <c r="LQ278" s="115"/>
      <c r="LR278" s="115"/>
      <c r="LS278" s="115"/>
      <c r="LT278" s="115"/>
      <c r="LU278" s="115"/>
      <c r="LV278" s="115"/>
      <c r="LW278" s="115"/>
      <c r="LX278" s="115"/>
      <c r="LY278" s="115"/>
      <c r="LZ278" s="115"/>
      <c r="MA278" s="115"/>
      <c r="MB278" s="115"/>
      <c r="MC278" s="115"/>
      <c r="MD278" s="115"/>
      <c r="ME278" s="115"/>
      <c r="MF278" s="115"/>
      <c r="MG278" s="115"/>
      <c r="MH278" s="115"/>
      <c r="MI278" s="115"/>
      <c r="MJ278" s="115"/>
      <c r="MK278" s="115"/>
      <c r="ML278" s="115"/>
      <c r="MM278" s="115"/>
      <c r="MN278" s="115"/>
      <c r="MO278" s="115"/>
      <c r="MP278" s="115"/>
      <c r="MQ278" s="115"/>
      <c r="MR278" s="115"/>
      <c r="MS278" s="115"/>
      <c r="MT278" s="115"/>
      <c r="MU278" s="115"/>
      <c r="MV278" s="115"/>
      <c r="MW278" s="115"/>
      <c r="MX278" s="115"/>
      <c r="MY278" s="115"/>
      <c r="MZ278" s="115"/>
      <c r="NA278" s="115"/>
      <c r="NB278" s="115"/>
      <c r="NC278" s="115"/>
      <c r="ND278" s="115"/>
      <c r="NE278" s="115"/>
      <c r="NF278" s="115"/>
      <c r="NG278" s="115"/>
      <c r="NH278" s="115"/>
      <c r="NI278" s="115"/>
      <c r="NJ278" s="115"/>
      <c r="NK278" s="115"/>
      <c r="NL278" s="115"/>
      <c r="NM278" s="115"/>
      <c r="NN278" s="115"/>
      <c r="NO278" s="115"/>
      <c r="NP278" s="115"/>
      <c r="NQ278" s="115"/>
      <c r="NR278" s="115"/>
      <c r="NS278" s="115"/>
      <c r="NT278" s="115"/>
      <c r="NU278" s="115"/>
      <c r="NV278" s="115"/>
      <c r="NW278" s="115"/>
      <c r="NX278" s="115"/>
      <c r="NY278" s="115"/>
      <c r="NZ278" s="115"/>
      <c r="OA278" s="115"/>
      <c r="OB278" s="115"/>
      <c r="OC278" s="115"/>
    </row>
    <row r="279" spans="1:393" s="116" customFormat="1">
      <c r="A279" s="110">
        <v>7415</v>
      </c>
      <c r="B279" s="111" t="s">
        <v>343</v>
      </c>
      <c r="C279" s="112">
        <v>0</v>
      </c>
      <c r="D279" s="113">
        <v>7.5199999999999998E-5</v>
      </c>
      <c r="E279" s="113">
        <v>0</v>
      </c>
      <c r="F279" s="114">
        <v>5.84E-6</v>
      </c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  <c r="BB279" s="115"/>
      <c r="BC279" s="115"/>
      <c r="BD279" s="115"/>
      <c r="BE279" s="115"/>
      <c r="BF279" s="115"/>
      <c r="BG279" s="115"/>
      <c r="BH279" s="115"/>
      <c r="BI279" s="115"/>
      <c r="BJ279" s="115"/>
      <c r="BK279" s="115"/>
      <c r="BL279" s="115"/>
      <c r="BM279" s="115"/>
      <c r="BN279" s="115"/>
      <c r="BO279" s="115"/>
      <c r="BP279" s="115"/>
      <c r="BQ279" s="115"/>
      <c r="BR279" s="115"/>
      <c r="BS279" s="115"/>
      <c r="BT279" s="115"/>
      <c r="BU279" s="115"/>
      <c r="BV279" s="115"/>
      <c r="BW279" s="115"/>
      <c r="BX279" s="115"/>
      <c r="BY279" s="115"/>
      <c r="BZ279" s="115"/>
      <c r="CA279" s="115"/>
      <c r="CB279" s="115"/>
      <c r="CC279" s="115"/>
      <c r="CD279" s="115"/>
      <c r="CE279" s="115"/>
      <c r="CF279" s="115"/>
      <c r="CG279" s="115"/>
      <c r="CH279" s="115"/>
      <c r="CI279" s="115"/>
      <c r="CJ279" s="115"/>
      <c r="CK279" s="115"/>
      <c r="CL279" s="115"/>
      <c r="CM279" s="115"/>
      <c r="CN279" s="115"/>
      <c r="CO279" s="115"/>
      <c r="CP279" s="115"/>
      <c r="CQ279" s="115"/>
      <c r="CR279" s="115"/>
      <c r="CS279" s="115"/>
      <c r="CT279" s="115"/>
      <c r="CU279" s="115"/>
      <c r="CV279" s="115"/>
      <c r="CW279" s="115"/>
      <c r="CX279" s="115"/>
      <c r="CY279" s="115"/>
      <c r="CZ279" s="115"/>
      <c r="DA279" s="115"/>
      <c r="DB279" s="115"/>
      <c r="DC279" s="115"/>
      <c r="DD279" s="115"/>
      <c r="DE279" s="115"/>
      <c r="DF279" s="115"/>
      <c r="DG279" s="115"/>
      <c r="DH279" s="115"/>
      <c r="DI279" s="115"/>
      <c r="DJ279" s="115"/>
      <c r="DK279" s="115"/>
      <c r="DL279" s="115"/>
      <c r="DM279" s="115"/>
      <c r="DN279" s="115"/>
      <c r="DO279" s="115"/>
      <c r="DP279" s="115"/>
      <c r="DQ279" s="115"/>
      <c r="DR279" s="115"/>
      <c r="DS279" s="115"/>
      <c r="DT279" s="115"/>
      <c r="DU279" s="115"/>
      <c r="DV279" s="115"/>
      <c r="DW279" s="115"/>
      <c r="DX279" s="115"/>
      <c r="DY279" s="115"/>
      <c r="DZ279" s="115"/>
      <c r="EA279" s="115"/>
      <c r="EB279" s="115"/>
      <c r="EC279" s="115"/>
      <c r="ED279" s="115"/>
      <c r="EE279" s="115"/>
      <c r="EF279" s="115"/>
      <c r="EG279" s="115"/>
      <c r="EH279" s="115"/>
      <c r="EI279" s="115"/>
      <c r="EJ279" s="115"/>
      <c r="EK279" s="115"/>
      <c r="EL279" s="115"/>
      <c r="EM279" s="115"/>
      <c r="EN279" s="115"/>
      <c r="EO279" s="115"/>
      <c r="EP279" s="115"/>
      <c r="EQ279" s="115"/>
      <c r="ER279" s="115"/>
      <c r="ES279" s="115"/>
      <c r="ET279" s="115"/>
      <c r="EU279" s="115"/>
      <c r="EV279" s="115"/>
      <c r="EW279" s="115"/>
      <c r="EX279" s="115"/>
      <c r="EY279" s="115"/>
      <c r="EZ279" s="115"/>
      <c r="FA279" s="115"/>
      <c r="FB279" s="115"/>
      <c r="FC279" s="115"/>
      <c r="FD279" s="115"/>
      <c r="FE279" s="115"/>
      <c r="FF279" s="115"/>
      <c r="FG279" s="115"/>
      <c r="FH279" s="115"/>
      <c r="FI279" s="115"/>
      <c r="FJ279" s="115"/>
      <c r="FK279" s="115"/>
      <c r="FL279" s="115"/>
      <c r="FM279" s="115"/>
      <c r="FN279" s="115"/>
      <c r="FO279" s="115"/>
      <c r="FP279" s="115"/>
      <c r="FQ279" s="115"/>
      <c r="FR279" s="115"/>
      <c r="FS279" s="115"/>
      <c r="FT279" s="115"/>
      <c r="FU279" s="115"/>
      <c r="FV279" s="115"/>
      <c r="FW279" s="115"/>
      <c r="FX279" s="115"/>
      <c r="FY279" s="115"/>
      <c r="FZ279" s="115"/>
      <c r="GA279" s="115"/>
      <c r="GB279" s="115"/>
      <c r="GC279" s="115"/>
      <c r="GD279" s="115"/>
      <c r="GE279" s="115"/>
      <c r="GF279" s="115"/>
      <c r="GG279" s="115"/>
      <c r="GH279" s="115"/>
      <c r="GI279" s="115"/>
      <c r="GJ279" s="115"/>
      <c r="GK279" s="115"/>
      <c r="GL279" s="115"/>
      <c r="GM279" s="115"/>
      <c r="GN279" s="115"/>
      <c r="GO279" s="115"/>
      <c r="GP279" s="115"/>
      <c r="GQ279" s="115"/>
      <c r="GR279" s="115"/>
      <c r="GS279" s="115"/>
      <c r="GT279" s="115"/>
      <c r="GU279" s="115"/>
      <c r="GV279" s="115"/>
      <c r="GW279" s="115"/>
      <c r="GX279" s="115"/>
      <c r="GY279" s="115"/>
      <c r="GZ279" s="115"/>
      <c r="HA279" s="115"/>
      <c r="HB279" s="115"/>
      <c r="HC279" s="115"/>
      <c r="HD279" s="115"/>
      <c r="HE279" s="115"/>
      <c r="HF279" s="115"/>
      <c r="HG279" s="115"/>
      <c r="HH279" s="115"/>
      <c r="HI279" s="115"/>
      <c r="HJ279" s="115"/>
      <c r="HK279" s="115"/>
      <c r="HL279" s="115"/>
      <c r="HM279" s="115"/>
      <c r="HN279" s="115"/>
      <c r="HO279" s="115"/>
      <c r="HP279" s="115"/>
      <c r="HQ279" s="115"/>
      <c r="HR279" s="115"/>
      <c r="HS279" s="115"/>
      <c r="HT279" s="115"/>
      <c r="HU279" s="115"/>
      <c r="HV279" s="115"/>
      <c r="HW279" s="115"/>
      <c r="HX279" s="115"/>
      <c r="HY279" s="115"/>
      <c r="HZ279" s="115"/>
      <c r="IA279" s="115"/>
      <c r="IB279" s="115"/>
      <c r="IC279" s="115"/>
      <c r="ID279" s="115"/>
      <c r="IE279" s="115"/>
      <c r="IF279" s="115"/>
      <c r="IG279" s="115"/>
      <c r="IH279" s="115"/>
      <c r="II279" s="115"/>
      <c r="IJ279" s="115"/>
      <c r="IK279" s="115"/>
      <c r="IL279" s="115"/>
      <c r="IM279" s="115"/>
      <c r="IN279" s="115"/>
      <c r="IO279" s="115"/>
      <c r="IP279" s="115"/>
      <c r="IQ279" s="115"/>
      <c r="IR279" s="115"/>
      <c r="IS279" s="115"/>
      <c r="IT279" s="115"/>
      <c r="IU279" s="115"/>
      <c r="IV279" s="115"/>
      <c r="IW279" s="115"/>
      <c r="IX279" s="115"/>
      <c r="IY279" s="115"/>
      <c r="IZ279" s="115"/>
      <c r="JA279" s="115"/>
      <c r="JB279" s="115"/>
      <c r="JC279" s="115"/>
      <c r="JD279" s="115"/>
      <c r="JE279" s="115"/>
      <c r="JF279" s="115"/>
      <c r="JG279" s="115"/>
      <c r="JH279" s="115"/>
      <c r="JI279" s="115"/>
      <c r="JJ279" s="115"/>
      <c r="JK279" s="115"/>
      <c r="JL279" s="115"/>
      <c r="JM279" s="115"/>
      <c r="JN279" s="115"/>
      <c r="JO279" s="115"/>
      <c r="JP279" s="115"/>
      <c r="JQ279" s="115"/>
      <c r="JR279" s="115"/>
      <c r="JS279" s="115"/>
      <c r="JT279" s="115"/>
      <c r="JU279" s="115"/>
      <c r="JV279" s="115"/>
      <c r="JW279" s="115"/>
      <c r="JX279" s="115"/>
      <c r="JY279" s="115"/>
      <c r="JZ279" s="115"/>
      <c r="KA279" s="115"/>
      <c r="KB279" s="115"/>
      <c r="KC279" s="115"/>
      <c r="KD279" s="115"/>
      <c r="KE279" s="115"/>
      <c r="KF279" s="115"/>
      <c r="KG279" s="115"/>
      <c r="KH279" s="115"/>
      <c r="KI279" s="115"/>
      <c r="KJ279" s="115"/>
      <c r="KK279" s="115"/>
      <c r="KL279" s="115"/>
      <c r="KM279" s="115"/>
      <c r="KN279" s="115"/>
      <c r="KO279" s="115"/>
      <c r="KP279" s="115"/>
      <c r="KQ279" s="115"/>
      <c r="KR279" s="115"/>
      <c r="KS279" s="115"/>
      <c r="KT279" s="115"/>
      <c r="KU279" s="115"/>
      <c r="KV279" s="115"/>
      <c r="KW279" s="115"/>
      <c r="KX279" s="115"/>
      <c r="KY279" s="115"/>
      <c r="KZ279" s="115"/>
      <c r="LA279" s="115"/>
      <c r="LB279" s="115"/>
      <c r="LC279" s="115"/>
      <c r="LD279" s="115"/>
      <c r="LE279" s="115"/>
      <c r="LF279" s="115"/>
      <c r="LG279" s="115"/>
      <c r="LH279" s="115"/>
      <c r="LI279" s="115"/>
      <c r="LJ279" s="115"/>
      <c r="LK279" s="115"/>
      <c r="LL279" s="115"/>
      <c r="LM279" s="115"/>
      <c r="LN279" s="115"/>
      <c r="LO279" s="115"/>
      <c r="LP279" s="115"/>
      <c r="LQ279" s="115"/>
      <c r="LR279" s="115"/>
      <c r="LS279" s="115"/>
      <c r="LT279" s="115"/>
      <c r="LU279" s="115"/>
      <c r="LV279" s="115"/>
      <c r="LW279" s="115"/>
      <c r="LX279" s="115"/>
      <c r="LY279" s="115"/>
      <c r="LZ279" s="115"/>
      <c r="MA279" s="115"/>
      <c r="MB279" s="115"/>
      <c r="MC279" s="115"/>
      <c r="MD279" s="115"/>
      <c r="ME279" s="115"/>
      <c r="MF279" s="115"/>
      <c r="MG279" s="115"/>
      <c r="MH279" s="115"/>
      <c r="MI279" s="115"/>
      <c r="MJ279" s="115"/>
      <c r="MK279" s="115"/>
      <c r="ML279" s="115"/>
      <c r="MM279" s="115"/>
      <c r="MN279" s="115"/>
      <c r="MO279" s="115"/>
      <c r="MP279" s="115"/>
      <c r="MQ279" s="115"/>
      <c r="MR279" s="115"/>
      <c r="MS279" s="115"/>
      <c r="MT279" s="115"/>
      <c r="MU279" s="115"/>
      <c r="MV279" s="115"/>
      <c r="MW279" s="115"/>
      <c r="MX279" s="115"/>
      <c r="MY279" s="115"/>
      <c r="MZ279" s="115"/>
      <c r="NA279" s="115"/>
      <c r="NB279" s="115"/>
      <c r="NC279" s="115"/>
      <c r="ND279" s="115"/>
      <c r="NE279" s="115"/>
      <c r="NF279" s="115"/>
      <c r="NG279" s="115"/>
      <c r="NH279" s="115"/>
      <c r="NI279" s="115"/>
      <c r="NJ279" s="115"/>
      <c r="NK279" s="115"/>
      <c r="NL279" s="115"/>
      <c r="NM279" s="115"/>
      <c r="NN279" s="115"/>
      <c r="NO279" s="115"/>
      <c r="NP279" s="115"/>
      <c r="NQ279" s="115"/>
      <c r="NR279" s="115"/>
      <c r="NS279" s="115"/>
      <c r="NT279" s="115"/>
      <c r="NU279" s="115"/>
      <c r="NV279" s="115"/>
      <c r="NW279" s="115"/>
      <c r="NX279" s="115"/>
      <c r="NY279" s="115"/>
      <c r="NZ279" s="115"/>
      <c r="OA279" s="115"/>
      <c r="OB279" s="115"/>
      <c r="OC279" s="115"/>
    </row>
    <row r="280" spans="1:393" s="116" customFormat="1">
      <c r="A280" s="110">
        <v>7417</v>
      </c>
      <c r="B280" s="111" t="s">
        <v>345</v>
      </c>
      <c r="C280" s="112">
        <v>118750.08</v>
      </c>
      <c r="D280" s="113">
        <v>9.6600000000000003E-5</v>
      </c>
      <c r="E280" s="113">
        <v>7.5259999999999994E-5</v>
      </c>
      <c r="F280" s="114">
        <v>7.6920000000000002E-5</v>
      </c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  <c r="BC280" s="115"/>
      <c r="BD280" s="115"/>
      <c r="BE280" s="115"/>
      <c r="BF280" s="115"/>
      <c r="BG280" s="115"/>
      <c r="BH280" s="115"/>
      <c r="BI280" s="115"/>
      <c r="BJ280" s="115"/>
      <c r="BK280" s="115"/>
      <c r="BL280" s="115"/>
      <c r="BM280" s="115"/>
      <c r="BN280" s="115"/>
      <c r="BO280" s="115"/>
      <c r="BP280" s="115"/>
      <c r="BQ280" s="115"/>
      <c r="BR280" s="115"/>
      <c r="BS280" s="115"/>
      <c r="BT280" s="115"/>
      <c r="BU280" s="115"/>
      <c r="BV280" s="115"/>
      <c r="BW280" s="115"/>
      <c r="BX280" s="115"/>
      <c r="BY280" s="115"/>
      <c r="BZ280" s="115"/>
      <c r="CA280" s="115"/>
      <c r="CB280" s="115"/>
      <c r="CC280" s="115"/>
      <c r="CD280" s="115"/>
      <c r="CE280" s="115"/>
      <c r="CF280" s="115"/>
      <c r="CG280" s="115"/>
      <c r="CH280" s="115"/>
      <c r="CI280" s="115"/>
      <c r="CJ280" s="115"/>
      <c r="CK280" s="115"/>
      <c r="CL280" s="115"/>
      <c r="CM280" s="115"/>
      <c r="CN280" s="115"/>
      <c r="CO280" s="115"/>
      <c r="CP280" s="115"/>
      <c r="CQ280" s="115"/>
      <c r="CR280" s="115"/>
      <c r="CS280" s="115"/>
      <c r="CT280" s="115"/>
      <c r="CU280" s="115"/>
      <c r="CV280" s="115"/>
      <c r="CW280" s="115"/>
      <c r="CX280" s="115"/>
      <c r="CY280" s="115"/>
      <c r="CZ280" s="115"/>
      <c r="DA280" s="115"/>
      <c r="DB280" s="115"/>
      <c r="DC280" s="115"/>
      <c r="DD280" s="115"/>
      <c r="DE280" s="115"/>
      <c r="DF280" s="115"/>
      <c r="DG280" s="115"/>
      <c r="DH280" s="115"/>
      <c r="DI280" s="115"/>
      <c r="DJ280" s="115"/>
      <c r="DK280" s="115"/>
      <c r="DL280" s="115"/>
      <c r="DM280" s="115"/>
      <c r="DN280" s="115"/>
      <c r="DO280" s="115"/>
      <c r="DP280" s="115"/>
      <c r="DQ280" s="115"/>
      <c r="DR280" s="115"/>
      <c r="DS280" s="115"/>
      <c r="DT280" s="115"/>
      <c r="DU280" s="115"/>
      <c r="DV280" s="115"/>
      <c r="DW280" s="115"/>
      <c r="DX280" s="115"/>
      <c r="DY280" s="115"/>
      <c r="DZ280" s="115"/>
      <c r="EA280" s="115"/>
      <c r="EB280" s="115"/>
      <c r="EC280" s="115"/>
      <c r="ED280" s="115"/>
      <c r="EE280" s="115"/>
      <c r="EF280" s="115"/>
      <c r="EG280" s="115"/>
      <c r="EH280" s="115"/>
      <c r="EI280" s="115"/>
      <c r="EJ280" s="115"/>
      <c r="EK280" s="115"/>
      <c r="EL280" s="115"/>
      <c r="EM280" s="115"/>
      <c r="EN280" s="115"/>
      <c r="EO280" s="115"/>
      <c r="EP280" s="115"/>
      <c r="EQ280" s="115"/>
      <c r="ER280" s="115"/>
      <c r="ES280" s="115"/>
      <c r="ET280" s="115"/>
      <c r="EU280" s="115"/>
      <c r="EV280" s="115"/>
      <c r="EW280" s="115"/>
      <c r="EX280" s="115"/>
      <c r="EY280" s="115"/>
      <c r="EZ280" s="115"/>
      <c r="FA280" s="115"/>
      <c r="FB280" s="115"/>
      <c r="FC280" s="115"/>
      <c r="FD280" s="115"/>
      <c r="FE280" s="115"/>
      <c r="FF280" s="115"/>
      <c r="FG280" s="115"/>
      <c r="FH280" s="115"/>
      <c r="FI280" s="115"/>
      <c r="FJ280" s="115"/>
      <c r="FK280" s="115"/>
      <c r="FL280" s="115"/>
      <c r="FM280" s="115"/>
      <c r="FN280" s="115"/>
      <c r="FO280" s="115"/>
      <c r="FP280" s="115"/>
      <c r="FQ280" s="115"/>
      <c r="FR280" s="115"/>
      <c r="FS280" s="115"/>
      <c r="FT280" s="115"/>
      <c r="FU280" s="115"/>
      <c r="FV280" s="115"/>
      <c r="FW280" s="115"/>
      <c r="FX280" s="115"/>
      <c r="FY280" s="115"/>
      <c r="FZ280" s="115"/>
      <c r="GA280" s="115"/>
      <c r="GB280" s="115"/>
      <c r="GC280" s="115"/>
      <c r="GD280" s="115"/>
      <c r="GE280" s="115"/>
      <c r="GF280" s="115"/>
      <c r="GG280" s="115"/>
      <c r="GH280" s="115"/>
      <c r="GI280" s="115"/>
      <c r="GJ280" s="115"/>
      <c r="GK280" s="115"/>
      <c r="GL280" s="115"/>
      <c r="GM280" s="115"/>
      <c r="GN280" s="115"/>
      <c r="GO280" s="115"/>
      <c r="GP280" s="115"/>
      <c r="GQ280" s="115"/>
      <c r="GR280" s="115"/>
      <c r="GS280" s="115"/>
      <c r="GT280" s="115"/>
      <c r="GU280" s="115"/>
      <c r="GV280" s="115"/>
      <c r="GW280" s="115"/>
      <c r="GX280" s="115"/>
      <c r="GY280" s="115"/>
      <c r="GZ280" s="115"/>
      <c r="HA280" s="115"/>
      <c r="HB280" s="115"/>
      <c r="HC280" s="115"/>
      <c r="HD280" s="115"/>
      <c r="HE280" s="115"/>
      <c r="HF280" s="115"/>
      <c r="HG280" s="115"/>
      <c r="HH280" s="115"/>
      <c r="HI280" s="115"/>
      <c r="HJ280" s="115"/>
      <c r="HK280" s="115"/>
      <c r="HL280" s="115"/>
      <c r="HM280" s="115"/>
      <c r="HN280" s="115"/>
      <c r="HO280" s="115"/>
      <c r="HP280" s="115"/>
      <c r="HQ280" s="115"/>
      <c r="HR280" s="115"/>
      <c r="HS280" s="115"/>
      <c r="HT280" s="115"/>
      <c r="HU280" s="115"/>
      <c r="HV280" s="115"/>
      <c r="HW280" s="115"/>
      <c r="HX280" s="115"/>
      <c r="HY280" s="115"/>
      <c r="HZ280" s="115"/>
      <c r="IA280" s="115"/>
      <c r="IB280" s="115"/>
      <c r="IC280" s="115"/>
      <c r="ID280" s="115"/>
      <c r="IE280" s="115"/>
      <c r="IF280" s="115"/>
      <c r="IG280" s="115"/>
      <c r="IH280" s="115"/>
      <c r="II280" s="115"/>
      <c r="IJ280" s="115"/>
      <c r="IK280" s="115"/>
      <c r="IL280" s="115"/>
      <c r="IM280" s="115"/>
      <c r="IN280" s="115"/>
      <c r="IO280" s="115"/>
      <c r="IP280" s="115"/>
      <c r="IQ280" s="115"/>
      <c r="IR280" s="115"/>
      <c r="IS280" s="115"/>
      <c r="IT280" s="115"/>
      <c r="IU280" s="115"/>
      <c r="IV280" s="115"/>
      <c r="IW280" s="115"/>
      <c r="IX280" s="115"/>
      <c r="IY280" s="115"/>
      <c r="IZ280" s="115"/>
      <c r="JA280" s="115"/>
      <c r="JB280" s="115"/>
      <c r="JC280" s="115"/>
      <c r="JD280" s="115"/>
      <c r="JE280" s="115"/>
      <c r="JF280" s="115"/>
      <c r="JG280" s="115"/>
      <c r="JH280" s="115"/>
      <c r="JI280" s="115"/>
      <c r="JJ280" s="115"/>
      <c r="JK280" s="115"/>
      <c r="JL280" s="115"/>
      <c r="JM280" s="115"/>
      <c r="JN280" s="115"/>
      <c r="JO280" s="115"/>
      <c r="JP280" s="115"/>
      <c r="JQ280" s="115"/>
      <c r="JR280" s="115"/>
      <c r="JS280" s="115"/>
      <c r="JT280" s="115"/>
      <c r="JU280" s="115"/>
      <c r="JV280" s="115"/>
      <c r="JW280" s="115"/>
      <c r="JX280" s="115"/>
      <c r="JY280" s="115"/>
      <c r="JZ280" s="115"/>
      <c r="KA280" s="115"/>
      <c r="KB280" s="115"/>
      <c r="KC280" s="115"/>
      <c r="KD280" s="115"/>
      <c r="KE280" s="115"/>
      <c r="KF280" s="115"/>
      <c r="KG280" s="115"/>
      <c r="KH280" s="115"/>
      <c r="KI280" s="115"/>
      <c r="KJ280" s="115"/>
      <c r="KK280" s="115"/>
      <c r="KL280" s="115"/>
      <c r="KM280" s="115"/>
      <c r="KN280" s="115"/>
      <c r="KO280" s="115"/>
      <c r="KP280" s="115"/>
      <c r="KQ280" s="115"/>
      <c r="KR280" s="115"/>
      <c r="KS280" s="115"/>
      <c r="KT280" s="115"/>
      <c r="KU280" s="115"/>
      <c r="KV280" s="115"/>
      <c r="KW280" s="115"/>
      <c r="KX280" s="115"/>
      <c r="KY280" s="115"/>
      <c r="KZ280" s="115"/>
      <c r="LA280" s="115"/>
      <c r="LB280" s="115"/>
      <c r="LC280" s="115"/>
      <c r="LD280" s="115"/>
      <c r="LE280" s="115"/>
      <c r="LF280" s="115"/>
      <c r="LG280" s="115"/>
      <c r="LH280" s="115"/>
      <c r="LI280" s="115"/>
      <c r="LJ280" s="115"/>
      <c r="LK280" s="115"/>
      <c r="LL280" s="115"/>
      <c r="LM280" s="115"/>
      <c r="LN280" s="115"/>
      <c r="LO280" s="115"/>
      <c r="LP280" s="115"/>
      <c r="LQ280" s="115"/>
      <c r="LR280" s="115"/>
      <c r="LS280" s="115"/>
      <c r="LT280" s="115"/>
      <c r="LU280" s="115"/>
      <c r="LV280" s="115"/>
      <c r="LW280" s="115"/>
      <c r="LX280" s="115"/>
      <c r="LY280" s="115"/>
      <c r="LZ280" s="115"/>
      <c r="MA280" s="115"/>
      <c r="MB280" s="115"/>
      <c r="MC280" s="115"/>
      <c r="MD280" s="115"/>
      <c r="ME280" s="115"/>
      <c r="MF280" s="115"/>
      <c r="MG280" s="115"/>
      <c r="MH280" s="115"/>
      <c r="MI280" s="115"/>
      <c r="MJ280" s="115"/>
      <c r="MK280" s="115"/>
      <c r="ML280" s="115"/>
      <c r="MM280" s="115"/>
      <c r="MN280" s="115"/>
      <c r="MO280" s="115"/>
      <c r="MP280" s="115"/>
      <c r="MQ280" s="115"/>
      <c r="MR280" s="115"/>
      <c r="MS280" s="115"/>
      <c r="MT280" s="115"/>
      <c r="MU280" s="115"/>
      <c r="MV280" s="115"/>
      <c r="MW280" s="115"/>
      <c r="MX280" s="115"/>
      <c r="MY280" s="115"/>
      <c r="MZ280" s="115"/>
      <c r="NA280" s="115"/>
      <c r="NB280" s="115"/>
      <c r="NC280" s="115"/>
      <c r="ND280" s="115"/>
      <c r="NE280" s="115"/>
      <c r="NF280" s="115"/>
      <c r="NG280" s="115"/>
      <c r="NH280" s="115"/>
      <c r="NI280" s="115"/>
      <c r="NJ280" s="115"/>
      <c r="NK280" s="115"/>
      <c r="NL280" s="115"/>
      <c r="NM280" s="115"/>
      <c r="NN280" s="115"/>
      <c r="NO280" s="115"/>
      <c r="NP280" s="115"/>
      <c r="NQ280" s="115"/>
      <c r="NR280" s="115"/>
      <c r="NS280" s="115"/>
      <c r="NT280" s="115"/>
      <c r="NU280" s="115"/>
      <c r="NV280" s="115"/>
      <c r="NW280" s="115"/>
      <c r="NX280" s="115"/>
      <c r="NY280" s="115"/>
      <c r="NZ280" s="115"/>
      <c r="OA280" s="115"/>
      <c r="OB280" s="115"/>
      <c r="OC280" s="115"/>
    </row>
    <row r="281" spans="1:393" s="116" customFormat="1">
      <c r="A281" s="110">
        <v>8024</v>
      </c>
      <c r="B281" s="111" t="s">
        <v>469</v>
      </c>
      <c r="C281" s="112">
        <v>0</v>
      </c>
      <c r="D281" s="113">
        <v>8.1974000000000005E-3</v>
      </c>
      <c r="E281" s="113">
        <v>0</v>
      </c>
      <c r="F281" s="114">
        <v>6.3694000000000001E-4</v>
      </c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5"/>
      <c r="AX281" s="115"/>
      <c r="AY281" s="115"/>
      <c r="AZ281" s="115"/>
      <c r="BA281" s="115"/>
      <c r="BB281" s="115"/>
      <c r="BC281" s="115"/>
      <c r="BD281" s="115"/>
      <c r="BE281" s="115"/>
      <c r="BF281" s="115"/>
      <c r="BG281" s="115"/>
      <c r="BH281" s="115"/>
      <c r="BI281" s="115"/>
      <c r="BJ281" s="115"/>
      <c r="BK281" s="115"/>
      <c r="BL281" s="115"/>
      <c r="BM281" s="115"/>
      <c r="BN281" s="115"/>
      <c r="BO281" s="115"/>
      <c r="BP281" s="115"/>
      <c r="BQ281" s="115"/>
      <c r="BR281" s="115"/>
      <c r="BS281" s="115"/>
      <c r="BT281" s="115"/>
      <c r="BU281" s="115"/>
      <c r="BV281" s="115"/>
      <c r="BW281" s="115"/>
      <c r="BX281" s="115"/>
      <c r="BY281" s="115"/>
      <c r="BZ281" s="115"/>
      <c r="CA281" s="115"/>
      <c r="CB281" s="115"/>
      <c r="CC281" s="115"/>
      <c r="CD281" s="115"/>
      <c r="CE281" s="115"/>
      <c r="CF281" s="115"/>
      <c r="CG281" s="115"/>
      <c r="CH281" s="115"/>
      <c r="CI281" s="115"/>
      <c r="CJ281" s="115"/>
      <c r="CK281" s="115"/>
      <c r="CL281" s="115"/>
      <c r="CM281" s="115"/>
      <c r="CN281" s="115"/>
      <c r="CO281" s="115"/>
      <c r="CP281" s="115"/>
      <c r="CQ281" s="115"/>
      <c r="CR281" s="115"/>
      <c r="CS281" s="115"/>
      <c r="CT281" s="115"/>
      <c r="CU281" s="115"/>
      <c r="CV281" s="115"/>
      <c r="CW281" s="115"/>
      <c r="CX281" s="115"/>
      <c r="CY281" s="115"/>
      <c r="CZ281" s="115"/>
      <c r="DA281" s="115"/>
      <c r="DB281" s="115"/>
      <c r="DC281" s="115"/>
      <c r="DD281" s="115"/>
      <c r="DE281" s="115"/>
      <c r="DF281" s="115"/>
      <c r="DG281" s="115"/>
      <c r="DH281" s="115"/>
      <c r="DI281" s="115"/>
      <c r="DJ281" s="115"/>
      <c r="DK281" s="115"/>
      <c r="DL281" s="115"/>
      <c r="DM281" s="115"/>
      <c r="DN281" s="115"/>
      <c r="DO281" s="115"/>
      <c r="DP281" s="115"/>
      <c r="DQ281" s="115"/>
      <c r="DR281" s="115"/>
      <c r="DS281" s="115"/>
      <c r="DT281" s="115"/>
      <c r="DU281" s="115"/>
      <c r="DV281" s="115"/>
      <c r="DW281" s="115"/>
      <c r="DX281" s="115"/>
      <c r="DY281" s="115"/>
      <c r="DZ281" s="115"/>
      <c r="EA281" s="115"/>
      <c r="EB281" s="115"/>
      <c r="EC281" s="115"/>
      <c r="ED281" s="115"/>
      <c r="EE281" s="115"/>
      <c r="EF281" s="115"/>
      <c r="EG281" s="115"/>
      <c r="EH281" s="115"/>
      <c r="EI281" s="115"/>
      <c r="EJ281" s="115"/>
      <c r="EK281" s="115"/>
      <c r="EL281" s="115"/>
      <c r="EM281" s="115"/>
      <c r="EN281" s="115"/>
      <c r="EO281" s="115"/>
      <c r="EP281" s="115"/>
      <c r="EQ281" s="115"/>
      <c r="ER281" s="115"/>
      <c r="ES281" s="115"/>
      <c r="ET281" s="115"/>
      <c r="EU281" s="115"/>
      <c r="EV281" s="115"/>
      <c r="EW281" s="115"/>
      <c r="EX281" s="115"/>
      <c r="EY281" s="115"/>
      <c r="EZ281" s="115"/>
      <c r="FA281" s="115"/>
      <c r="FB281" s="115"/>
      <c r="FC281" s="115"/>
      <c r="FD281" s="115"/>
      <c r="FE281" s="115"/>
      <c r="FF281" s="115"/>
      <c r="FG281" s="115"/>
      <c r="FH281" s="115"/>
      <c r="FI281" s="115"/>
      <c r="FJ281" s="115"/>
      <c r="FK281" s="115"/>
      <c r="FL281" s="115"/>
      <c r="FM281" s="115"/>
      <c r="FN281" s="115"/>
      <c r="FO281" s="115"/>
      <c r="FP281" s="115"/>
      <c r="FQ281" s="115"/>
      <c r="FR281" s="115"/>
      <c r="FS281" s="115"/>
      <c r="FT281" s="115"/>
      <c r="FU281" s="115"/>
      <c r="FV281" s="115"/>
      <c r="FW281" s="115"/>
      <c r="FX281" s="115"/>
      <c r="FY281" s="115"/>
      <c r="FZ281" s="115"/>
      <c r="GA281" s="115"/>
      <c r="GB281" s="115"/>
      <c r="GC281" s="115"/>
      <c r="GD281" s="115"/>
      <c r="GE281" s="115"/>
      <c r="GF281" s="115"/>
      <c r="GG281" s="115"/>
      <c r="GH281" s="115"/>
      <c r="GI281" s="115"/>
      <c r="GJ281" s="115"/>
      <c r="GK281" s="115"/>
      <c r="GL281" s="115"/>
      <c r="GM281" s="115"/>
      <c r="GN281" s="115"/>
      <c r="GO281" s="115"/>
      <c r="GP281" s="115"/>
      <c r="GQ281" s="115"/>
      <c r="GR281" s="115"/>
      <c r="GS281" s="115"/>
      <c r="GT281" s="115"/>
      <c r="GU281" s="115"/>
      <c r="GV281" s="115"/>
      <c r="GW281" s="115"/>
      <c r="GX281" s="115"/>
      <c r="GY281" s="115"/>
      <c r="GZ281" s="115"/>
      <c r="HA281" s="115"/>
      <c r="HB281" s="115"/>
      <c r="HC281" s="115"/>
      <c r="HD281" s="115"/>
      <c r="HE281" s="115"/>
      <c r="HF281" s="115"/>
      <c r="HG281" s="115"/>
      <c r="HH281" s="115"/>
      <c r="HI281" s="115"/>
      <c r="HJ281" s="115"/>
      <c r="HK281" s="115"/>
      <c r="HL281" s="115"/>
      <c r="HM281" s="115"/>
      <c r="HN281" s="115"/>
      <c r="HO281" s="115"/>
      <c r="HP281" s="115"/>
      <c r="HQ281" s="115"/>
      <c r="HR281" s="115"/>
      <c r="HS281" s="115"/>
      <c r="HT281" s="115"/>
      <c r="HU281" s="115"/>
      <c r="HV281" s="115"/>
      <c r="HW281" s="115"/>
      <c r="HX281" s="115"/>
      <c r="HY281" s="115"/>
      <c r="HZ281" s="115"/>
      <c r="IA281" s="115"/>
      <c r="IB281" s="115"/>
      <c r="IC281" s="115"/>
      <c r="ID281" s="115"/>
      <c r="IE281" s="115"/>
      <c r="IF281" s="115"/>
      <c r="IG281" s="115"/>
      <c r="IH281" s="115"/>
      <c r="II281" s="115"/>
      <c r="IJ281" s="115"/>
      <c r="IK281" s="115"/>
      <c r="IL281" s="115"/>
      <c r="IM281" s="115"/>
      <c r="IN281" s="115"/>
      <c r="IO281" s="115"/>
      <c r="IP281" s="115"/>
      <c r="IQ281" s="115"/>
      <c r="IR281" s="115"/>
      <c r="IS281" s="115"/>
      <c r="IT281" s="115"/>
      <c r="IU281" s="115"/>
      <c r="IV281" s="115"/>
      <c r="IW281" s="115"/>
      <c r="IX281" s="115"/>
      <c r="IY281" s="115"/>
      <c r="IZ281" s="115"/>
      <c r="JA281" s="115"/>
      <c r="JB281" s="115"/>
      <c r="JC281" s="115"/>
      <c r="JD281" s="115"/>
      <c r="JE281" s="115"/>
      <c r="JF281" s="115"/>
      <c r="JG281" s="115"/>
      <c r="JH281" s="115"/>
      <c r="JI281" s="115"/>
      <c r="JJ281" s="115"/>
      <c r="JK281" s="115"/>
      <c r="JL281" s="115"/>
      <c r="JM281" s="115"/>
      <c r="JN281" s="115"/>
      <c r="JO281" s="115"/>
      <c r="JP281" s="115"/>
      <c r="JQ281" s="115"/>
      <c r="JR281" s="115"/>
      <c r="JS281" s="115"/>
      <c r="JT281" s="115"/>
      <c r="JU281" s="115"/>
      <c r="JV281" s="115"/>
      <c r="JW281" s="115"/>
      <c r="JX281" s="115"/>
      <c r="JY281" s="115"/>
      <c r="JZ281" s="115"/>
      <c r="KA281" s="115"/>
      <c r="KB281" s="115"/>
      <c r="KC281" s="115"/>
      <c r="KD281" s="115"/>
      <c r="KE281" s="115"/>
      <c r="KF281" s="115"/>
      <c r="KG281" s="115"/>
      <c r="KH281" s="115"/>
      <c r="KI281" s="115"/>
      <c r="KJ281" s="115"/>
      <c r="KK281" s="115"/>
      <c r="KL281" s="115"/>
      <c r="KM281" s="115"/>
      <c r="KN281" s="115"/>
      <c r="KO281" s="115"/>
      <c r="KP281" s="115"/>
      <c r="KQ281" s="115"/>
      <c r="KR281" s="115"/>
      <c r="KS281" s="115"/>
      <c r="KT281" s="115"/>
      <c r="KU281" s="115"/>
      <c r="KV281" s="115"/>
      <c r="KW281" s="115"/>
      <c r="KX281" s="115"/>
      <c r="KY281" s="115"/>
      <c r="KZ281" s="115"/>
      <c r="LA281" s="115"/>
      <c r="LB281" s="115"/>
      <c r="LC281" s="115"/>
      <c r="LD281" s="115"/>
      <c r="LE281" s="115"/>
      <c r="LF281" s="115"/>
      <c r="LG281" s="115"/>
      <c r="LH281" s="115"/>
      <c r="LI281" s="115"/>
      <c r="LJ281" s="115"/>
      <c r="LK281" s="115"/>
      <c r="LL281" s="115"/>
      <c r="LM281" s="115"/>
      <c r="LN281" s="115"/>
      <c r="LO281" s="115"/>
      <c r="LP281" s="115"/>
      <c r="LQ281" s="115"/>
      <c r="LR281" s="115"/>
      <c r="LS281" s="115"/>
      <c r="LT281" s="115"/>
      <c r="LU281" s="115"/>
      <c r="LV281" s="115"/>
      <c r="LW281" s="115"/>
      <c r="LX281" s="115"/>
      <c r="LY281" s="115"/>
      <c r="LZ281" s="115"/>
      <c r="MA281" s="115"/>
      <c r="MB281" s="115"/>
      <c r="MC281" s="115"/>
      <c r="MD281" s="115"/>
      <c r="ME281" s="115"/>
      <c r="MF281" s="115"/>
      <c r="MG281" s="115"/>
      <c r="MH281" s="115"/>
      <c r="MI281" s="115"/>
      <c r="MJ281" s="115"/>
      <c r="MK281" s="115"/>
      <c r="ML281" s="115"/>
      <c r="MM281" s="115"/>
      <c r="MN281" s="115"/>
      <c r="MO281" s="115"/>
      <c r="MP281" s="115"/>
      <c r="MQ281" s="115"/>
      <c r="MR281" s="115"/>
      <c r="MS281" s="115"/>
      <c r="MT281" s="115"/>
      <c r="MU281" s="115"/>
      <c r="MV281" s="115"/>
      <c r="MW281" s="115"/>
      <c r="MX281" s="115"/>
      <c r="MY281" s="115"/>
      <c r="MZ281" s="115"/>
      <c r="NA281" s="115"/>
      <c r="NB281" s="115"/>
      <c r="NC281" s="115"/>
      <c r="ND281" s="115"/>
      <c r="NE281" s="115"/>
      <c r="NF281" s="115"/>
      <c r="NG281" s="115"/>
      <c r="NH281" s="115"/>
      <c r="NI281" s="115"/>
      <c r="NJ281" s="115"/>
      <c r="NK281" s="115"/>
      <c r="NL281" s="115"/>
      <c r="NM281" s="115"/>
      <c r="NN281" s="115"/>
      <c r="NO281" s="115"/>
      <c r="NP281" s="115"/>
      <c r="NQ281" s="115"/>
      <c r="NR281" s="115"/>
      <c r="NS281" s="115"/>
      <c r="NT281" s="115"/>
      <c r="NU281" s="115"/>
      <c r="NV281" s="115"/>
      <c r="NW281" s="115"/>
      <c r="NX281" s="115"/>
      <c r="NY281" s="115"/>
      <c r="NZ281" s="115"/>
      <c r="OA281" s="115"/>
      <c r="OB281" s="115"/>
      <c r="OC281" s="115"/>
    </row>
    <row r="282" spans="1:393" s="116" customFormat="1">
      <c r="A282" s="110">
        <v>8201</v>
      </c>
      <c r="B282" s="111" t="s">
        <v>471</v>
      </c>
      <c r="C282" s="112">
        <v>0</v>
      </c>
      <c r="D282" s="113">
        <v>1.4185999999999999E-3</v>
      </c>
      <c r="E282" s="113">
        <v>0</v>
      </c>
      <c r="F282" s="114">
        <v>1.1022999999999999E-4</v>
      </c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5"/>
      <c r="AV282" s="115"/>
      <c r="AW282" s="115"/>
      <c r="AX282" s="115"/>
      <c r="AY282" s="115"/>
      <c r="AZ282" s="115"/>
      <c r="BA282" s="115"/>
      <c r="BB282" s="115"/>
      <c r="BC282" s="115"/>
      <c r="BD282" s="115"/>
      <c r="BE282" s="115"/>
      <c r="BF282" s="115"/>
      <c r="BG282" s="115"/>
      <c r="BH282" s="115"/>
      <c r="BI282" s="115"/>
      <c r="BJ282" s="115"/>
      <c r="BK282" s="115"/>
      <c r="BL282" s="115"/>
      <c r="BM282" s="115"/>
      <c r="BN282" s="115"/>
      <c r="BO282" s="115"/>
      <c r="BP282" s="115"/>
      <c r="BQ282" s="115"/>
      <c r="BR282" s="115"/>
      <c r="BS282" s="115"/>
      <c r="BT282" s="115"/>
      <c r="BU282" s="115"/>
      <c r="BV282" s="115"/>
      <c r="BW282" s="115"/>
      <c r="BX282" s="115"/>
      <c r="BY282" s="115"/>
      <c r="BZ282" s="115"/>
      <c r="CA282" s="115"/>
      <c r="CB282" s="115"/>
      <c r="CC282" s="115"/>
      <c r="CD282" s="115"/>
      <c r="CE282" s="115"/>
      <c r="CF282" s="115"/>
      <c r="CG282" s="115"/>
      <c r="CH282" s="115"/>
      <c r="CI282" s="115"/>
      <c r="CJ282" s="115"/>
      <c r="CK282" s="115"/>
      <c r="CL282" s="115"/>
      <c r="CM282" s="115"/>
      <c r="CN282" s="115"/>
      <c r="CO282" s="115"/>
      <c r="CP282" s="115"/>
      <c r="CQ282" s="115"/>
      <c r="CR282" s="115"/>
      <c r="CS282" s="115"/>
      <c r="CT282" s="115"/>
      <c r="CU282" s="115"/>
      <c r="CV282" s="115"/>
      <c r="CW282" s="115"/>
      <c r="CX282" s="115"/>
      <c r="CY282" s="115"/>
      <c r="CZ282" s="115"/>
      <c r="DA282" s="115"/>
      <c r="DB282" s="115"/>
      <c r="DC282" s="115"/>
      <c r="DD282" s="115"/>
      <c r="DE282" s="115"/>
      <c r="DF282" s="115"/>
      <c r="DG282" s="115"/>
      <c r="DH282" s="115"/>
      <c r="DI282" s="115"/>
      <c r="DJ282" s="115"/>
      <c r="DK282" s="115"/>
      <c r="DL282" s="115"/>
      <c r="DM282" s="115"/>
      <c r="DN282" s="115"/>
      <c r="DO282" s="115"/>
      <c r="DP282" s="115"/>
      <c r="DQ282" s="115"/>
      <c r="DR282" s="115"/>
      <c r="DS282" s="115"/>
      <c r="DT282" s="115"/>
      <c r="DU282" s="115"/>
      <c r="DV282" s="115"/>
      <c r="DW282" s="115"/>
      <c r="DX282" s="115"/>
      <c r="DY282" s="115"/>
      <c r="DZ282" s="115"/>
      <c r="EA282" s="115"/>
      <c r="EB282" s="115"/>
      <c r="EC282" s="115"/>
      <c r="ED282" s="115"/>
      <c r="EE282" s="115"/>
      <c r="EF282" s="115"/>
      <c r="EG282" s="115"/>
      <c r="EH282" s="115"/>
      <c r="EI282" s="115"/>
      <c r="EJ282" s="115"/>
      <c r="EK282" s="115"/>
      <c r="EL282" s="115"/>
      <c r="EM282" s="115"/>
      <c r="EN282" s="115"/>
      <c r="EO282" s="115"/>
      <c r="EP282" s="115"/>
      <c r="EQ282" s="115"/>
      <c r="ER282" s="115"/>
      <c r="ES282" s="115"/>
      <c r="ET282" s="115"/>
      <c r="EU282" s="115"/>
      <c r="EV282" s="115"/>
      <c r="EW282" s="115"/>
      <c r="EX282" s="115"/>
      <c r="EY282" s="115"/>
      <c r="EZ282" s="115"/>
      <c r="FA282" s="115"/>
      <c r="FB282" s="115"/>
      <c r="FC282" s="115"/>
      <c r="FD282" s="115"/>
      <c r="FE282" s="115"/>
      <c r="FF282" s="115"/>
      <c r="FG282" s="115"/>
      <c r="FH282" s="115"/>
      <c r="FI282" s="115"/>
      <c r="FJ282" s="115"/>
      <c r="FK282" s="115"/>
      <c r="FL282" s="115"/>
      <c r="FM282" s="115"/>
      <c r="FN282" s="115"/>
      <c r="FO282" s="115"/>
      <c r="FP282" s="115"/>
      <c r="FQ282" s="115"/>
      <c r="FR282" s="115"/>
      <c r="FS282" s="115"/>
      <c r="FT282" s="115"/>
      <c r="FU282" s="115"/>
      <c r="FV282" s="115"/>
      <c r="FW282" s="115"/>
      <c r="FX282" s="115"/>
      <c r="FY282" s="115"/>
      <c r="FZ282" s="115"/>
      <c r="GA282" s="115"/>
      <c r="GB282" s="115"/>
      <c r="GC282" s="115"/>
      <c r="GD282" s="115"/>
      <c r="GE282" s="115"/>
      <c r="GF282" s="115"/>
      <c r="GG282" s="115"/>
      <c r="GH282" s="115"/>
      <c r="GI282" s="115"/>
      <c r="GJ282" s="115"/>
      <c r="GK282" s="115"/>
      <c r="GL282" s="115"/>
      <c r="GM282" s="115"/>
      <c r="GN282" s="115"/>
      <c r="GO282" s="115"/>
      <c r="GP282" s="115"/>
      <c r="GQ282" s="115"/>
      <c r="GR282" s="115"/>
      <c r="GS282" s="115"/>
      <c r="GT282" s="115"/>
      <c r="GU282" s="115"/>
      <c r="GV282" s="115"/>
      <c r="GW282" s="115"/>
      <c r="GX282" s="115"/>
      <c r="GY282" s="115"/>
      <c r="GZ282" s="115"/>
      <c r="HA282" s="115"/>
      <c r="HB282" s="115"/>
      <c r="HC282" s="115"/>
      <c r="HD282" s="115"/>
      <c r="HE282" s="115"/>
      <c r="HF282" s="115"/>
      <c r="HG282" s="115"/>
      <c r="HH282" s="115"/>
      <c r="HI282" s="115"/>
      <c r="HJ282" s="115"/>
      <c r="HK282" s="115"/>
      <c r="HL282" s="115"/>
      <c r="HM282" s="115"/>
      <c r="HN282" s="115"/>
      <c r="HO282" s="115"/>
      <c r="HP282" s="115"/>
      <c r="HQ282" s="115"/>
      <c r="HR282" s="115"/>
      <c r="HS282" s="115"/>
      <c r="HT282" s="115"/>
      <c r="HU282" s="115"/>
      <c r="HV282" s="115"/>
      <c r="HW282" s="115"/>
      <c r="HX282" s="115"/>
      <c r="HY282" s="115"/>
      <c r="HZ282" s="115"/>
      <c r="IA282" s="115"/>
      <c r="IB282" s="115"/>
      <c r="IC282" s="115"/>
      <c r="ID282" s="115"/>
      <c r="IE282" s="115"/>
      <c r="IF282" s="115"/>
      <c r="IG282" s="115"/>
      <c r="IH282" s="115"/>
      <c r="II282" s="115"/>
      <c r="IJ282" s="115"/>
      <c r="IK282" s="115"/>
      <c r="IL282" s="115"/>
      <c r="IM282" s="115"/>
      <c r="IN282" s="115"/>
      <c r="IO282" s="115"/>
      <c r="IP282" s="115"/>
      <c r="IQ282" s="115"/>
      <c r="IR282" s="115"/>
      <c r="IS282" s="115"/>
      <c r="IT282" s="115"/>
      <c r="IU282" s="115"/>
      <c r="IV282" s="115"/>
      <c r="IW282" s="115"/>
      <c r="IX282" s="115"/>
      <c r="IY282" s="115"/>
      <c r="IZ282" s="115"/>
      <c r="JA282" s="115"/>
      <c r="JB282" s="115"/>
      <c r="JC282" s="115"/>
      <c r="JD282" s="115"/>
      <c r="JE282" s="115"/>
      <c r="JF282" s="115"/>
      <c r="JG282" s="115"/>
      <c r="JH282" s="115"/>
      <c r="JI282" s="115"/>
      <c r="JJ282" s="115"/>
      <c r="JK282" s="115"/>
      <c r="JL282" s="115"/>
      <c r="JM282" s="115"/>
      <c r="JN282" s="115"/>
      <c r="JO282" s="115"/>
      <c r="JP282" s="115"/>
      <c r="JQ282" s="115"/>
      <c r="JR282" s="115"/>
      <c r="JS282" s="115"/>
      <c r="JT282" s="115"/>
      <c r="JU282" s="115"/>
      <c r="JV282" s="115"/>
      <c r="JW282" s="115"/>
      <c r="JX282" s="115"/>
      <c r="JY282" s="115"/>
      <c r="JZ282" s="115"/>
      <c r="KA282" s="115"/>
      <c r="KB282" s="115"/>
      <c r="KC282" s="115"/>
      <c r="KD282" s="115"/>
      <c r="KE282" s="115"/>
      <c r="KF282" s="115"/>
      <c r="KG282" s="115"/>
      <c r="KH282" s="115"/>
      <c r="KI282" s="115"/>
      <c r="KJ282" s="115"/>
      <c r="KK282" s="115"/>
      <c r="KL282" s="115"/>
      <c r="KM282" s="115"/>
      <c r="KN282" s="115"/>
      <c r="KO282" s="115"/>
      <c r="KP282" s="115"/>
      <c r="KQ282" s="115"/>
      <c r="KR282" s="115"/>
      <c r="KS282" s="115"/>
      <c r="KT282" s="115"/>
      <c r="KU282" s="115"/>
      <c r="KV282" s="115"/>
      <c r="KW282" s="115"/>
      <c r="KX282" s="115"/>
      <c r="KY282" s="115"/>
      <c r="KZ282" s="115"/>
      <c r="LA282" s="115"/>
      <c r="LB282" s="115"/>
      <c r="LC282" s="115"/>
      <c r="LD282" s="115"/>
      <c r="LE282" s="115"/>
      <c r="LF282" s="115"/>
      <c r="LG282" s="115"/>
      <c r="LH282" s="115"/>
      <c r="LI282" s="115"/>
      <c r="LJ282" s="115"/>
      <c r="LK282" s="115"/>
      <c r="LL282" s="115"/>
      <c r="LM282" s="115"/>
      <c r="LN282" s="115"/>
      <c r="LO282" s="115"/>
      <c r="LP282" s="115"/>
      <c r="LQ282" s="115"/>
      <c r="LR282" s="115"/>
      <c r="LS282" s="115"/>
      <c r="LT282" s="115"/>
      <c r="LU282" s="115"/>
      <c r="LV282" s="115"/>
      <c r="LW282" s="115"/>
      <c r="LX282" s="115"/>
      <c r="LY282" s="115"/>
      <c r="LZ282" s="115"/>
      <c r="MA282" s="115"/>
      <c r="MB282" s="115"/>
      <c r="MC282" s="115"/>
      <c r="MD282" s="115"/>
      <c r="ME282" s="115"/>
      <c r="MF282" s="115"/>
      <c r="MG282" s="115"/>
      <c r="MH282" s="115"/>
      <c r="MI282" s="115"/>
      <c r="MJ282" s="115"/>
      <c r="MK282" s="115"/>
      <c r="ML282" s="115"/>
      <c r="MM282" s="115"/>
      <c r="MN282" s="115"/>
      <c r="MO282" s="115"/>
      <c r="MP282" s="115"/>
      <c r="MQ282" s="115"/>
      <c r="MR282" s="115"/>
      <c r="MS282" s="115"/>
      <c r="MT282" s="115"/>
      <c r="MU282" s="115"/>
      <c r="MV282" s="115"/>
      <c r="MW282" s="115"/>
      <c r="MX282" s="115"/>
      <c r="MY282" s="115"/>
      <c r="MZ282" s="115"/>
      <c r="NA282" s="115"/>
      <c r="NB282" s="115"/>
      <c r="NC282" s="115"/>
      <c r="ND282" s="115"/>
      <c r="NE282" s="115"/>
      <c r="NF282" s="115"/>
      <c r="NG282" s="115"/>
      <c r="NH282" s="115"/>
      <c r="NI282" s="115"/>
      <c r="NJ282" s="115"/>
      <c r="NK282" s="115"/>
      <c r="NL282" s="115"/>
      <c r="NM282" s="115"/>
      <c r="NN282" s="115"/>
      <c r="NO282" s="115"/>
      <c r="NP282" s="115"/>
      <c r="NQ282" s="115"/>
      <c r="NR282" s="115"/>
      <c r="NS282" s="115"/>
      <c r="NT282" s="115"/>
      <c r="NU282" s="115"/>
      <c r="NV282" s="115"/>
      <c r="NW282" s="115"/>
      <c r="NX282" s="115"/>
      <c r="NY282" s="115"/>
      <c r="NZ282" s="115"/>
      <c r="OA282" s="115"/>
      <c r="OB282" s="115"/>
      <c r="OC282" s="115"/>
    </row>
    <row r="283" spans="1:393" s="116" customFormat="1">
      <c r="A283" s="110">
        <v>8202</v>
      </c>
      <c r="B283" s="111" t="s">
        <v>380</v>
      </c>
      <c r="C283" s="112">
        <v>164200.51999999999</v>
      </c>
      <c r="D283" s="113">
        <v>3.0442999999999998E-3</v>
      </c>
      <c r="E283" s="113">
        <v>1.0407E-4</v>
      </c>
      <c r="F283" s="114">
        <v>3.3252999999999999E-4</v>
      </c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  <c r="AU283" s="115"/>
      <c r="AV283" s="115"/>
      <c r="AW283" s="115"/>
      <c r="AX283" s="115"/>
      <c r="AY283" s="115"/>
      <c r="AZ283" s="115"/>
      <c r="BA283" s="115"/>
      <c r="BB283" s="115"/>
      <c r="BC283" s="115"/>
      <c r="BD283" s="115"/>
      <c r="BE283" s="115"/>
      <c r="BF283" s="115"/>
      <c r="BG283" s="115"/>
      <c r="BH283" s="115"/>
      <c r="BI283" s="115"/>
      <c r="BJ283" s="115"/>
      <c r="BK283" s="115"/>
      <c r="BL283" s="115"/>
      <c r="BM283" s="115"/>
      <c r="BN283" s="115"/>
      <c r="BO283" s="115"/>
      <c r="BP283" s="115"/>
      <c r="BQ283" s="115"/>
      <c r="BR283" s="115"/>
      <c r="BS283" s="115"/>
      <c r="BT283" s="115"/>
      <c r="BU283" s="115"/>
      <c r="BV283" s="115"/>
      <c r="BW283" s="115"/>
      <c r="BX283" s="115"/>
      <c r="BY283" s="115"/>
      <c r="BZ283" s="115"/>
      <c r="CA283" s="115"/>
      <c r="CB283" s="115"/>
      <c r="CC283" s="115"/>
      <c r="CD283" s="115"/>
      <c r="CE283" s="115"/>
      <c r="CF283" s="115"/>
      <c r="CG283" s="115"/>
      <c r="CH283" s="115"/>
      <c r="CI283" s="115"/>
      <c r="CJ283" s="115"/>
      <c r="CK283" s="115"/>
      <c r="CL283" s="115"/>
      <c r="CM283" s="115"/>
      <c r="CN283" s="115"/>
      <c r="CO283" s="115"/>
      <c r="CP283" s="115"/>
      <c r="CQ283" s="115"/>
      <c r="CR283" s="115"/>
      <c r="CS283" s="115"/>
      <c r="CT283" s="115"/>
      <c r="CU283" s="115"/>
      <c r="CV283" s="115"/>
      <c r="CW283" s="115"/>
      <c r="CX283" s="115"/>
      <c r="CY283" s="115"/>
      <c r="CZ283" s="115"/>
      <c r="DA283" s="115"/>
      <c r="DB283" s="115"/>
      <c r="DC283" s="115"/>
      <c r="DD283" s="115"/>
      <c r="DE283" s="115"/>
      <c r="DF283" s="115"/>
      <c r="DG283" s="115"/>
      <c r="DH283" s="115"/>
      <c r="DI283" s="115"/>
      <c r="DJ283" s="115"/>
      <c r="DK283" s="115"/>
      <c r="DL283" s="115"/>
      <c r="DM283" s="115"/>
      <c r="DN283" s="115"/>
      <c r="DO283" s="115"/>
      <c r="DP283" s="115"/>
      <c r="DQ283" s="115"/>
      <c r="DR283" s="115"/>
      <c r="DS283" s="115"/>
      <c r="DT283" s="115"/>
      <c r="DU283" s="115"/>
      <c r="DV283" s="115"/>
      <c r="DW283" s="115"/>
      <c r="DX283" s="115"/>
      <c r="DY283" s="115"/>
      <c r="DZ283" s="115"/>
      <c r="EA283" s="115"/>
      <c r="EB283" s="115"/>
      <c r="EC283" s="115"/>
      <c r="ED283" s="115"/>
      <c r="EE283" s="115"/>
      <c r="EF283" s="115"/>
      <c r="EG283" s="115"/>
      <c r="EH283" s="115"/>
      <c r="EI283" s="115"/>
      <c r="EJ283" s="115"/>
      <c r="EK283" s="115"/>
      <c r="EL283" s="115"/>
      <c r="EM283" s="115"/>
      <c r="EN283" s="115"/>
      <c r="EO283" s="115"/>
      <c r="EP283" s="115"/>
      <c r="EQ283" s="115"/>
      <c r="ER283" s="115"/>
      <c r="ES283" s="115"/>
      <c r="ET283" s="115"/>
      <c r="EU283" s="115"/>
      <c r="EV283" s="115"/>
      <c r="EW283" s="115"/>
      <c r="EX283" s="115"/>
      <c r="EY283" s="115"/>
      <c r="EZ283" s="115"/>
      <c r="FA283" s="115"/>
      <c r="FB283" s="115"/>
      <c r="FC283" s="115"/>
      <c r="FD283" s="115"/>
      <c r="FE283" s="115"/>
      <c r="FF283" s="115"/>
      <c r="FG283" s="115"/>
      <c r="FH283" s="115"/>
      <c r="FI283" s="115"/>
      <c r="FJ283" s="115"/>
      <c r="FK283" s="115"/>
      <c r="FL283" s="115"/>
      <c r="FM283" s="115"/>
      <c r="FN283" s="115"/>
      <c r="FO283" s="115"/>
      <c r="FP283" s="115"/>
      <c r="FQ283" s="115"/>
      <c r="FR283" s="115"/>
      <c r="FS283" s="115"/>
      <c r="FT283" s="115"/>
      <c r="FU283" s="115"/>
      <c r="FV283" s="115"/>
      <c r="FW283" s="115"/>
      <c r="FX283" s="115"/>
      <c r="FY283" s="115"/>
      <c r="FZ283" s="115"/>
      <c r="GA283" s="115"/>
      <c r="GB283" s="115"/>
      <c r="GC283" s="115"/>
      <c r="GD283" s="115"/>
      <c r="GE283" s="115"/>
      <c r="GF283" s="115"/>
      <c r="GG283" s="115"/>
      <c r="GH283" s="115"/>
      <c r="GI283" s="115"/>
      <c r="GJ283" s="115"/>
      <c r="GK283" s="115"/>
      <c r="GL283" s="115"/>
      <c r="GM283" s="115"/>
      <c r="GN283" s="115"/>
      <c r="GO283" s="115"/>
      <c r="GP283" s="115"/>
      <c r="GQ283" s="115"/>
      <c r="GR283" s="115"/>
      <c r="GS283" s="115"/>
      <c r="GT283" s="115"/>
      <c r="GU283" s="115"/>
      <c r="GV283" s="115"/>
      <c r="GW283" s="115"/>
      <c r="GX283" s="115"/>
      <c r="GY283" s="115"/>
      <c r="GZ283" s="115"/>
      <c r="HA283" s="115"/>
      <c r="HB283" s="115"/>
      <c r="HC283" s="115"/>
      <c r="HD283" s="115"/>
      <c r="HE283" s="115"/>
      <c r="HF283" s="115"/>
      <c r="HG283" s="115"/>
      <c r="HH283" s="115"/>
      <c r="HI283" s="115"/>
      <c r="HJ283" s="115"/>
      <c r="HK283" s="115"/>
      <c r="HL283" s="115"/>
      <c r="HM283" s="115"/>
      <c r="HN283" s="115"/>
      <c r="HO283" s="115"/>
      <c r="HP283" s="115"/>
      <c r="HQ283" s="115"/>
      <c r="HR283" s="115"/>
      <c r="HS283" s="115"/>
      <c r="HT283" s="115"/>
      <c r="HU283" s="115"/>
      <c r="HV283" s="115"/>
      <c r="HW283" s="115"/>
      <c r="HX283" s="115"/>
      <c r="HY283" s="115"/>
      <c r="HZ283" s="115"/>
      <c r="IA283" s="115"/>
      <c r="IB283" s="115"/>
      <c r="IC283" s="115"/>
      <c r="ID283" s="115"/>
      <c r="IE283" s="115"/>
      <c r="IF283" s="115"/>
      <c r="IG283" s="115"/>
      <c r="IH283" s="115"/>
      <c r="II283" s="115"/>
      <c r="IJ283" s="115"/>
      <c r="IK283" s="115"/>
      <c r="IL283" s="115"/>
      <c r="IM283" s="115"/>
      <c r="IN283" s="115"/>
      <c r="IO283" s="115"/>
      <c r="IP283" s="115"/>
      <c r="IQ283" s="115"/>
      <c r="IR283" s="115"/>
      <c r="IS283" s="115"/>
      <c r="IT283" s="115"/>
      <c r="IU283" s="115"/>
      <c r="IV283" s="115"/>
      <c r="IW283" s="115"/>
      <c r="IX283" s="115"/>
      <c r="IY283" s="115"/>
      <c r="IZ283" s="115"/>
      <c r="JA283" s="115"/>
      <c r="JB283" s="115"/>
      <c r="JC283" s="115"/>
      <c r="JD283" s="115"/>
      <c r="JE283" s="115"/>
      <c r="JF283" s="115"/>
      <c r="JG283" s="115"/>
      <c r="JH283" s="115"/>
      <c r="JI283" s="115"/>
      <c r="JJ283" s="115"/>
      <c r="JK283" s="115"/>
      <c r="JL283" s="115"/>
      <c r="JM283" s="115"/>
      <c r="JN283" s="115"/>
      <c r="JO283" s="115"/>
      <c r="JP283" s="115"/>
      <c r="JQ283" s="115"/>
      <c r="JR283" s="115"/>
      <c r="JS283" s="115"/>
      <c r="JT283" s="115"/>
      <c r="JU283" s="115"/>
      <c r="JV283" s="115"/>
      <c r="JW283" s="115"/>
      <c r="JX283" s="115"/>
      <c r="JY283" s="115"/>
      <c r="JZ283" s="115"/>
      <c r="KA283" s="115"/>
      <c r="KB283" s="115"/>
      <c r="KC283" s="115"/>
      <c r="KD283" s="115"/>
      <c r="KE283" s="115"/>
      <c r="KF283" s="115"/>
      <c r="KG283" s="115"/>
      <c r="KH283" s="115"/>
      <c r="KI283" s="115"/>
      <c r="KJ283" s="115"/>
      <c r="KK283" s="115"/>
      <c r="KL283" s="115"/>
      <c r="KM283" s="115"/>
      <c r="KN283" s="115"/>
      <c r="KO283" s="115"/>
      <c r="KP283" s="115"/>
      <c r="KQ283" s="115"/>
      <c r="KR283" s="115"/>
      <c r="KS283" s="115"/>
      <c r="KT283" s="115"/>
      <c r="KU283" s="115"/>
      <c r="KV283" s="115"/>
      <c r="KW283" s="115"/>
      <c r="KX283" s="115"/>
      <c r="KY283" s="115"/>
      <c r="KZ283" s="115"/>
      <c r="LA283" s="115"/>
      <c r="LB283" s="115"/>
      <c r="LC283" s="115"/>
      <c r="LD283" s="115"/>
      <c r="LE283" s="115"/>
      <c r="LF283" s="115"/>
      <c r="LG283" s="115"/>
      <c r="LH283" s="115"/>
      <c r="LI283" s="115"/>
      <c r="LJ283" s="115"/>
      <c r="LK283" s="115"/>
      <c r="LL283" s="115"/>
      <c r="LM283" s="115"/>
      <c r="LN283" s="115"/>
      <c r="LO283" s="115"/>
      <c r="LP283" s="115"/>
      <c r="LQ283" s="115"/>
      <c r="LR283" s="115"/>
      <c r="LS283" s="115"/>
      <c r="LT283" s="115"/>
      <c r="LU283" s="115"/>
      <c r="LV283" s="115"/>
      <c r="LW283" s="115"/>
      <c r="LX283" s="115"/>
      <c r="LY283" s="115"/>
      <c r="LZ283" s="115"/>
      <c r="MA283" s="115"/>
      <c r="MB283" s="115"/>
      <c r="MC283" s="115"/>
      <c r="MD283" s="115"/>
      <c r="ME283" s="115"/>
      <c r="MF283" s="115"/>
      <c r="MG283" s="115"/>
      <c r="MH283" s="115"/>
      <c r="MI283" s="115"/>
      <c r="MJ283" s="115"/>
      <c r="MK283" s="115"/>
      <c r="ML283" s="115"/>
      <c r="MM283" s="115"/>
      <c r="MN283" s="115"/>
      <c r="MO283" s="115"/>
      <c r="MP283" s="115"/>
      <c r="MQ283" s="115"/>
      <c r="MR283" s="115"/>
      <c r="MS283" s="115"/>
      <c r="MT283" s="115"/>
      <c r="MU283" s="115"/>
      <c r="MV283" s="115"/>
      <c r="MW283" s="115"/>
      <c r="MX283" s="115"/>
      <c r="MY283" s="115"/>
      <c r="MZ283" s="115"/>
      <c r="NA283" s="115"/>
      <c r="NB283" s="115"/>
      <c r="NC283" s="115"/>
      <c r="ND283" s="115"/>
      <c r="NE283" s="115"/>
      <c r="NF283" s="115"/>
      <c r="NG283" s="115"/>
      <c r="NH283" s="115"/>
      <c r="NI283" s="115"/>
      <c r="NJ283" s="115"/>
      <c r="NK283" s="115"/>
      <c r="NL283" s="115"/>
      <c r="NM283" s="115"/>
      <c r="NN283" s="115"/>
      <c r="NO283" s="115"/>
      <c r="NP283" s="115"/>
      <c r="NQ283" s="115"/>
      <c r="NR283" s="115"/>
      <c r="NS283" s="115"/>
      <c r="NT283" s="115"/>
      <c r="NU283" s="115"/>
      <c r="NV283" s="115"/>
      <c r="NW283" s="115"/>
      <c r="NX283" s="115"/>
      <c r="NY283" s="115"/>
      <c r="NZ283" s="115"/>
      <c r="OA283" s="115"/>
      <c r="OB283" s="115"/>
      <c r="OC283" s="115"/>
    </row>
    <row r="284" spans="1:393" s="116" customFormat="1">
      <c r="A284" s="110">
        <v>8204</v>
      </c>
      <c r="B284" s="111" t="s">
        <v>381</v>
      </c>
      <c r="C284" s="112">
        <v>7349085.2999999998</v>
      </c>
      <c r="D284" s="113">
        <v>3.5387000000000001E-3</v>
      </c>
      <c r="E284" s="113">
        <v>4.65768E-3</v>
      </c>
      <c r="F284" s="114">
        <v>4.5707400000000002E-3</v>
      </c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15"/>
      <c r="BR284" s="115"/>
      <c r="BS284" s="115"/>
      <c r="BT284" s="115"/>
      <c r="BU284" s="115"/>
      <c r="BV284" s="115"/>
      <c r="BW284" s="115"/>
      <c r="BX284" s="115"/>
      <c r="BY284" s="115"/>
      <c r="BZ284" s="115"/>
      <c r="CA284" s="115"/>
      <c r="CB284" s="115"/>
      <c r="CC284" s="115"/>
      <c r="CD284" s="115"/>
      <c r="CE284" s="115"/>
      <c r="CF284" s="115"/>
      <c r="CG284" s="115"/>
      <c r="CH284" s="115"/>
      <c r="CI284" s="115"/>
      <c r="CJ284" s="115"/>
      <c r="CK284" s="115"/>
      <c r="CL284" s="115"/>
      <c r="CM284" s="115"/>
      <c r="CN284" s="115"/>
      <c r="CO284" s="115"/>
      <c r="CP284" s="115"/>
      <c r="CQ284" s="115"/>
      <c r="CR284" s="115"/>
      <c r="CS284" s="115"/>
      <c r="CT284" s="115"/>
      <c r="CU284" s="115"/>
      <c r="CV284" s="115"/>
      <c r="CW284" s="115"/>
      <c r="CX284" s="115"/>
      <c r="CY284" s="115"/>
      <c r="CZ284" s="115"/>
      <c r="DA284" s="115"/>
      <c r="DB284" s="115"/>
      <c r="DC284" s="115"/>
      <c r="DD284" s="115"/>
      <c r="DE284" s="115"/>
      <c r="DF284" s="115"/>
      <c r="DG284" s="115"/>
      <c r="DH284" s="115"/>
      <c r="DI284" s="115"/>
      <c r="DJ284" s="115"/>
      <c r="DK284" s="115"/>
      <c r="DL284" s="115"/>
      <c r="DM284" s="115"/>
      <c r="DN284" s="115"/>
      <c r="DO284" s="115"/>
      <c r="DP284" s="115"/>
      <c r="DQ284" s="115"/>
      <c r="DR284" s="115"/>
      <c r="DS284" s="115"/>
      <c r="DT284" s="115"/>
      <c r="DU284" s="115"/>
      <c r="DV284" s="115"/>
      <c r="DW284" s="115"/>
      <c r="DX284" s="115"/>
      <c r="DY284" s="115"/>
      <c r="DZ284" s="115"/>
      <c r="EA284" s="115"/>
      <c r="EB284" s="115"/>
      <c r="EC284" s="115"/>
      <c r="ED284" s="115"/>
      <c r="EE284" s="115"/>
      <c r="EF284" s="115"/>
      <c r="EG284" s="115"/>
      <c r="EH284" s="115"/>
      <c r="EI284" s="115"/>
      <c r="EJ284" s="115"/>
      <c r="EK284" s="115"/>
      <c r="EL284" s="115"/>
      <c r="EM284" s="115"/>
      <c r="EN284" s="115"/>
      <c r="EO284" s="115"/>
      <c r="EP284" s="115"/>
      <c r="EQ284" s="115"/>
      <c r="ER284" s="115"/>
      <c r="ES284" s="115"/>
      <c r="ET284" s="115"/>
      <c r="EU284" s="115"/>
      <c r="EV284" s="115"/>
      <c r="EW284" s="115"/>
      <c r="EX284" s="115"/>
      <c r="EY284" s="115"/>
      <c r="EZ284" s="115"/>
      <c r="FA284" s="115"/>
      <c r="FB284" s="115"/>
      <c r="FC284" s="115"/>
      <c r="FD284" s="115"/>
      <c r="FE284" s="115"/>
      <c r="FF284" s="115"/>
      <c r="FG284" s="115"/>
      <c r="FH284" s="115"/>
      <c r="FI284" s="115"/>
      <c r="FJ284" s="115"/>
      <c r="FK284" s="115"/>
      <c r="FL284" s="115"/>
      <c r="FM284" s="115"/>
      <c r="FN284" s="115"/>
      <c r="FO284" s="115"/>
      <c r="FP284" s="115"/>
      <c r="FQ284" s="115"/>
      <c r="FR284" s="115"/>
      <c r="FS284" s="115"/>
      <c r="FT284" s="115"/>
      <c r="FU284" s="115"/>
      <c r="FV284" s="115"/>
      <c r="FW284" s="115"/>
      <c r="FX284" s="115"/>
      <c r="FY284" s="115"/>
      <c r="FZ284" s="115"/>
      <c r="GA284" s="115"/>
      <c r="GB284" s="115"/>
      <c r="GC284" s="115"/>
      <c r="GD284" s="115"/>
      <c r="GE284" s="115"/>
      <c r="GF284" s="115"/>
      <c r="GG284" s="115"/>
      <c r="GH284" s="115"/>
      <c r="GI284" s="115"/>
      <c r="GJ284" s="115"/>
      <c r="GK284" s="115"/>
      <c r="GL284" s="115"/>
      <c r="GM284" s="115"/>
      <c r="GN284" s="115"/>
      <c r="GO284" s="115"/>
      <c r="GP284" s="115"/>
      <c r="GQ284" s="115"/>
      <c r="GR284" s="115"/>
      <c r="GS284" s="115"/>
      <c r="GT284" s="115"/>
      <c r="GU284" s="115"/>
      <c r="GV284" s="115"/>
      <c r="GW284" s="115"/>
      <c r="GX284" s="115"/>
      <c r="GY284" s="115"/>
      <c r="GZ284" s="115"/>
      <c r="HA284" s="115"/>
      <c r="HB284" s="115"/>
      <c r="HC284" s="115"/>
      <c r="HD284" s="115"/>
      <c r="HE284" s="115"/>
      <c r="HF284" s="115"/>
      <c r="HG284" s="115"/>
      <c r="HH284" s="115"/>
      <c r="HI284" s="115"/>
      <c r="HJ284" s="115"/>
      <c r="HK284" s="115"/>
      <c r="HL284" s="115"/>
      <c r="HM284" s="115"/>
      <c r="HN284" s="115"/>
      <c r="HO284" s="115"/>
      <c r="HP284" s="115"/>
      <c r="HQ284" s="115"/>
      <c r="HR284" s="115"/>
      <c r="HS284" s="115"/>
      <c r="HT284" s="115"/>
      <c r="HU284" s="115"/>
      <c r="HV284" s="115"/>
      <c r="HW284" s="115"/>
      <c r="HX284" s="115"/>
      <c r="HY284" s="115"/>
      <c r="HZ284" s="115"/>
      <c r="IA284" s="115"/>
      <c r="IB284" s="115"/>
      <c r="IC284" s="115"/>
      <c r="ID284" s="115"/>
      <c r="IE284" s="115"/>
      <c r="IF284" s="115"/>
      <c r="IG284" s="115"/>
      <c r="IH284" s="115"/>
      <c r="II284" s="115"/>
      <c r="IJ284" s="115"/>
      <c r="IK284" s="115"/>
      <c r="IL284" s="115"/>
      <c r="IM284" s="115"/>
      <c r="IN284" s="115"/>
      <c r="IO284" s="115"/>
      <c r="IP284" s="115"/>
      <c r="IQ284" s="115"/>
      <c r="IR284" s="115"/>
      <c r="IS284" s="115"/>
      <c r="IT284" s="115"/>
      <c r="IU284" s="115"/>
      <c r="IV284" s="115"/>
      <c r="IW284" s="115"/>
      <c r="IX284" s="115"/>
      <c r="IY284" s="115"/>
      <c r="IZ284" s="115"/>
      <c r="JA284" s="115"/>
      <c r="JB284" s="115"/>
      <c r="JC284" s="115"/>
      <c r="JD284" s="115"/>
      <c r="JE284" s="115"/>
      <c r="JF284" s="115"/>
      <c r="JG284" s="115"/>
      <c r="JH284" s="115"/>
      <c r="JI284" s="115"/>
      <c r="JJ284" s="115"/>
      <c r="JK284" s="115"/>
      <c r="JL284" s="115"/>
      <c r="JM284" s="115"/>
      <c r="JN284" s="115"/>
      <c r="JO284" s="115"/>
      <c r="JP284" s="115"/>
      <c r="JQ284" s="115"/>
      <c r="JR284" s="115"/>
      <c r="JS284" s="115"/>
      <c r="JT284" s="115"/>
      <c r="JU284" s="115"/>
      <c r="JV284" s="115"/>
      <c r="JW284" s="115"/>
      <c r="JX284" s="115"/>
      <c r="JY284" s="115"/>
      <c r="JZ284" s="115"/>
      <c r="KA284" s="115"/>
      <c r="KB284" s="115"/>
      <c r="KC284" s="115"/>
      <c r="KD284" s="115"/>
      <c r="KE284" s="115"/>
      <c r="KF284" s="115"/>
      <c r="KG284" s="115"/>
      <c r="KH284" s="115"/>
      <c r="KI284" s="115"/>
      <c r="KJ284" s="115"/>
      <c r="KK284" s="115"/>
      <c r="KL284" s="115"/>
      <c r="KM284" s="115"/>
      <c r="KN284" s="115"/>
      <c r="KO284" s="115"/>
      <c r="KP284" s="115"/>
      <c r="KQ284" s="115"/>
      <c r="KR284" s="115"/>
      <c r="KS284" s="115"/>
      <c r="KT284" s="115"/>
      <c r="KU284" s="115"/>
      <c r="KV284" s="115"/>
      <c r="KW284" s="115"/>
      <c r="KX284" s="115"/>
      <c r="KY284" s="115"/>
      <c r="KZ284" s="115"/>
      <c r="LA284" s="115"/>
      <c r="LB284" s="115"/>
      <c r="LC284" s="115"/>
      <c r="LD284" s="115"/>
      <c r="LE284" s="115"/>
      <c r="LF284" s="115"/>
      <c r="LG284" s="115"/>
      <c r="LH284" s="115"/>
      <c r="LI284" s="115"/>
      <c r="LJ284" s="115"/>
      <c r="LK284" s="115"/>
      <c r="LL284" s="115"/>
      <c r="LM284" s="115"/>
      <c r="LN284" s="115"/>
      <c r="LO284" s="115"/>
      <c r="LP284" s="115"/>
      <c r="LQ284" s="115"/>
      <c r="LR284" s="115"/>
      <c r="LS284" s="115"/>
      <c r="LT284" s="115"/>
      <c r="LU284" s="115"/>
      <c r="LV284" s="115"/>
      <c r="LW284" s="115"/>
      <c r="LX284" s="115"/>
      <c r="LY284" s="115"/>
      <c r="LZ284" s="115"/>
      <c r="MA284" s="115"/>
      <c r="MB284" s="115"/>
      <c r="MC284" s="115"/>
      <c r="MD284" s="115"/>
      <c r="ME284" s="115"/>
      <c r="MF284" s="115"/>
      <c r="MG284" s="115"/>
      <c r="MH284" s="115"/>
      <c r="MI284" s="115"/>
      <c r="MJ284" s="115"/>
      <c r="MK284" s="115"/>
      <c r="ML284" s="115"/>
      <c r="MM284" s="115"/>
      <c r="MN284" s="115"/>
      <c r="MO284" s="115"/>
      <c r="MP284" s="115"/>
      <c r="MQ284" s="115"/>
      <c r="MR284" s="115"/>
      <c r="MS284" s="115"/>
      <c r="MT284" s="115"/>
      <c r="MU284" s="115"/>
      <c r="MV284" s="115"/>
      <c r="MW284" s="115"/>
      <c r="MX284" s="115"/>
      <c r="MY284" s="115"/>
      <c r="MZ284" s="115"/>
      <c r="NA284" s="115"/>
      <c r="NB284" s="115"/>
      <c r="NC284" s="115"/>
      <c r="ND284" s="115"/>
      <c r="NE284" s="115"/>
      <c r="NF284" s="115"/>
      <c r="NG284" s="115"/>
      <c r="NH284" s="115"/>
      <c r="NI284" s="115"/>
      <c r="NJ284" s="115"/>
      <c r="NK284" s="115"/>
      <c r="NL284" s="115"/>
      <c r="NM284" s="115"/>
      <c r="NN284" s="115"/>
      <c r="NO284" s="115"/>
      <c r="NP284" s="115"/>
      <c r="NQ284" s="115"/>
      <c r="NR284" s="115"/>
      <c r="NS284" s="115"/>
      <c r="NT284" s="115"/>
      <c r="NU284" s="115"/>
      <c r="NV284" s="115"/>
      <c r="NW284" s="115"/>
      <c r="NX284" s="115"/>
      <c r="NY284" s="115"/>
      <c r="NZ284" s="115"/>
      <c r="OA284" s="115"/>
      <c r="OB284" s="115"/>
      <c r="OC284" s="115"/>
    </row>
    <row r="285" spans="1:393" s="116" customFormat="1">
      <c r="A285" s="110">
        <v>8205</v>
      </c>
      <c r="B285" s="111" t="s">
        <v>382</v>
      </c>
      <c r="C285" s="112">
        <v>4102080.18</v>
      </c>
      <c r="D285" s="113">
        <v>4.7315999999999999E-3</v>
      </c>
      <c r="E285" s="113">
        <v>2.5998000000000002E-3</v>
      </c>
      <c r="F285" s="114">
        <v>2.7654400000000001E-3</v>
      </c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15"/>
      <c r="BR285" s="115"/>
      <c r="BS285" s="115"/>
      <c r="BT285" s="115"/>
      <c r="BU285" s="115"/>
      <c r="BV285" s="115"/>
      <c r="BW285" s="115"/>
      <c r="BX285" s="115"/>
      <c r="BY285" s="115"/>
      <c r="BZ285" s="115"/>
      <c r="CA285" s="115"/>
      <c r="CB285" s="115"/>
      <c r="CC285" s="115"/>
      <c r="CD285" s="115"/>
      <c r="CE285" s="115"/>
      <c r="CF285" s="115"/>
      <c r="CG285" s="115"/>
      <c r="CH285" s="115"/>
      <c r="CI285" s="115"/>
      <c r="CJ285" s="115"/>
      <c r="CK285" s="115"/>
      <c r="CL285" s="115"/>
      <c r="CM285" s="115"/>
      <c r="CN285" s="115"/>
      <c r="CO285" s="115"/>
      <c r="CP285" s="115"/>
      <c r="CQ285" s="115"/>
      <c r="CR285" s="115"/>
      <c r="CS285" s="115"/>
      <c r="CT285" s="115"/>
      <c r="CU285" s="115"/>
      <c r="CV285" s="115"/>
      <c r="CW285" s="115"/>
      <c r="CX285" s="115"/>
      <c r="CY285" s="115"/>
      <c r="CZ285" s="115"/>
      <c r="DA285" s="115"/>
      <c r="DB285" s="115"/>
      <c r="DC285" s="115"/>
      <c r="DD285" s="115"/>
      <c r="DE285" s="115"/>
      <c r="DF285" s="115"/>
      <c r="DG285" s="115"/>
      <c r="DH285" s="115"/>
      <c r="DI285" s="115"/>
      <c r="DJ285" s="115"/>
      <c r="DK285" s="115"/>
      <c r="DL285" s="115"/>
      <c r="DM285" s="115"/>
      <c r="DN285" s="115"/>
      <c r="DO285" s="115"/>
      <c r="DP285" s="115"/>
      <c r="DQ285" s="115"/>
      <c r="DR285" s="115"/>
      <c r="DS285" s="115"/>
      <c r="DT285" s="115"/>
      <c r="DU285" s="115"/>
      <c r="DV285" s="115"/>
      <c r="DW285" s="115"/>
      <c r="DX285" s="115"/>
      <c r="DY285" s="115"/>
      <c r="DZ285" s="115"/>
      <c r="EA285" s="115"/>
      <c r="EB285" s="115"/>
      <c r="EC285" s="115"/>
      <c r="ED285" s="115"/>
      <c r="EE285" s="115"/>
      <c r="EF285" s="115"/>
      <c r="EG285" s="115"/>
      <c r="EH285" s="115"/>
      <c r="EI285" s="115"/>
      <c r="EJ285" s="115"/>
      <c r="EK285" s="115"/>
      <c r="EL285" s="115"/>
      <c r="EM285" s="115"/>
      <c r="EN285" s="115"/>
      <c r="EO285" s="115"/>
      <c r="EP285" s="115"/>
      <c r="EQ285" s="115"/>
      <c r="ER285" s="115"/>
      <c r="ES285" s="115"/>
      <c r="ET285" s="115"/>
      <c r="EU285" s="115"/>
      <c r="EV285" s="115"/>
      <c r="EW285" s="115"/>
      <c r="EX285" s="115"/>
      <c r="EY285" s="115"/>
      <c r="EZ285" s="115"/>
      <c r="FA285" s="115"/>
      <c r="FB285" s="115"/>
      <c r="FC285" s="115"/>
      <c r="FD285" s="115"/>
      <c r="FE285" s="115"/>
      <c r="FF285" s="115"/>
      <c r="FG285" s="115"/>
      <c r="FH285" s="115"/>
      <c r="FI285" s="115"/>
      <c r="FJ285" s="115"/>
      <c r="FK285" s="115"/>
      <c r="FL285" s="115"/>
      <c r="FM285" s="115"/>
      <c r="FN285" s="115"/>
      <c r="FO285" s="115"/>
      <c r="FP285" s="115"/>
      <c r="FQ285" s="115"/>
      <c r="FR285" s="115"/>
      <c r="FS285" s="115"/>
      <c r="FT285" s="115"/>
      <c r="FU285" s="115"/>
      <c r="FV285" s="115"/>
      <c r="FW285" s="115"/>
      <c r="FX285" s="115"/>
      <c r="FY285" s="115"/>
      <c r="FZ285" s="115"/>
      <c r="GA285" s="115"/>
      <c r="GB285" s="115"/>
      <c r="GC285" s="115"/>
      <c r="GD285" s="115"/>
      <c r="GE285" s="115"/>
      <c r="GF285" s="115"/>
      <c r="GG285" s="115"/>
      <c r="GH285" s="115"/>
      <c r="GI285" s="115"/>
      <c r="GJ285" s="115"/>
      <c r="GK285" s="115"/>
      <c r="GL285" s="115"/>
      <c r="GM285" s="115"/>
      <c r="GN285" s="115"/>
      <c r="GO285" s="115"/>
      <c r="GP285" s="115"/>
      <c r="GQ285" s="115"/>
      <c r="GR285" s="115"/>
      <c r="GS285" s="115"/>
      <c r="GT285" s="115"/>
      <c r="GU285" s="115"/>
      <c r="GV285" s="115"/>
      <c r="GW285" s="115"/>
      <c r="GX285" s="115"/>
      <c r="GY285" s="115"/>
      <c r="GZ285" s="115"/>
      <c r="HA285" s="115"/>
      <c r="HB285" s="115"/>
      <c r="HC285" s="115"/>
      <c r="HD285" s="115"/>
      <c r="HE285" s="115"/>
      <c r="HF285" s="115"/>
      <c r="HG285" s="115"/>
      <c r="HH285" s="115"/>
      <c r="HI285" s="115"/>
      <c r="HJ285" s="115"/>
      <c r="HK285" s="115"/>
      <c r="HL285" s="115"/>
      <c r="HM285" s="115"/>
      <c r="HN285" s="115"/>
      <c r="HO285" s="115"/>
      <c r="HP285" s="115"/>
      <c r="HQ285" s="115"/>
      <c r="HR285" s="115"/>
      <c r="HS285" s="115"/>
      <c r="HT285" s="115"/>
      <c r="HU285" s="115"/>
      <c r="HV285" s="115"/>
      <c r="HW285" s="115"/>
      <c r="HX285" s="115"/>
      <c r="HY285" s="115"/>
      <c r="HZ285" s="115"/>
      <c r="IA285" s="115"/>
      <c r="IB285" s="115"/>
      <c r="IC285" s="115"/>
      <c r="ID285" s="115"/>
      <c r="IE285" s="115"/>
      <c r="IF285" s="115"/>
      <c r="IG285" s="115"/>
      <c r="IH285" s="115"/>
      <c r="II285" s="115"/>
      <c r="IJ285" s="115"/>
      <c r="IK285" s="115"/>
      <c r="IL285" s="115"/>
      <c r="IM285" s="115"/>
      <c r="IN285" s="115"/>
      <c r="IO285" s="115"/>
      <c r="IP285" s="115"/>
      <c r="IQ285" s="115"/>
      <c r="IR285" s="115"/>
      <c r="IS285" s="115"/>
      <c r="IT285" s="115"/>
      <c r="IU285" s="115"/>
      <c r="IV285" s="115"/>
      <c r="IW285" s="115"/>
      <c r="IX285" s="115"/>
      <c r="IY285" s="115"/>
      <c r="IZ285" s="115"/>
      <c r="JA285" s="115"/>
      <c r="JB285" s="115"/>
      <c r="JC285" s="115"/>
      <c r="JD285" s="115"/>
      <c r="JE285" s="115"/>
      <c r="JF285" s="115"/>
      <c r="JG285" s="115"/>
      <c r="JH285" s="115"/>
      <c r="JI285" s="115"/>
      <c r="JJ285" s="115"/>
      <c r="JK285" s="115"/>
      <c r="JL285" s="115"/>
      <c r="JM285" s="115"/>
      <c r="JN285" s="115"/>
      <c r="JO285" s="115"/>
      <c r="JP285" s="115"/>
      <c r="JQ285" s="115"/>
      <c r="JR285" s="115"/>
      <c r="JS285" s="115"/>
      <c r="JT285" s="115"/>
      <c r="JU285" s="115"/>
      <c r="JV285" s="115"/>
      <c r="JW285" s="115"/>
      <c r="JX285" s="115"/>
      <c r="JY285" s="115"/>
      <c r="JZ285" s="115"/>
      <c r="KA285" s="115"/>
      <c r="KB285" s="115"/>
      <c r="KC285" s="115"/>
      <c r="KD285" s="115"/>
      <c r="KE285" s="115"/>
      <c r="KF285" s="115"/>
      <c r="KG285" s="115"/>
      <c r="KH285" s="115"/>
      <c r="KI285" s="115"/>
      <c r="KJ285" s="115"/>
      <c r="KK285" s="115"/>
      <c r="KL285" s="115"/>
      <c r="KM285" s="115"/>
      <c r="KN285" s="115"/>
      <c r="KO285" s="115"/>
      <c r="KP285" s="115"/>
      <c r="KQ285" s="115"/>
      <c r="KR285" s="115"/>
      <c r="KS285" s="115"/>
      <c r="KT285" s="115"/>
      <c r="KU285" s="115"/>
      <c r="KV285" s="115"/>
      <c r="KW285" s="115"/>
      <c r="KX285" s="115"/>
      <c r="KY285" s="115"/>
      <c r="KZ285" s="115"/>
      <c r="LA285" s="115"/>
      <c r="LB285" s="115"/>
      <c r="LC285" s="115"/>
      <c r="LD285" s="115"/>
      <c r="LE285" s="115"/>
      <c r="LF285" s="115"/>
      <c r="LG285" s="115"/>
      <c r="LH285" s="115"/>
      <c r="LI285" s="115"/>
      <c r="LJ285" s="115"/>
      <c r="LK285" s="115"/>
      <c r="LL285" s="115"/>
      <c r="LM285" s="115"/>
      <c r="LN285" s="115"/>
      <c r="LO285" s="115"/>
      <c r="LP285" s="115"/>
      <c r="LQ285" s="115"/>
      <c r="LR285" s="115"/>
      <c r="LS285" s="115"/>
      <c r="LT285" s="115"/>
      <c r="LU285" s="115"/>
      <c r="LV285" s="115"/>
      <c r="LW285" s="115"/>
      <c r="LX285" s="115"/>
      <c r="LY285" s="115"/>
      <c r="LZ285" s="115"/>
      <c r="MA285" s="115"/>
      <c r="MB285" s="115"/>
      <c r="MC285" s="115"/>
      <c r="MD285" s="115"/>
      <c r="ME285" s="115"/>
      <c r="MF285" s="115"/>
      <c r="MG285" s="115"/>
      <c r="MH285" s="115"/>
      <c r="MI285" s="115"/>
      <c r="MJ285" s="115"/>
      <c r="MK285" s="115"/>
      <c r="ML285" s="115"/>
      <c r="MM285" s="115"/>
      <c r="MN285" s="115"/>
      <c r="MO285" s="115"/>
      <c r="MP285" s="115"/>
      <c r="MQ285" s="115"/>
      <c r="MR285" s="115"/>
      <c r="MS285" s="115"/>
      <c r="MT285" s="115"/>
      <c r="MU285" s="115"/>
      <c r="MV285" s="115"/>
      <c r="MW285" s="115"/>
      <c r="MX285" s="115"/>
      <c r="MY285" s="115"/>
      <c r="MZ285" s="115"/>
      <c r="NA285" s="115"/>
      <c r="NB285" s="115"/>
      <c r="NC285" s="115"/>
      <c r="ND285" s="115"/>
      <c r="NE285" s="115"/>
      <c r="NF285" s="115"/>
      <c r="NG285" s="115"/>
      <c r="NH285" s="115"/>
      <c r="NI285" s="115"/>
      <c r="NJ285" s="115"/>
      <c r="NK285" s="115"/>
      <c r="NL285" s="115"/>
      <c r="NM285" s="115"/>
      <c r="NN285" s="115"/>
      <c r="NO285" s="115"/>
      <c r="NP285" s="115"/>
      <c r="NQ285" s="115"/>
      <c r="NR285" s="115"/>
      <c r="NS285" s="115"/>
      <c r="NT285" s="115"/>
      <c r="NU285" s="115"/>
      <c r="NV285" s="115"/>
      <c r="NW285" s="115"/>
      <c r="NX285" s="115"/>
      <c r="NY285" s="115"/>
      <c r="NZ285" s="115"/>
      <c r="OA285" s="115"/>
      <c r="OB285" s="115"/>
      <c r="OC285" s="115"/>
    </row>
    <row r="286" spans="1:393" s="116" customFormat="1">
      <c r="A286" s="110">
        <v>8208</v>
      </c>
      <c r="B286" s="111" t="s">
        <v>383</v>
      </c>
      <c r="C286" s="112">
        <v>18600722.690000001</v>
      </c>
      <c r="D286" s="113">
        <v>5.2227000000000003E-3</v>
      </c>
      <c r="E286" s="113">
        <v>1.1788710000000001E-2</v>
      </c>
      <c r="F286" s="114">
        <v>1.127853E-2</v>
      </c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15"/>
      <c r="BR286" s="115"/>
      <c r="BS286" s="115"/>
      <c r="BT286" s="115"/>
      <c r="BU286" s="115"/>
      <c r="BV286" s="115"/>
      <c r="BW286" s="115"/>
      <c r="BX286" s="115"/>
      <c r="BY286" s="115"/>
      <c r="BZ286" s="115"/>
      <c r="CA286" s="115"/>
      <c r="CB286" s="115"/>
      <c r="CC286" s="115"/>
      <c r="CD286" s="115"/>
      <c r="CE286" s="115"/>
      <c r="CF286" s="115"/>
      <c r="CG286" s="115"/>
      <c r="CH286" s="115"/>
      <c r="CI286" s="115"/>
      <c r="CJ286" s="115"/>
      <c r="CK286" s="115"/>
      <c r="CL286" s="115"/>
      <c r="CM286" s="115"/>
      <c r="CN286" s="115"/>
      <c r="CO286" s="115"/>
      <c r="CP286" s="115"/>
      <c r="CQ286" s="115"/>
      <c r="CR286" s="115"/>
      <c r="CS286" s="115"/>
      <c r="CT286" s="115"/>
      <c r="CU286" s="115"/>
      <c r="CV286" s="115"/>
      <c r="CW286" s="115"/>
      <c r="CX286" s="115"/>
      <c r="CY286" s="115"/>
      <c r="CZ286" s="115"/>
      <c r="DA286" s="115"/>
      <c r="DB286" s="115"/>
      <c r="DC286" s="115"/>
      <c r="DD286" s="115"/>
      <c r="DE286" s="115"/>
      <c r="DF286" s="115"/>
      <c r="DG286" s="115"/>
      <c r="DH286" s="115"/>
      <c r="DI286" s="115"/>
      <c r="DJ286" s="115"/>
      <c r="DK286" s="115"/>
      <c r="DL286" s="115"/>
      <c r="DM286" s="115"/>
      <c r="DN286" s="115"/>
      <c r="DO286" s="115"/>
      <c r="DP286" s="115"/>
      <c r="DQ286" s="115"/>
      <c r="DR286" s="115"/>
      <c r="DS286" s="115"/>
      <c r="DT286" s="115"/>
      <c r="DU286" s="115"/>
      <c r="DV286" s="115"/>
      <c r="DW286" s="115"/>
      <c r="DX286" s="115"/>
      <c r="DY286" s="115"/>
      <c r="DZ286" s="115"/>
      <c r="EA286" s="115"/>
      <c r="EB286" s="115"/>
      <c r="EC286" s="115"/>
      <c r="ED286" s="115"/>
      <c r="EE286" s="115"/>
      <c r="EF286" s="115"/>
      <c r="EG286" s="115"/>
      <c r="EH286" s="115"/>
      <c r="EI286" s="115"/>
      <c r="EJ286" s="115"/>
      <c r="EK286" s="115"/>
      <c r="EL286" s="115"/>
      <c r="EM286" s="115"/>
      <c r="EN286" s="115"/>
      <c r="EO286" s="115"/>
      <c r="EP286" s="115"/>
      <c r="EQ286" s="115"/>
      <c r="ER286" s="115"/>
      <c r="ES286" s="115"/>
      <c r="ET286" s="115"/>
      <c r="EU286" s="115"/>
      <c r="EV286" s="115"/>
      <c r="EW286" s="115"/>
      <c r="EX286" s="115"/>
      <c r="EY286" s="115"/>
      <c r="EZ286" s="115"/>
      <c r="FA286" s="115"/>
      <c r="FB286" s="115"/>
      <c r="FC286" s="115"/>
      <c r="FD286" s="115"/>
      <c r="FE286" s="115"/>
      <c r="FF286" s="115"/>
      <c r="FG286" s="115"/>
      <c r="FH286" s="115"/>
      <c r="FI286" s="115"/>
      <c r="FJ286" s="115"/>
      <c r="FK286" s="115"/>
      <c r="FL286" s="115"/>
      <c r="FM286" s="115"/>
      <c r="FN286" s="115"/>
      <c r="FO286" s="115"/>
      <c r="FP286" s="115"/>
      <c r="FQ286" s="115"/>
      <c r="FR286" s="115"/>
      <c r="FS286" s="115"/>
      <c r="FT286" s="115"/>
      <c r="FU286" s="115"/>
      <c r="FV286" s="115"/>
      <c r="FW286" s="115"/>
      <c r="FX286" s="115"/>
      <c r="FY286" s="115"/>
      <c r="FZ286" s="115"/>
      <c r="GA286" s="115"/>
      <c r="GB286" s="115"/>
      <c r="GC286" s="115"/>
      <c r="GD286" s="115"/>
      <c r="GE286" s="115"/>
      <c r="GF286" s="115"/>
      <c r="GG286" s="115"/>
      <c r="GH286" s="115"/>
      <c r="GI286" s="115"/>
      <c r="GJ286" s="115"/>
      <c r="GK286" s="115"/>
      <c r="GL286" s="115"/>
      <c r="GM286" s="115"/>
      <c r="GN286" s="115"/>
      <c r="GO286" s="115"/>
      <c r="GP286" s="115"/>
      <c r="GQ286" s="115"/>
      <c r="GR286" s="115"/>
      <c r="GS286" s="115"/>
      <c r="GT286" s="115"/>
      <c r="GU286" s="115"/>
      <c r="GV286" s="115"/>
      <c r="GW286" s="115"/>
      <c r="GX286" s="115"/>
      <c r="GY286" s="115"/>
      <c r="GZ286" s="115"/>
      <c r="HA286" s="115"/>
      <c r="HB286" s="115"/>
      <c r="HC286" s="115"/>
      <c r="HD286" s="115"/>
      <c r="HE286" s="115"/>
      <c r="HF286" s="115"/>
      <c r="HG286" s="115"/>
      <c r="HH286" s="115"/>
      <c r="HI286" s="115"/>
      <c r="HJ286" s="115"/>
      <c r="HK286" s="115"/>
      <c r="HL286" s="115"/>
      <c r="HM286" s="115"/>
      <c r="HN286" s="115"/>
      <c r="HO286" s="115"/>
      <c r="HP286" s="115"/>
      <c r="HQ286" s="115"/>
      <c r="HR286" s="115"/>
      <c r="HS286" s="115"/>
      <c r="HT286" s="115"/>
      <c r="HU286" s="115"/>
      <c r="HV286" s="115"/>
      <c r="HW286" s="115"/>
      <c r="HX286" s="115"/>
      <c r="HY286" s="115"/>
      <c r="HZ286" s="115"/>
      <c r="IA286" s="115"/>
      <c r="IB286" s="115"/>
      <c r="IC286" s="115"/>
      <c r="ID286" s="115"/>
      <c r="IE286" s="115"/>
      <c r="IF286" s="115"/>
      <c r="IG286" s="115"/>
      <c r="IH286" s="115"/>
      <c r="II286" s="115"/>
      <c r="IJ286" s="115"/>
      <c r="IK286" s="115"/>
      <c r="IL286" s="115"/>
      <c r="IM286" s="115"/>
      <c r="IN286" s="115"/>
      <c r="IO286" s="115"/>
      <c r="IP286" s="115"/>
      <c r="IQ286" s="115"/>
      <c r="IR286" s="115"/>
      <c r="IS286" s="115"/>
      <c r="IT286" s="115"/>
      <c r="IU286" s="115"/>
      <c r="IV286" s="115"/>
      <c r="IW286" s="115"/>
      <c r="IX286" s="115"/>
      <c r="IY286" s="115"/>
      <c r="IZ286" s="115"/>
      <c r="JA286" s="115"/>
      <c r="JB286" s="115"/>
      <c r="JC286" s="115"/>
      <c r="JD286" s="115"/>
      <c r="JE286" s="115"/>
      <c r="JF286" s="115"/>
      <c r="JG286" s="115"/>
      <c r="JH286" s="115"/>
      <c r="JI286" s="115"/>
      <c r="JJ286" s="115"/>
      <c r="JK286" s="115"/>
      <c r="JL286" s="115"/>
      <c r="JM286" s="115"/>
      <c r="JN286" s="115"/>
      <c r="JO286" s="115"/>
      <c r="JP286" s="115"/>
      <c r="JQ286" s="115"/>
      <c r="JR286" s="115"/>
      <c r="JS286" s="115"/>
      <c r="JT286" s="115"/>
      <c r="JU286" s="115"/>
      <c r="JV286" s="115"/>
      <c r="JW286" s="115"/>
      <c r="JX286" s="115"/>
      <c r="JY286" s="115"/>
      <c r="JZ286" s="115"/>
      <c r="KA286" s="115"/>
      <c r="KB286" s="115"/>
      <c r="KC286" s="115"/>
      <c r="KD286" s="115"/>
      <c r="KE286" s="115"/>
      <c r="KF286" s="115"/>
      <c r="KG286" s="115"/>
      <c r="KH286" s="115"/>
      <c r="KI286" s="115"/>
      <c r="KJ286" s="115"/>
      <c r="KK286" s="115"/>
      <c r="KL286" s="115"/>
      <c r="KM286" s="115"/>
      <c r="KN286" s="115"/>
      <c r="KO286" s="115"/>
      <c r="KP286" s="115"/>
      <c r="KQ286" s="115"/>
      <c r="KR286" s="115"/>
      <c r="KS286" s="115"/>
      <c r="KT286" s="115"/>
      <c r="KU286" s="115"/>
      <c r="KV286" s="115"/>
      <c r="KW286" s="115"/>
      <c r="KX286" s="115"/>
      <c r="KY286" s="115"/>
      <c r="KZ286" s="115"/>
      <c r="LA286" s="115"/>
      <c r="LB286" s="115"/>
      <c r="LC286" s="115"/>
      <c r="LD286" s="115"/>
      <c r="LE286" s="115"/>
      <c r="LF286" s="115"/>
      <c r="LG286" s="115"/>
      <c r="LH286" s="115"/>
      <c r="LI286" s="115"/>
      <c r="LJ286" s="115"/>
      <c r="LK286" s="115"/>
      <c r="LL286" s="115"/>
      <c r="LM286" s="115"/>
      <c r="LN286" s="115"/>
      <c r="LO286" s="115"/>
      <c r="LP286" s="115"/>
      <c r="LQ286" s="115"/>
      <c r="LR286" s="115"/>
      <c r="LS286" s="115"/>
      <c r="LT286" s="115"/>
      <c r="LU286" s="115"/>
      <c r="LV286" s="115"/>
      <c r="LW286" s="115"/>
      <c r="LX286" s="115"/>
      <c r="LY286" s="115"/>
      <c r="LZ286" s="115"/>
      <c r="MA286" s="115"/>
      <c r="MB286" s="115"/>
      <c r="MC286" s="115"/>
      <c r="MD286" s="115"/>
      <c r="ME286" s="115"/>
      <c r="MF286" s="115"/>
      <c r="MG286" s="115"/>
      <c r="MH286" s="115"/>
      <c r="MI286" s="115"/>
      <c r="MJ286" s="115"/>
      <c r="MK286" s="115"/>
      <c r="ML286" s="115"/>
      <c r="MM286" s="115"/>
      <c r="MN286" s="115"/>
      <c r="MO286" s="115"/>
      <c r="MP286" s="115"/>
      <c r="MQ286" s="115"/>
      <c r="MR286" s="115"/>
      <c r="MS286" s="115"/>
      <c r="MT286" s="115"/>
      <c r="MU286" s="115"/>
      <c r="MV286" s="115"/>
      <c r="MW286" s="115"/>
      <c r="MX286" s="115"/>
      <c r="MY286" s="115"/>
      <c r="MZ286" s="115"/>
      <c r="NA286" s="115"/>
      <c r="NB286" s="115"/>
      <c r="NC286" s="115"/>
      <c r="ND286" s="115"/>
      <c r="NE286" s="115"/>
      <c r="NF286" s="115"/>
      <c r="NG286" s="115"/>
      <c r="NH286" s="115"/>
      <c r="NI286" s="115"/>
      <c r="NJ286" s="115"/>
      <c r="NK286" s="115"/>
      <c r="NL286" s="115"/>
      <c r="NM286" s="115"/>
      <c r="NN286" s="115"/>
      <c r="NO286" s="115"/>
      <c r="NP286" s="115"/>
      <c r="NQ286" s="115"/>
      <c r="NR286" s="115"/>
      <c r="NS286" s="115"/>
      <c r="NT286" s="115"/>
      <c r="NU286" s="115"/>
      <c r="NV286" s="115"/>
      <c r="NW286" s="115"/>
      <c r="NX286" s="115"/>
      <c r="NY286" s="115"/>
      <c r="NZ286" s="115"/>
      <c r="OA286" s="115"/>
      <c r="OB286" s="115"/>
      <c r="OC286" s="115"/>
    </row>
    <row r="287" spans="1:393" s="116" customFormat="1">
      <c r="A287" s="110">
        <v>8209</v>
      </c>
      <c r="B287" s="111" t="s">
        <v>384</v>
      </c>
      <c r="C287" s="112">
        <v>6804776.0199999996</v>
      </c>
      <c r="D287" s="113">
        <v>1.8885E-3</v>
      </c>
      <c r="E287" s="113">
        <v>4.31271E-3</v>
      </c>
      <c r="F287" s="114">
        <v>4.1243499999999997E-3</v>
      </c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  <c r="AU287" s="115"/>
      <c r="AV287" s="115"/>
      <c r="AW287" s="115"/>
      <c r="AX287" s="115"/>
      <c r="AY287" s="115"/>
      <c r="AZ287" s="115"/>
      <c r="BA287" s="115"/>
      <c r="BB287" s="115"/>
      <c r="BC287" s="115"/>
      <c r="BD287" s="115"/>
      <c r="BE287" s="115"/>
      <c r="BF287" s="115"/>
      <c r="BG287" s="115"/>
      <c r="BH287" s="115"/>
      <c r="BI287" s="115"/>
      <c r="BJ287" s="115"/>
      <c r="BK287" s="115"/>
      <c r="BL287" s="115"/>
      <c r="BM287" s="115"/>
      <c r="BN287" s="115"/>
      <c r="BO287" s="115"/>
      <c r="BP287" s="115"/>
      <c r="BQ287" s="115"/>
      <c r="BR287" s="115"/>
      <c r="BS287" s="115"/>
      <c r="BT287" s="115"/>
      <c r="BU287" s="115"/>
      <c r="BV287" s="115"/>
      <c r="BW287" s="115"/>
      <c r="BX287" s="115"/>
      <c r="BY287" s="115"/>
      <c r="BZ287" s="115"/>
      <c r="CA287" s="115"/>
      <c r="CB287" s="115"/>
      <c r="CC287" s="115"/>
      <c r="CD287" s="115"/>
      <c r="CE287" s="115"/>
      <c r="CF287" s="115"/>
      <c r="CG287" s="115"/>
      <c r="CH287" s="115"/>
      <c r="CI287" s="115"/>
      <c r="CJ287" s="115"/>
      <c r="CK287" s="115"/>
      <c r="CL287" s="115"/>
      <c r="CM287" s="115"/>
      <c r="CN287" s="115"/>
      <c r="CO287" s="115"/>
      <c r="CP287" s="115"/>
      <c r="CQ287" s="115"/>
      <c r="CR287" s="115"/>
      <c r="CS287" s="115"/>
      <c r="CT287" s="115"/>
      <c r="CU287" s="115"/>
      <c r="CV287" s="115"/>
      <c r="CW287" s="115"/>
      <c r="CX287" s="115"/>
      <c r="CY287" s="115"/>
      <c r="CZ287" s="115"/>
      <c r="DA287" s="115"/>
      <c r="DB287" s="115"/>
      <c r="DC287" s="115"/>
      <c r="DD287" s="115"/>
      <c r="DE287" s="115"/>
      <c r="DF287" s="115"/>
      <c r="DG287" s="115"/>
      <c r="DH287" s="115"/>
      <c r="DI287" s="115"/>
      <c r="DJ287" s="115"/>
      <c r="DK287" s="115"/>
      <c r="DL287" s="115"/>
      <c r="DM287" s="115"/>
      <c r="DN287" s="115"/>
      <c r="DO287" s="115"/>
      <c r="DP287" s="115"/>
      <c r="DQ287" s="115"/>
      <c r="DR287" s="115"/>
      <c r="DS287" s="115"/>
      <c r="DT287" s="115"/>
      <c r="DU287" s="115"/>
      <c r="DV287" s="115"/>
      <c r="DW287" s="115"/>
      <c r="DX287" s="115"/>
      <c r="DY287" s="115"/>
      <c r="DZ287" s="115"/>
      <c r="EA287" s="115"/>
      <c r="EB287" s="115"/>
      <c r="EC287" s="115"/>
      <c r="ED287" s="115"/>
      <c r="EE287" s="115"/>
      <c r="EF287" s="115"/>
      <c r="EG287" s="115"/>
      <c r="EH287" s="115"/>
      <c r="EI287" s="115"/>
      <c r="EJ287" s="115"/>
      <c r="EK287" s="115"/>
      <c r="EL287" s="115"/>
      <c r="EM287" s="115"/>
      <c r="EN287" s="115"/>
      <c r="EO287" s="115"/>
      <c r="EP287" s="115"/>
      <c r="EQ287" s="115"/>
      <c r="ER287" s="115"/>
      <c r="ES287" s="115"/>
      <c r="ET287" s="115"/>
      <c r="EU287" s="115"/>
      <c r="EV287" s="115"/>
      <c r="EW287" s="115"/>
      <c r="EX287" s="115"/>
      <c r="EY287" s="115"/>
      <c r="EZ287" s="115"/>
      <c r="FA287" s="115"/>
      <c r="FB287" s="115"/>
      <c r="FC287" s="115"/>
      <c r="FD287" s="115"/>
      <c r="FE287" s="115"/>
      <c r="FF287" s="115"/>
      <c r="FG287" s="115"/>
      <c r="FH287" s="115"/>
      <c r="FI287" s="115"/>
      <c r="FJ287" s="115"/>
      <c r="FK287" s="115"/>
      <c r="FL287" s="115"/>
      <c r="FM287" s="115"/>
      <c r="FN287" s="115"/>
      <c r="FO287" s="115"/>
      <c r="FP287" s="115"/>
      <c r="FQ287" s="115"/>
      <c r="FR287" s="115"/>
      <c r="FS287" s="115"/>
      <c r="FT287" s="115"/>
      <c r="FU287" s="115"/>
      <c r="FV287" s="115"/>
      <c r="FW287" s="115"/>
      <c r="FX287" s="115"/>
      <c r="FY287" s="115"/>
      <c r="FZ287" s="115"/>
      <c r="GA287" s="115"/>
      <c r="GB287" s="115"/>
      <c r="GC287" s="115"/>
      <c r="GD287" s="115"/>
      <c r="GE287" s="115"/>
      <c r="GF287" s="115"/>
      <c r="GG287" s="115"/>
      <c r="GH287" s="115"/>
      <c r="GI287" s="115"/>
      <c r="GJ287" s="115"/>
      <c r="GK287" s="115"/>
      <c r="GL287" s="115"/>
      <c r="GM287" s="115"/>
      <c r="GN287" s="115"/>
      <c r="GO287" s="115"/>
      <c r="GP287" s="115"/>
      <c r="GQ287" s="115"/>
      <c r="GR287" s="115"/>
      <c r="GS287" s="115"/>
      <c r="GT287" s="115"/>
      <c r="GU287" s="115"/>
      <c r="GV287" s="115"/>
      <c r="GW287" s="115"/>
      <c r="GX287" s="115"/>
      <c r="GY287" s="115"/>
      <c r="GZ287" s="115"/>
      <c r="HA287" s="115"/>
      <c r="HB287" s="115"/>
      <c r="HC287" s="115"/>
      <c r="HD287" s="115"/>
      <c r="HE287" s="115"/>
      <c r="HF287" s="115"/>
      <c r="HG287" s="115"/>
      <c r="HH287" s="115"/>
      <c r="HI287" s="115"/>
      <c r="HJ287" s="115"/>
      <c r="HK287" s="115"/>
      <c r="HL287" s="115"/>
      <c r="HM287" s="115"/>
      <c r="HN287" s="115"/>
      <c r="HO287" s="115"/>
      <c r="HP287" s="115"/>
      <c r="HQ287" s="115"/>
      <c r="HR287" s="115"/>
      <c r="HS287" s="115"/>
      <c r="HT287" s="115"/>
      <c r="HU287" s="115"/>
      <c r="HV287" s="115"/>
      <c r="HW287" s="115"/>
      <c r="HX287" s="115"/>
      <c r="HY287" s="115"/>
      <c r="HZ287" s="115"/>
      <c r="IA287" s="115"/>
      <c r="IB287" s="115"/>
      <c r="IC287" s="115"/>
      <c r="ID287" s="115"/>
      <c r="IE287" s="115"/>
      <c r="IF287" s="115"/>
      <c r="IG287" s="115"/>
      <c r="IH287" s="115"/>
      <c r="II287" s="115"/>
      <c r="IJ287" s="115"/>
      <c r="IK287" s="115"/>
      <c r="IL287" s="115"/>
      <c r="IM287" s="115"/>
      <c r="IN287" s="115"/>
      <c r="IO287" s="115"/>
      <c r="IP287" s="115"/>
      <c r="IQ287" s="115"/>
      <c r="IR287" s="115"/>
      <c r="IS287" s="115"/>
      <c r="IT287" s="115"/>
      <c r="IU287" s="115"/>
      <c r="IV287" s="115"/>
      <c r="IW287" s="115"/>
      <c r="IX287" s="115"/>
      <c r="IY287" s="115"/>
      <c r="IZ287" s="115"/>
      <c r="JA287" s="115"/>
      <c r="JB287" s="115"/>
      <c r="JC287" s="115"/>
      <c r="JD287" s="115"/>
      <c r="JE287" s="115"/>
      <c r="JF287" s="115"/>
      <c r="JG287" s="115"/>
      <c r="JH287" s="115"/>
      <c r="JI287" s="115"/>
      <c r="JJ287" s="115"/>
      <c r="JK287" s="115"/>
      <c r="JL287" s="115"/>
      <c r="JM287" s="115"/>
      <c r="JN287" s="115"/>
      <c r="JO287" s="115"/>
      <c r="JP287" s="115"/>
      <c r="JQ287" s="115"/>
      <c r="JR287" s="115"/>
      <c r="JS287" s="115"/>
      <c r="JT287" s="115"/>
      <c r="JU287" s="115"/>
      <c r="JV287" s="115"/>
      <c r="JW287" s="115"/>
      <c r="JX287" s="115"/>
      <c r="JY287" s="115"/>
      <c r="JZ287" s="115"/>
      <c r="KA287" s="115"/>
      <c r="KB287" s="115"/>
      <c r="KC287" s="115"/>
      <c r="KD287" s="115"/>
      <c r="KE287" s="115"/>
      <c r="KF287" s="115"/>
      <c r="KG287" s="115"/>
      <c r="KH287" s="115"/>
      <c r="KI287" s="115"/>
      <c r="KJ287" s="115"/>
      <c r="KK287" s="115"/>
      <c r="KL287" s="115"/>
      <c r="KM287" s="115"/>
      <c r="KN287" s="115"/>
      <c r="KO287" s="115"/>
      <c r="KP287" s="115"/>
      <c r="KQ287" s="115"/>
      <c r="KR287" s="115"/>
      <c r="KS287" s="115"/>
      <c r="KT287" s="115"/>
      <c r="KU287" s="115"/>
      <c r="KV287" s="115"/>
      <c r="KW287" s="115"/>
      <c r="KX287" s="115"/>
      <c r="KY287" s="115"/>
      <c r="KZ287" s="115"/>
      <c r="LA287" s="115"/>
      <c r="LB287" s="115"/>
      <c r="LC287" s="115"/>
      <c r="LD287" s="115"/>
      <c r="LE287" s="115"/>
      <c r="LF287" s="115"/>
      <c r="LG287" s="115"/>
      <c r="LH287" s="115"/>
      <c r="LI287" s="115"/>
      <c r="LJ287" s="115"/>
      <c r="LK287" s="115"/>
      <c r="LL287" s="115"/>
      <c r="LM287" s="115"/>
      <c r="LN287" s="115"/>
      <c r="LO287" s="115"/>
      <c r="LP287" s="115"/>
      <c r="LQ287" s="115"/>
      <c r="LR287" s="115"/>
      <c r="LS287" s="115"/>
      <c r="LT287" s="115"/>
      <c r="LU287" s="115"/>
      <c r="LV287" s="115"/>
      <c r="LW287" s="115"/>
      <c r="LX287" s="115"/>
      <c r="LY287" s="115"/>
      <c r="LZ287" s="115"/>
      <c r="MA287" s="115"/>
      <c r="MB287" s="115"/>
      <c r="MC287" s="115"/>
      <c r="MD287" s="115"/>
      <c r="ME287" s="115"/>
      <c r="MF287" s="115"/>
      <c r="MG287" s="115"/>
      <c r="MH287" s="115"/>
      <c r="MI287" s="115"/>
      <c r="MJ287" s="115"/>
      <c r="MK287" s="115"/>
      <c r="ML287" s="115"/>
      <c r="MM287" s="115"/>
      <c r="MN287" s="115"/>
      <c r="MO287" s="115"/>
      <c r="MP287" s="115"/>
      <c r="MQ287" s="115"/>
      <c r="MR287" s="115"/>
      <c r="MS287" s="115"/>
      <c r="MT287" s="115"/>
      <c r="MU287" s="115"/>
      <c r="MV287" s="115"/>
      <c r="MW287" s="115"/>
      <c r="MX287" s="115"/>
      <c r="MY287" s="115"/>
      <c r="MZ287" s="115"/>
      <c r="NA287" s="115"/>
      <c r="NB287" s="115"/>
      <c r="NC287" s="115"/>
      <c r="ND287" s="115"/>
      <c r="NE287" s="115"/>
      <c r="NF287" s="115"/>
      <c r="NG287" s="115"/>
      <c r="NH287" s="115"/>
      <c r="NI287" s="115"/>
      <c r="NJ287" s="115"/>
      <c r="NK287" s="115"/>
      <c r="NL287" s="115"/>
      <c r="NM287" s="115"/>
      <c r="NN287" s="115"/>
      <c r="NO287" s="115"/>
      <c r="NP287" s="115"/>
      <c r="NQ287" s="115"/>
      <c r="NR287" s="115"/>
      <c r="NS287" s="115"/>
      <c r="NT287" s="115"/>
      <c r="NU287" s="115"/>
      <c r="NV287" s="115"/>
      <c r="NW287" s="115"/>
      <c r="NX287" s="115"/>
      <c r="NY287" s="115"/>
      <c r="NZ287" s="115"/>
      <c r="OA287" s="115"/>
      <c r="OB287" s="115"/>
      <c r="OC287" s="115"/>
    </row>
    <row r="288" spans="1:393" s="116" customFormat="1">
      <c r="A288" s="110">
        <v>8210</v>
      </c>
      <c r="B288" s="111" t="s">
        <v>460</v>
      </c>
      <c r="C288" s="112">
        <v>34158605.82</v>
      </c>
      <c r="D288" s="113">
        <v>9.7690999999999993E-3</v>
      </c>
      <c r="E288" s="113">
        <v>2.1648939999999998E-2</v>
      </c>
      <c r="F288" s="114">
        <v>2.0725879999999999E-2</v>
      </c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  <c r="BC288" s="115"/>
      <c r="BD288" s="115"/>
      <c r="BE288" s="115"/>
      <c r="BF288" s="115"/>
      <c r="BG288" s="115"/>
      <c r="BH288" s="115"/>
      <c r="BI288" s="115"/>
      <c r="BJ288" s="115"/>
      <c r="BK288" s="115"/>
      <c r="BL288" s="115"/>
      <c r="BM288" s="115"/>
      <c r="BN288" s="115"/>
      <c r="BO288" s="115"/>
      <c r="BP288" s="115"/>
      <c r="BQ288" s="115"/>
      <c r="BR288" s="115"/>
      <c r="BS288" s="115"/>
      <c r="BT288" s="115"/>
      <c r="BU288" s="115"/>
      <c r="BV288" s="115"/>
      <c r="BW288" s="115"/>
      <c r="BX288" s="115"/>
      <c r="BY288" s="115"/>
      <c r="BZ288" s="115"/>
      <c r="CA288" s="115"/>
      <c r="CB288" s="115"/>
      <c r="CC288" s="115"/>
      <c r="CD288" s="115"/>
      <c r="CE288" s="115"/>
      <c r="CF288" s="115"/>
      <c r="CG288" s="115"/>
      <c r="CH288" s="115"/>
      <c r="CI288" s="115"/>
      <c r="CJ288" s="115"/>
      <c r="CK288" s="115"/>
      <c r="CL288" s="115"/>
      <c r="CM288" s="115"/>
      <c r="CN288" s="115"/>
      <c r="CO288" s="115"/>
      <c r="CP288" s="115"/>
      <c r="CQ288" s="115"/>
      <c r="CR288" s="115"/>
      <c r="CS288" s="115"/>
      <c r="CT288" s="115"/>
      <c r="CU288" s="115"/>
      <c r="CV288" s="115"/>
      <c r="CW288" s="115"/>
      <c r="CX288" s="115"/>
      <c r="CY288" s="115"/>
      <c r="CZ288" s="115"/>
      <c r="DA288" s="115"/>
      <c r="DB288" s="115"/>
      <c r="DC288" s="115"/>
      <c r="DD288" s="115"/>
      <c r="DE288" s="115"/>
      <c r="DF288" s="115"/>
      <c r="DG288" s="115"/>
      <c r="DH288" s="115"/>
      <c r="DI288" s="115"/>
      <c r="DJ288" s="115"/>
      <c r="DK288" s="115"/>
      <c r="DL288" s="115"/>
      <c r="DM288" s="115"/>
      <c r="DN288" s="115"/>
      <c r="DO288" s="115"/>
      <c r="DP288" s="115"/>
      <c r="DQ288" s="115"/>
      <c r="DR288" s="115"/>
      <c r="DS288" s="115"/>
      <c r="DT288" s="115"/>
      <c r="DU288" s="115"/>
      <c r="DV288" s="115"/>
      <c r="DW288" s="115"/>
      <c r="DX288" s="115"/>
      <c r="DY288" s="115"/>
      <c r="DZ288" s="115"/>
      <c r="EA288" s="115"/>
      <c r="EB288" s="115"/>
      <c r="EC288" s="115"/>
      <c r="ED288" s="115"/>
      <c r="EE288" s="115"/>
      <c r="EF288" s="115"/>
      <c r="EG288" s="115"/>
      <c r="EH288" s="115"/>
      <c r="EI288" s="115"/>
      <c r="EJ288" s="115"/>
      <c r="EK288" s="115"/>
      <c r="EL288" s="115"/>
      <c r="EM288" s="115"/>
      <c r="EN288" s="115"/>
      <c r="EO288" s="115"/>
      <c r="EP288" s="115"/>
      <c r="EQ288" s="115"/>
      <c r="ER288" s="115"/>
      <c r="ES288" s="115"/>
      <c r="ET288" s="115"/>
      <c r="EU288" s="115"/>
      <c r="EV288" s="115"/>
      <c r="EW288" s="115"/>
      <c r="EX288" s="115"/>
      <c r="EY288" s="115"/>
      <c r="EZ288" s="115"/>
      <c r="FA288" s="115"/>
      <c r="FB288" s="115"/>
      <c r="FC288" s="115"/>
      <c r="FD288" s="115"/>
      <c r="FE288" s="115"/>
      <c r="FF288" s="115"/>
      <c r="FG288" s="115"/>
      <c r="FH288" s="115"/>
      <c r="FI288" s="115"/>
      <c r="FJ288" s="115"/>
      <c r="FK288" s="115"/>
      <c r="FL288" s="115"/>
      <c r="FM288" s="115"/>
      <c r="FN288" s="115"/>
      <c r="FO288" s="115"/>
      <c r="FP288" s="115"/>
      <c r="FQ288" s="115"/>
      <c r="FR288" s="115"/>
      <c r="FS288" s="115"/>
      <c r="FT288" s="115"/>
      <c r="FU288" s="115"/>
      <c r="FV288" s="115"/>
      <c r="FW288" s="115"/>
      <c r="FX288" s="115"/>
      <c r="FY288" s="115"/>
      <c r="FZ288" s="115"/>
      <c r="GA288" s="115"/>
      <c r="GB288" s="115"/>
      <c r="GC288" s="115"/>
      <c r="GD288" s="115"/>
      <c r="GE288" s="115"/>
      <c r="GF288" s="115"/>
      <c r="GG288" s="115"/>
      <c r="GH288" s="115"/>
      <c r="GI288" s="115"/>
      <c r="GJ288" s="115"/>
      <c r="GK288" s="115"/>
      <c r="GL288" s="115"/>
      <c r="GM288" s="115"/>
      <c r="GN288" s="115"/>
      <c r="GO288" s="115"/>
      <c r="GP288" s="115"/>
      <c r="GQ288" s="115"/>
      <c r="GR288" s="115"/>
      <c r="GS288" s="115"/>
      <c r="GT288" s="115"/>
      <c r="GU288" s="115"/>
      <c r="GV288" s="115"/>
      <c r="GW288" s="115"/>
      <c r="GX288" s="115"/>
      <c r="GY288" s="115"/>
      <c r="GZ288" s="115"/>
      <c r="HA288" s="115"/>
      <c r="HB288" s="115"/>
      <c r="HC288" s="115"/>
      <c r="HD288" s="115"/>
      <c r="HE288" s="115"/>
      <c r="HF288" s="115"/>
      <c r="HG288" s="115"/>
      <c r="HH288" s="115"/>
      <c r="HI288" s="115"/>
      <c r="HJ288" s="115"/>
      <c r="HK288" s="115"/>
      <c r="HL288" s="115"/>
      <c r="HM288" s="115"/>
      <c r="HN288" s="115"/>
      <c r="HO288" s="115"/>
      <c r="HP288" s="115"/>
      <c r="HQ288" s="115"/>
      <c r="HR288" s="115"/>
      <c r="HS288" s="115"/>
      <c r="HT288" s="115"/>
      <c r="HU288" s="115"/>
      <c r="HV288" s="115"/>
      <c r="HW288" s="115"/>
      <c r="HX288" s="115"/>
      <c r="HY288" s="115"/>
      <c r="HZ288" s="115"/>
      <c r="IA288" s="115"/>
      <c r="IB288" s="115"/>
      <c r="IC288" s="115"/>
      <c r="ID288" s="115"/>
      <c r="IE288" s="115"/>
      <c r="IF288" s="115"/>
      <c r="IG288" s="115"/>
      <c r="IH288" s="115"/>
      <c r="II288" s="115"/>
      <c r="IJ288" s="115"/>
      <c r="IK288" s="115"/>
      <c r="IL288" s="115"/>
      <c r="IM288" s="115"/>
      <c r="IN288" s="115"/>
      <c r="IO288" s="115"/>
      <c r="IP288" s="115"/>
      <c r="IQ288" s="115"/>
      <c r="IR288" s="115"/>
      <c r="IS288" s="115"/>
      <c r="IT288" s="115"/>
      <c r="IU288" s="115"/>
      <c r="IV288" s="115"/>
      <c r="IW288" s="115"/>
      <c r="IX288" s="115"/>
      <c r="IY288" s="115"/>
      <c r="IZ288" s="115"/>
      <c r="JA288" s="115"/>
      <c r="JB288" s="115"/>
      <c r="JC288" s="115"/>
      <c r="JD288" s="115"/>
      <c r="JE288" s="115"/>
      <c r="JF288" s="115"/>
      <c r="JG288" s="115"/>
      <c r="JH288" s="115"/>
      <c r="JI288" s="115"/>
      <c r="JJ288" s="115"/>
      <c r="JK288" s="115"/>
      <c r="JL288" s="115"/>
      <c r="JM288" s="115"/>
      <c r="JN288" s="115"/>
      <c r="JO288" s="115"/>
      <c r="JP288" s="115"/>
      <c r="JQ288" s="115"/>
      <c r="JR288" s="115"/>
      <c r="JS288" s="115"/>
      <c r="JT288" s="115"/>
      <c r="JU288" s="115"/>
      <c r="JV288" s="115"/>
      <c r="JW288" s="115"/>
      <c r="JX288" s="115"/>
      <c r="JY288" s="115"/>
      <c r="JZ288" s="115"/>
      <c r="KA288" s="115"/>
      <c r="KB288" s="115"/>
      <c r="KC288" s="115"/>
      <c r="KD288" s="115"/>
      <c r="KE288" s="115"/>
      <c r="KF288" s="115"/>
      <c r="KG288" s="115"/>
      <c r="KH288" s="115"/>
      <c r="KI288" s="115"/>
      <c r="KJ288" s="115"/>
      <c r="KK288" s="115"/>
      <c r="KL288" s="115"/>
      <c r="KM288" s="115"/>
      <c r="KN288" s="115"/>
      <c r="KO288" s="115"/>
      <c r="KP288" s="115"/>
      <c r="KQ288" s="115"/>
      <c r="KR288" s="115"/>
      <c r="KS288" s="115"/>
      <c r="KT288" s="115"/>
      <c r="KU288" s="115"/>
      <c r="KV288" s="115"/>
      <c r="KW288" s="115"/>
      <c r="KX288" s="115"/>
      <c r="KY288" s="115"/>
      <c r="KZ288" s="115"/>
      <c r="LA288" s="115"/>
      <c r="LB288" s="115"/>
      <c r="LC288" s="115"/>
      <c r="LD288" s="115"/>
      <c r="LE288" s="115"/>
      <c r="LF288" s="115"/>
      <c r="LG288" s="115"/>
      <c r="LH288" s="115"/>
      <c r="LI288" s="115"/>
      <c r="LJ288" s="115"/>
      <c r="LK288" s="115"/>
      <c r="LL288" s="115"/>
      <c r="LM288" s="115"/>
      <c r="LN288" s="115"/>
      <c r="LO288" s="115"/>
      <c r="LP288" s="115"/>
      <c r="LQ288" s="115"/>
      <c r="LR288" s="115"/>
      <c r="LS288" s="115"/>
      <c r="LT288" s="115"/>
      <c r="LU288" s="115"/>
      <c r="LV288" s="115"/>
      <c r="LW288" s="115"/>
      <c r="LX288" s="115"/>
      <c r="LY288" s="115"/>
      <c r="LZ288" s="115"/>
      <c r="MA288" s="115"/>
      <c r="MB288" s="115"/>
      <c r="MC288" s="115"/>
      <c r="MD288" s="115"/>
      <c r="ME288" s="115"/>
      <c r="MF288" s="115"/>
      <c r="MG288" s="115"/>
      <c r="MH288" s="115"/>
      <c r="MI288" s="115"/>
      <c r="MJ288" s="115"/>
      <c r="MK288" s="115"/>
      <c r="ML288" s="115"/>
      <c r="MM288" s="115"/>
      <c r="MN288" s="115"/>
      <c r="MO288" s="115"/>
      <c r="MP288" s="115"/>
      <c r="MQ288" s="115"/>
      <c r="MR288" s="115"/>
      <c r="MS288" s="115"/>
      <c r="MT288" s="115"/>
      <c r="MU288" s="115"/>
      <c r="MV288" s="115"/>
      <c r="MW288" s="115"/>
      <c r="MX288" s="115"/>
      <c r="MY288" s="115"/>
      <c r="MZ288" s="115"/>
      <c r="NA288" s="115"/>
      <c r="NB288" s="115"/>
      <c r="NC288" s="115"/>
      <c r="ND288" s="115"/>
      <c r="NE288" s="115"/>
      <c r="NF288" s="115"/>
      <c r="NG288" s="115"/>
      <c r="NH288" s="115"/>
      <c r="NI288" s="115"/>
      <c r="NJ288" s="115"/>
      <c r="NK288" s="115"/>
      <c r="NL288" s="115"/>
      <c r="NM288" s="115"/>
      <c r="NN288" s="115"/>
      <c r="NO288" s="115"/>
      <c r="NP288" s="115"/>
      <c r="NQ288" s="115"/>
      <c r="NR288" s="115"/>
      <c r="NS288" s="115"/>
      <c r="NT288" s="115"/>
      <c r="NU288" s="115"/>
      <c r="NV288" s="115"/>
      <c r="NW288" s="115"/>
      <c r="NX288" s="115"/>
      <c r="NY288" s="115"/>
      <c r="NZ288" s="115"/>
      <c r="OA288" s="115"/>
      <c r="OB288" s="115"/>
      <c r="OC288" s="115"/>
    </row>
    <row r="289" spans="1:393" s="116" customFormat="1">
      <c r="A289" s="110">
        <v>8213</v>
      </c>
      <c r="B289" s="111" t="s">
        <v>386</v>
      </c>
      <c r="C289" s="112">
        <v>11696878.83</v>
      </c>
      <c r="D289" s="113">
        <v>1.5866999999999999E-3</v>
      </c>
      <c r="E289" s="113">
        <v>7.4132099999999999E-3</v>
      </c>
      <c r="F289" s="114">
        <v>6.9604899999999997E-3</v>
      </c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  <c r="BC289" s="115"/>
      <c r="BD289" s="115"/>
      <c r="BE289" s="115"/>
      <c r="BF289" s="115"/>
      <c r="BG289" s="115"/>
      <c r="BH289" s="115"/>
      <c r="BI289" s="115"/>
      <c r="BJ289" s="115"/>
      <c r="BK289" s="115"/>
      <c r="BL289" s="115"/>
      <c r="BM289" s="115"/>
      <c r="BN289" s="115"/>
      <c r="BO289" s="115"/>
      <c r="BP289" s="115"/>
      <c r="BQ289" s="115"/>
      <c r="BR289" s="115"/>
      <c r="BS289" s="115"/>
      <c r="BT289" s="115"/>
      <c r="BU289" s="115"/>
      <c r="BV289" s="115"/>
      <c r="BW289" s="115"/>
      <c r="BX289" s="115"/>
      <c r="BY289" s="115"/>
      <c r="BZ289" s="115"/>
      <c r="CA289" s="115"/>
      <c r="CB289" s="115"/>
      <c r="CC289" s="115"/>
      <c r="CD289" s="115"/>
      <c r="CE289" s="115"/>
      <c r="CF289" s="115"/>
      <c r="CG289" s="115"/>
      <c r="CH289" s="115"/>
      <c r="CI289" s="115"/>
      <c r="CJ289" s="115"/>
      <c r="CK289" s="115"/>
      <c r="CL289" s="115"/>
      <c r="CM289" s="115"/>
      <c r="CN289" s="115"/>
      <c r="CO289" s="115"/>
      <c r="CP289" s="115"/>
      <c r="CQ289" s="115"/>
      <c r="CR289" s="115"/>
      <c r="CS289" s="115"/>
      <c r="CT289" s="115"/>
      <c r="CU289" s="115"/>
      <c r="CV289" s="115"/>
      <c r="CW289" s="115"/>
      <c r="CX289" s="115"/>
      <c r="CY289" s="115"/>
      <c r="CZ289" s="115"/>
      <c r="DA289" s="115"/>
      <c r="DB289" s="115"/>
      <c r="DC289" s="115"/>
      <c r="DD289" s="115"/>
      <c r="DE289" s="115"/>
      <c r="DF289" s="115"/>
      <c r="DG289" s="115"/>
      <c r="DH289" s="115"/>
      <c r="DI289" s="115"/>
      <c r="DJ289" s="115"/>
      <c r="DK289" s="115"/>
      <c r="DL289" s="115"/>
      <c r="DM289" s="115"/>
      <c r="DN289" s="115"/>
      <c r="DO289" s="115"/>
      <c r="DP289" s="115"/>
      <c r="DQ289" s="115"/>
      <c r="DR289" s="115"/>
      <c r="DS289" s="115"/>
      <c r="DT289" s="115"/>
      <c r="DU289" s="115"/>
      <c r="DV289" s="115"/>
      <c r="DW289" s="115"/>
      <c r="DX289" s="115"/>
      <c r="DY289" s="115"/>
      <c r="DZ289" s="115"/>
      <c r="EA289" s="115"/>
      <c r="EB289" s="115"/>
      <c r="EC289" s="115"/>
      <c r="ED289" s="115"/>
      <c r="EE289" s="115"/>
      <c r="EF289" s="115"/>
      <c r="EG289" s="115"/>
      <c r="EH289" s="115"/>
      <c r="EI289" s="115"/>
      <c r="EJ289" s="115"/>
      <c r="EK289" s="115"/>
      <c r="EL289" s="115"/>
      <c r="EM289" s="115"/>
      <c r="EN289" s="115"/>
      <c r="EO289" s="115"/>
      <c r="EP289" s="115"/>
      <c r="EQ289" s="115"/>
      <c r="ER289" s="115"/>
      <c r="ES289" s="115"/>
      <c r="ET289" s="115"/>
      <c r="EU289" s="115"/>
      <c r="EV289" s="115"/>
      <c r="EW289" s="115"/>
      <c r="EX289" s="115"/>
      <c r="EY289" s="115"/>
      <c r="EZ289" s="115"/>
      <c r="FA289" s="115"/>
      <c r="FB289" s="115"/>
      <c r="FC289" s="115"/>
      <c r="FD289" s="115"/>
      <c r="FE289" s="115"/>
      <c r="FF289" s="115"/>
      <c r="FG289" s="115"/>
      <c r="FH289" s="115"/>
      <c r="FI289" s="115"/>
      <c r="FJ289" s="115"/>
      <c r="FK289" s="115"/>
      <c r="FL289" s="115"/>
      <c r="FM289" s="115"/>
      <c r="FN289" s="115"/>
      <c r="FO289" s="115"/>
      <c r="FP289" s="115"/>
      <c r="FQ289" s="115"/>
      <c r="FR289" s="115"/>
      <c r="FS289" s="115"/>
      <c r="FT289" s="115"/>
      <c r="FU289" s="115"/>
      <c r="FV289" s="115"/>
      <c r="FW289" s="115"/>
      <c r="FX289" s="115"/>
      <c r="FY289" s="115"/>
      <c r="FZ289" s="115"/>
      <c r="GA289" s="115"/>
      <c r="GB289" s="115"/>
      <c r="GC289" s="115"/>
      <c r="GD289" s="115"/>
      <c r="GE289" s="115"/>
      <c r="GF289" s="115"/>
      <c r="GG289" s="115"/>
      <c r="GH289" s="115"/>
      <c r="GI289" s="115"/>
      <c r="GJ289" s="115"/>
      <c r="GK289" s="115"/>
      <c r="GL289" s="115"/>
      <c r="GM289" s="115"/>
      <c r="GN289" s="115"/>
      <c r="GO289" s="115"/>
      <c r="GP289" s="115"/>
      <c r="GQ289" s="115"/>
      <c r="GR289" s="115"/>
      <c r="GS289" s="115"/>
      <c r="GT289" s="115"/>
      <c r="GU289" s="115"/>
      <c r="GV289" s="115"/>
      <c r="GW289" s="115"/>
      <c r="GX289" s="115"/>
      <c r="GY289" s="115"/>
      <c r="GZ289" s="115"/>
      <c r="HA289" s="115"/>
      <c r="HB289" s="115"/>
      <c r="HC289" s="115"/>
      <c r="HD289" s="115"/>
      <c r="HE289" s="115"/>
      <c r="HF289" s="115"/>
      <c r="HG289" s="115"/>
      <c r="HH289" s="115"/>
      <c r="HI289" s="115"/>
      <c r="HJ289" s="115"/>
      <c r="HK289" s="115"/>
      <c r="HL289" s="115"/>
      <c r="HM289" s="115"/>
      <c r="HN289" s="115"/>
      <c r="HO289" s="115"/>
      <c r="HP289" s="115"/>
      <c r="HQ289" s="115"/>
      <c r="HR289" s="115"/>
      <c r="HS289" s="115"/>
      <c r="HT289" s="115"/>
      <c r="HU289" s="115"/>
      <c r="HV289" s="115"/>
      <c r="HW289" s="115"/>
      <c r="HX289" s="115"/>
      <c r="HY289" s="115"/>
      <c r="HZ289" s="115"/>
      <c r="IA289" s="115"/>
      <c r="IB289" s="115"/>
      <c r="IC289" s="115"/>
      <c r="ID289" s="115"/>
      <c r="IE289" s="115"/>
      <c r="IF289" s="115"/>
      <c r="IG289" s="115"/>
      <c r="IH289" s="115"/>
      <c r="II289" s="115"/>
      <c r="IJ289" s="115"/>
      <c r="IK289" s="115"/>
      <c r="IL289" s="115"/>
      <c r="IM289" s="115"/>
      <c r="IN289" s="115"/>
      <c r="IO289" s="115"/>
      <c r="IP289" s="115"/>
      <c r="IQ289" s="115"/>
      <c r="IR289" s="115"/>
      <c r="IS289" s="115"/>
      <c r="IT289" s="115"/>
      <c r="IU289" s="115"/>
      <c r="IV289" s="115"/>
      <c r="IW289" s="115"/>
      <c r="IX289" s="115"/>
      <c r="IY289" s="115"/>
      <c r="IZ289" s="115"/>
      <c r="JA289" s="115"/>
      <c r="JB289" s="115"/>
      <c r="JC289" s="115"/>
      <c r="JD289" s="115"/>
      <c r="JE289" s="115"/>
      <c r="JF289" s="115"/>
      <c r="JG289" s="115"/>
      <c r="JH289" s="115"/>
      <c r="JI289" s="115"/>
      <c r="JJ289" s="115"/>
      <c r="JK289" s="115"/>
      <c r="JL289" s="115"/>
      <c r="JM289" s="115"/>
      <c r="JN289" s="115"/>
      <c r="JO289" s="115"/>
      <c r="JP289" s="115"/>
      <c r="JQ289" s="115"/>
      <c r="JR289" s="115"/>
      <c r="JS289" s="115"/>
      <c r="JT289" s="115"/>
      <c r="JU289" s="115"/>
      <c r="JV289" s="115"/>
      <c r="JW289" s="115"/>
      <c r="JX289" s="115"/>
      <c r="JY289" s="115"/>
      <c r="JZ289" s="115"/>
      <c r="KA289" s="115"/>
      <c r="KB289" s="115"/>
      <c r="KC289" s="115"/>
      <c r="KD289" s="115"/>
      <c r="KE289" s="115"/>
      <c r="KF289" s="115"/>
      <c r="KG289" s="115"/>
      <c r="KH289" s="115"/>
      <c r="KI289" s="115"/>
      <c r="KJ289" s="115"/>
      <c r="KK289" s="115"/>
      <c r="KL289" s="115"/>
      <c r="KM289" s="115"/>
      <c r="KN289" s="115"/>
      <c r="KO289" s="115"/>
      <c r="KP289" s="115"/>
      <c r="KQ289" s="115"/>
      <c r="KR289" s="115"/>
      <c r="KS289" s="115"/>
      <c r="KT289" s="115"/>
      <c r="KU289" s="115"/>
      <c r="KV289" s="115"/>
      <c r="KW289" s="115"/>
      <c r="KX289" s="115"/>
      <c r="KY289" s="115"/>
      <c r="KZ289" s="115"/>
      <c r="LA289" s="115"/>
      <c r="LB289" s="115"/>
      <c r="LC289" s="115"/>
      <c r="LD289" s="115"/>
      <c r="LE289" s="115"/>
      <c r="LF289" s="115"/>
      <c r="LG289" s="115"/>
      <c r="LH289" s="115"/>
      <c r="LI289" s="115"/>
      <c r="LJ289" s="115"/>
      <c r="LK289" s="115"/>
      <c r="LL289" s="115"/>
      <c r="LM289" s="115"/>
      <c r="LN289" s="115"/>
      <c r="LO289" s="115"/>
      <c r="LP289" s="115"/>
      <c r="LQ289" s="115"/>
      <c r="LR289" s="115"/>
      <c r="LS289" s="115"/>
      <c r="LT289" s="115"/>
      <c r="LU289" s="115"/>
      <c r="LV289" s="115"/>
      <c r="LW289" s="115"/>
      <c r="LX289" s="115"/>
      <c r="LY289" s="115"/>
      <c r="LZ289" s="115"/>
      <c r="MA289" s="115"/>
      <c r="MB289" s="115"/>
      <c r="MC289" s="115"/>
      <c r="MD289" s="115"/>
      <c r="ME289" s="115"/>
      <c r="MF289" s="115"/>
      <c r="MG289" s="115"/>
      <c r="MH289" s="115"/>
      <c r="MI289" s="115"/>
      <c r="MJ289" s="115"/>
      <c r="MK289" s="115"/>
      <c r="ML289" s="115"/>
      <c r="MM289" s="115"/>
      <c r="MN289" s="115"/>
      <c r="MO289" s="115"/>
      <c r="MP289" s="115"/>
      <c r="MQ289" s="115"/>
      <c r="MR289" s="115"/>
      <c r="MS289" s="115"/>
      <c r="MT289" s="115"/>
      <c r="MU289" s="115"/>
      <c r="MV289" s="115"/>
      <c r="MW289" s="115"/>
      <c r="MX289" s="115"/>
      <c r="MY289" s="115"/>
      <c r="MZ289" s="115"/>
      <c r="NA289" s="115"/>
      <c r="NB289" s="115"/>
      <c r="NC289" s="115"/>
      <c r="ND289" s="115"/>
      <c r="NE289" s="115"/>
      <c r="NF289" s="115"/>
      <c r="NG289" s="115"/>
      <c r="NH289" s="115"/>
      <c r="NI289" s="115"/>
      <c r="NJ289" s="115"/>
      <c r="NK289" s="115"/>
      <c r="NL289" s="115"/>
      <c r="NM289" s="115"/>
      <c r="NN289" s="115"/>
      <c r="NO289" s="115"/>
      <c r="NP289" s="115"/>
      <c r="NQ289" s="115"/>
      <c r="NR289" s="115"/>
      <c r="NS289" s="115"/>
      <c r="NT289" s="115"/>
      <c r="NU289" s="115"/>
      <c r="NV289" s="115"/>
      <c r="NW289" s="115"/>
      <c r="NX289" s="115"/>
      <c r="NY289" s="115"/>
      <c r="NZ289" s="115"/>
      <c r="OA289" s="115"/>
      <c r="OB289" s="115"/>
      <c r="OC289" s="115"/>
    </row>
    <row r="290" spans="1:393" s="116" customFormat="1">
      <c r="A290" s="110">
        <v>8216</v>
      </c>
      <c r="B290" s="111" t="s">
        <v>387</v>
      </c>
      <c r="C290" s="112">
        <v>4232016.2300000004</v>
      </c>
      <c r="D290" s="113">
        <v>1.5449999999999999E-3</v>
      </c>
      <c r="E290" s="113">
        <v>2.6821499999999999E-3</v>
      </c>
      <c r="F290" s="114">
        <v>2.5937899999999999E-3</v>
      </c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  <c r="BB290" s="115"/>
      <c r="BC290" s="115"/>
      <c r="BD290" s="115"/>
      <c r="BE290" s="115"/>
      <c r="BF290" s="115"/>
      <c r="BG290" s="115"/>
      <c r="BH290" s="115"/>
      <c r="BI290" s="115"/>
      <c r="BJ290" s="115"/>
      <c r="BK290" s="115"/>
      <c r="BL290" s="115"/>
      <c r="BM290" s="115"/>
      <c r="BN290" s="115"/>
      <c r="BO290" s="115"/>
      <c r="BP290" s="115"/>
      <c r="BQ290" s="115"/>
      <c r="BR290" s="115"/>
      <c r="BS290" s="115"/>
      <c r="BT290" s="115"/>
      <c r="BU290" s="115"/>
      <c r="BV290" s="115"/>
      <c r="BW290" s="115"/>
      <c r="BX290" s="115"/>
      <c r="BY290" s="115"/>
      <c r="BZ290" s="115"/>
      <c r="CA290" s="115"/>
      <c r="CB290" s="115"/>
      <c r="CC290" s="115"/>
      <c r="CD290" s="115"/>
      <c r="CE290" s="115"/>
      <c r="CF290" s="115"/>
      <c r="CG290" s="115"/>
      <c r="CH290" s="115"/>
      <c r="CI290" s="115"/>
      <c r="CJ290" s="115"/>
      <c r="CK290" s="115"/>
      <c r="CL290" s="115"/>
      <c r="CM290" s="115"/>
      <c r="CN290" s="115"/>
      <c r="CO290" s="115"/>
      <c r="CP290" s="115"/>
      <c r="CQ290" s="115"/>
      <c r="CR290" s="115"/>
      <c r="CS290" s="115"/>
      <c r="CT290" s="115"/>
      <c r="CU290" s="115"/>
      <c r="CV290" s="115"/>
      <c r="CW290" s="115"/>
      <c r="CX290" s="115"/>
      <c r="CY290" s="115"/>
      <c r="CZ290" s="115"/>
      <c r="DA290" s="115"/>
      <c r="DB290" s="115"/>
      <c r="DC290" s="115"/>
      <c r="DD290" s="115"/>
      <c r="DE290" s="115"/>
      <c r="DF290" s="115"/>
      <c r="DG290" s="115"/>
      <c r="DH290" s="115"/>
      <c r="DI290" s="115"/>
      <c r="DJ290" s="115"/>
      <c r="DK290" s="115"/>
      <c r="DL290" s="115"/>
      <c r="DM290" s="115"/>
      <c r="DN290" s="115"/>
      <c r="DO290" s="115"/>
      <c r="DP290" s="115"/>
      <c r="DQ290" s="115"/>
      <c r="DR290" s="115"/>
      <c r="DS290" s="115"/>
      <c r="DT290" s="115"/>
      <c r="DU290" s="115"/>
      <c r="DV290" s="115"/>
      <c r="DW290" s="115"/>
      <c r="DX290" s="115"/>
      <c r="DY290" s="115"/>
      <c r="DZ290" s="115"/>
      <c r="EA290" s="115"/>
      <c r="EB290" s="115"/>
      <c r="EC290" s="115"/>
      <c r="ED290" s="115"/>
      <c r="EE290" s="115"/>
      <c r="EF290" s="115"/>
      <c r="EG290" s="115"/>
      <c r="EH290" s="115"/>
      <c r="EI290" s="115"/>
      <c r="EJ290" s="115"/>
      <c r="EK290" s="115"/>
      <c r="EL290" s="115"/>
      <c r="EM290" s="115"/>
      <c r="EN290" s="115"/>
      <c r="EO290" s="115"/>
      <c r="EP290" s="115"/>
      <c r="EQ290" s="115"/>
      <c r="ER290" s="115"/>
      <c r="ES290" s="115"/>
      <c r="ET290" s="115"/>
      <c r="EU290" s="115"/>
      <c r="EV290" s="115"/>
      <c r="EW290" s="115"/>
      <c r="EX290" s="115"/>
      <c r="EY290" s="115"/>
      <c r="EZ290" s="115"/>
      <c r="FA290" s="115"/>
      <c r="FB290" s="115"/>
      <c r="FC290" s="115"/>
      <c r="FD290" s="115"/>
      <c r="FE290" s="115"/>
      <c r="FF290" s="115"/>
      <c r="FG290" s="115"/>
      <c r="FH290" s="115"/>
      <c r="FI290" s="115"/>
      <c r="FJ290" s="115"/>
      <c r="FK290" s="115"/>
      <c r="FL290" s="115"/>
      <c r="FM290" s="115"/>
      <c r="FN290" s="115"/>
      <c r="FO290" s="115"/>
      <c r="FP290" s="115"/>
      <c r="FQ290" s="115"/>
      <c r="FR290" s="115"/>
      <c r="FS290" s="115"/>
      <c r="FT290" s="115"/>
      <c r="FU290" s="115"/>
      <c r="FV290" s="115"/>
      <c r="FW290" s="115"/>
      <c r="FX290" s="115"/>
      <c r="FY290" s="115"/>
      <c r="FZ290" s="115"/>
      <c r="GA290" s="115"/>
      <c r="GB290" s="115"/>
      <c r="GC290" s="115"/>
      <c r="GD290" s="115"/>
      <c r="GE290" s="115"/>
      <c r="GF290" s="115"/>
      <c r="GG290" s="115"/>
      <c r="GH290" s="115"/>
      <c r="GI290" s="115"/>
      <c r="GJ290" s="115"/>
      <c r="GK290" s="115"/>
      <c r="GL290" s="115"/>
      <c r="GM290" s="115"/>
      <c r="GN290" s="115"/>
      <c r="GO290" s="115"/>
      <c r="GP290" s="115"/>
      <c r="GQ290" s="115"/>
      <c r="GR290" s="115"/>
      <c r="GS290" s="115"/>
      <c r="GT290" s="115"/>
      <c r="GU290" s="115"/>
      <c r="GV290" s="115"/>
      <c r="GW290" s="115"/>
      <c r="GX290" s="115"/>
      <c r="GY290" s="115"/>
      <c r="GZ290" s="115"/>
      <c r="HA290" s="115"/>
      <c r="HB290" s="115"/>
      <c r="HC290" s="115"/>
      <c r="HD290" s="115"/>
      <c r="HE290" s="115"/>
      <c r="HF290" s="115"/>
      <c r="HG290" s="115"/>
      <c r="HH290" s="115"/>
      <c r="HI290" s="115"/>
      <c r="HJ290" s="115"/>
      <c r="HK290" s="115"/>
      <c r="HL290" s="115"/>
      <c r="HM290" s="115"/>
      <c r="HN290" s="115"/>
      <c r="HO290" s="115"/>
      <c r="HP290" s="115"/>
      <c r="HQ290" s="115"/>
      <c r="HR290" s="115"/>
      <c r="HS290" s="115"/>
      <c r="HT290" s="115"/>
      <c r="HU290" s="115"/>
      <c r="HV290" s="115"/>
      <c r="HW290" s="115"/>
      <c r="HX290" s="115"/>
      <c r="HY290" s="115"/>
      <c r="HZ290" s="115"/>
      <c r="IA290" s="115"/>
      <c r="IB290" s="115"/>
      <c r="IC290" s="115"/>
      <c r="ID290" s="115"/>
      <c r="IE290" s="115"/>
      <c r="IF290" s="115"/>
      <c r="IG290" s="115"/>
      <c r="IH290" s="115"/>
      <c r="II290" s="115"/>
      <c r="IJ290" s="115"/>
      <c r="IK290" s="115"/>
      <c r="IL290" s="115"/>
      <c r="IM290" s="115"/>
      <c r="IN290" s="115"/>
      <c r="IO290" s="115"/>
      <c r="IP290" s="115"/>
      <c r="IQ290" s="115"/>
      <c r="IR290" s="115"/>
      <c r="IS290" s="115"/>
      <c r="IT290" s="115"/>
      <c r="IU290" s="115"/>
      <c r="IV290" s="115"/>
      <c r="IW290" s="115"/>
      <c r="IX290" s="115"/>
      <c r="IY290" s="115"/>
      <c r="IZ290" s="115"/>
      <c r="JA290" s="115"/>
      <c r="JB290" s="115"/>
      <c r="JC290" s="115"/>
      <c r="JD290" s="115"/>
      <c r="JE290" s="115"/>
      <c r="JF290" s="115"/>
      <c r="JG290" s="115"/>
      <c r="JH290" s="115"/>
      <c r="JI290" s="115"/>
      <c r="JJ290" s="115"/>
      <c r="JK290" s="115"/>
      <c r="JL290" s="115"/>
      <c r="JM290" s="115"/>
      <c r="JN290" s="115"/>
      <c r="JO290" s="115"/>
      <c r="JP290" s="115"/>
      <c r="JQ290" s="115"/>
      <c r="JR290" s="115"/>
      <c r="JS290" s="115"/>
      <c r="JT290" s="115"/>
      <c r="JU290" s="115"/>
      <c r="JV290" s="115"/>
      <c r="JW290" s="115"/>
      <c r="JX290" s="115"/>
      <c r="JY290" s="115"/>
      <c r="JZ290" s="115"/>
      <c r="KA290" s="115"/>
      <c r="KB290" s="115"/>
      <c r="KC290" s="115"/>
      <c r="KD290" s="115"/>
      <c r="KE290" s="115"/>
      <c r="KF290" s="115"/>
      <c r="KG290" s="115"/>
      <c r="KH290" s="115"/>
      <c r="KI290" s="115"/>
      <c r="KJ290" s="115"/>
      <c r="KK290" s="115"/>
      <c r="KL290" s="115"/>
      <c r="KM290" s="115"/>
      <c r="KN290" s="115"/>
      <c r="KO290" s="115"/>
      <c r="KP290" s="115"/>
      <c r="KQ290" s="115"/>
      <c r="KR290" s="115"/>
      <c r="KS290" s="115"/>
      <c r="KT290" s="115"/>
      <c r="KU290" s="115"/>
      <c r="KV290" s="115"/>
      <c r="KW290" s="115"/>
      <c r="KX290" s="115"/>
      <c r="KY290" s="115"/>
      <c r="KZ290" s="115"/>
      <c r="LA290" s="115"/>
      <c r="LB290" s="115"/>
      <c r="LC290" s="115"/>
      <c r="LD290" s="115"/>
      <c r="LE290" s="115"/>
      <c r="LF290" s="115"/>
      <c r="LG290" s="115"/>
      <c r="LH290" s="115"/>
      <c r="LI290" s="115"/>
      <c r="LJ290" s="115"/>
      <c r="LK290" s="115"/>
      <c r="LL290" s="115"/>
      <c r="LM290" s="115"/>
      <c r="LN290" s="115"/>
      <c r="LO290" s="115"/>
      <c r="LP290" s="115"/>
      <c r="LQ290" s="115"/>
      <c r="LR290" s="115"/>
      <c r="LS290" s="115"/>
      <c r="LT290" s="115"/>
      <c r="LU290" s="115"/>
      <c r="LV290" s="115"/>
      <c r="LW290" s="115"/>
      <c r="LX290" s="115"/>
      <c r="LY290" s="115"/>
      <c r="LZ290" s="115"/>
      <c r="MA290" s="115"/>
      <c r="MB290" s="115"/>
      <c r="MC290" s="115"/>
      <c r="MD290" s="115"/>
      <c r="ME290" s="115"/>
      <c r="MF290" s="115"/>
      <c r="MG290" s="115"/>
      <c r="MH290" s="115"/>
      <c r="MI290" s="115"/>
      <c r="MJ290" s="115"/>
      <c r="MK290" s="115"/>
      <c r="ML290" s="115"/>
      <c r="MM290" s="115"/>
      <c r="MN290" s="115"/>
      <c r="MO290" s="115"/>
      <c r="MP290" s="115"/>
      <c r="MQ290" s="115"/>
      <c r="MR290" s="115"/>
      <c r="MS290" s="115"/>
      <c r="MT290" s="115"/>
      <c r="MU290" s="115"/>
      <c r="MV290" s="115"/>
      <c r="MW290" s="115"/>
      <c r="MX290" s="115"/>
      <c r="MY290" s="115"/>
      <c r="MZ290" s="115"/>
      <c r="NA290" s="115"/>
      <c r="NB290" s="115"/>
      <c r="NC290" s="115"/>
      <c r="ND290" s="115"/>
      <c r="NE290" s="115"/>
      <c r="NF290" s="115"/>
      <c r="NG290" s="115"/>
      <c r="NH290" s="115"/>
      <c r="NI290" s="115"/>
      <c r="NJ290" s="115"/>
      <c r="NK290" s="115"/>
      <c r="NL290" s="115"/>
      <c r="NM290" s="115"/>
      <c r="NN290" s="115"/>
      <c r="NO290" s="115"/>
      <c r="NP290" s="115"/>
      <c r="NQ290" s="115"/>
      <c r="NR290" s="115"/>
      <c r="NS290" s="115"/>
      <c r="NT290" s="115"/>
      <c r="NU290" s="115"/>
      <c r="NV290" s="115"/>
      <c r="NW290" s="115"/>
      <c r="NX290" s="115"/>
      <c r="NY290" s="115"/>
      <c r="NZ290" s="115"/>
      <c r="OA290" s="115"/>
      <c r="OB290" s="115"/>
      <c r="OC290" s="115"/>
    </row>
    <row r="291" spans="1:393" s="116" customFormat="1">
      <c r="A291" s="110">
        <v>8220</v>
      </c>
      <c r="B291" s="111" t="s">
        <v>388</v>
      </c>
      <c r="C291" s="112">
        <v>18610432.140000001</v>
      </c>
      <c r="D291" s="113">
        <v>6.8685999999999999E-3</v>
      </c>
      <c r="E291" s="113">
        <v>1.1794860000000001E-2</v>
      </c>
      <c r="F291" s="114">
        <v>1.141209E-2</v>
      </c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15"/>
      <c r="BR291" s="115"/>
      <c r="BS291" s="115"/>
      <c r="BT291" s="115"/>
      <c r="BU291" s="115"/>
      <c r="BV291" s="115"/>
      <c r="BW291" s="115"/>
      <c r="BX291" s="115"/>
      <c r="BY291" s="115"/>
      <c r="BZ291" s="115"/>
      <c r="CA291" s="115"/>
      <c r="CB291" s="115"/>
      <c r="CC291" s="115"/>
      <c r="CD291" s="115"/>
      <c r="CE291" s="115"/>
      <c r="CF291" s="115"/>
      <c r="CG291" s="115"/>
      <c r="CH291" s="115"/>
      <c r="CI291" s="115"/>
      <c r="CJ291" s="115"/>
      <c r="CK291" s="115"/>
      <c r="CL291" s="115"/>
      <c r="CM291" s="115"/>
      <c r="CN291" s="115"/>
      <c r="CO291" s="115"/>
      <c r="CP291" s="115"/>
      <c r="CQ291" s="115"/>
      <c r="CR291" s="115"/>
      <c r="CS291" s="115"/>
      <c r="CT291" s="115"/>
      <c r="CU291" s="115"/>
      <c r="CV291" s="115"/>
      <c r="CW291" s="115"/>
      <c r="CX291" s="115"/>
      <c r="CY291" s="115"/>
      <c r="CZ291" s="115"/>
      <c r="DA291" s="115"/>
      <c r="DB291" s="115"/>
      <c r="DC291" s="115"/>
      <c r="DD291" s="115"/>
      <c r="DE291" s="115"/>
      <c r="DF291" s="115"/>
      <c r="DG291" s="115"/>
      <c r="DH291" s="115"/>
      <c r="DI291" s="115"/>
      <c r="DJ291" s="115"/>
      <c r="DK291" s="115"/>
      <c r="DL291" s="115"/>
      <c r="DM291" s="115"/>
      <c r="DN291" s="115"/>
      <c r="DO291" s="115"/>
      <c r="DP291" s="115"/>
      <c r="DQ291" s="115"/>
      <c r="DR291" s="115"/>
      <c r="DS291" s="115"/>
      <c r="DT291" s="115"/>
      <c r="DU291" s="115"/>
      <c r="DV291" s="115"/>
      <c r="DW291" s="115"/>
      <c r="DX291" s="115"/>
      <c r="DY291" s="115"/>
      <c r="DZ291" s="115"/>
      <c r="EA291" s="115"/>
      <c r="EB291" s="115"/>
      <c r="EC291" s="115"/>
      <c r="ED291" s="115"/>
      <c r="EE291" s="115"/>
      <c r="EF291" s="115"/>
      <c r="EG291" s="115"/>
      <c r="EH291" s="115"/>
      <c r="EI291" s="115"/>
      <c r="EJ291" s="115"/>
      <c r="EK291" s="115"/>
      <c r="EL291" s="115"/>
      <c r="EM291" s="115"/>
      <c r="EN291" s="115"/>
      <c r="EO291" s="115"/>
      <c r="EP291" s="115"/>
      <c r="EQ291" s="115"/>
      <c r="ER291" s="115"/>
      <c r="ES291" s="115"/>
      <c r="ET291" s="115"/>
      <c r="EU291" s="115"/>
      <c r="EV291" s="115"/>
      <c r="EW291" s="115"/>
      <c r="EX291" s="115"/>
      <c r="EY291" s="115"/>
      <c r="EZ291" s="115"/>
      <c r="FA291" s="115"/>
      <c r="FB291" s="115"/>
      <c r="FC291" s="115"/>
      <c r="FD291" s="115"/>
      <c r="FE291" s="115"/>
      <c r="FF291" s="115"/>
      <c r="FG291" s="115"/>
      <c r="FH291" s="115"/>
      <c r="FI291" s="115"/>
      <c r="FJ291" s="115"/>
      <c r="FK291" s="115"/>
      <c r="FL291" s="115"/>
      <c r="FM291" s="115"/>
      <c r="FN291" s="115"/>
      <c r="FO291" s="115"/>
      <c r="FP291" s="115"/>
      <c r="FQ291" s="115"/>
      <c r="FR291" s="115"/>
      <c r="FS291" s="115"/>
      <c r="FT291" s="115"/>
      <c r="FU291" s="115"/>
      <c r="FV291" s="115"/>
      <c r="FW291" s="115"/>
      <c r="FX291" s="115"/>
      <c r="FY291" s="115"/>
      <c r="FZ291" s="115"/>
      <c r="GA291" s="115"/>
      <c r="GB291" s="115"/>
      <c r="GC291" s="115"/>
      <c r="GD291" s="115"/>
      <c r="GE291" s="115"/>
      <c r="GF291" s="115"/>
      <c r="GG291" s="115"/>
      <c r="GH291" s="115"/>
      <c r="GI291" s="115"/>
      <c r="GJ291" s="115"/>
      <c r="GK291" s="115"/>
      <c r="GL291" s="115"/>
      <c r="GM291" s="115"/>
      <c r="GN291" s="115"/>
      <c r="GO291" s="115"/>
      <c r="GP291" s="115"/>
      <c r="GQ291" s="115"/>
      <c r="GR291" s="115"/>
      <c r="GS291" s="115"/>
      <c r="GT291" s="115"/>
      <c r="GU291" s="115"/>
      <c r="GV291" s="115"/>
      <c r="GW291" s="115"/>
      <c r="GX291" s="115"/>
      <c r="GY291" s="115"/>
      <c r="GZ291" s="115"/>
      <c r="HA291" s="115"/>
      <c r="HB291" s="115"/>
      <c r="HC291" s="115"/>
      <c r="HD291" s="115"/>
      <c r="HE291" s="115"/>
      <c r="HF291" s="115"/>
      <c r="HG291" s="115"/>
      <c r="HH291" s="115"/>
      <c r="HI291" s="115"/>
      <c r="HJ291" s="115"/>
      <c r="HK291" s="115"/>
      <c r="HL291" s="115"/>
      <c r="HM291" s="115"/>
      <c r="HN291" s="115"/>
      <c r="HO291" s="115"/>
      <c r="HP291" s="115"/>
      <c r="HQ291" s="115"/>
      <c r="HR291" s="115"/>
      <c r="HS291" s="115"/>
      <c r="HT291" s="115"/>
      <c r="HU291" s="115"/>
      <c r="HV291" s="115"/>
      <c r="HW291" s="115"/>
      <c r="HX291" s="115"/>
      <c r="HY291" s="115"/>
      <c r="HZ291" s="115"/>
      <c r="IA291" s="115"/>
      <c r="IB291" s="115"/>
      <c r="IC291" s="115"/>
      <c r="ID291" s="115"/>
      <c r="IE291" s="115"/>
      <c r="IF291" s="115"/>
      <c r="IG291" s="115"/>
      <c r="IH291" s="115"/>
      <c r="II291" s="115"/>
      <c r="IJ291" s="115"/>
      <c r="IK291" s="115"/>
      <c r="IL291" s="115"/>
      <c r="IM291" s="115"/>
      <c r="IN291" s="115"/>
      <c r="IO291" s="115"/>
      <c r="IP291" s="115"/>
      <c r="IQ291" s="115"/>
      <c r="IR291" s="115"/>
      <c r="IS291" s="115"/>
      <c r="IT291" s="115"/>
      <c r="IU291" s="115"/>
      <c r="IV291" s="115"/>
      <c r="IW291" s="115"/>
      <c r="IX291" s="115"/>
      <c r="IY291" s="115"/>
      <c r="IZ291" s="115"/>
      <c r="JA291" s="115"/>
      <c r="JB291" s="115"/>
      <c r="JC291" s="115"/>
      <c r="JD291" s="115"/>
      <c r="JE291" s="115"/>
      <c r="JF291" s="115"/>
      <c r="JG291" s="115"/>
      <c r="JH291" s="115"/>
      <c r="JI291" s="115"/>
      <c r="JJ291" s="115"/>
      <c r="JK291" s="115"/>
      <c r="JL291" s="115"/>
      <c r="JM291" s="115"/>
      <c r="JN291" s="115"/>
      <c r="JO291" s="115"/>
      <c r="JP291" s="115"/>
      <c r="JQ291" s="115"/>
      <c r="JR291" s="115"/>
      <c r="JS291" s="115"/>
      <c r="JT291" s="115"/>
      <c r="JU291" s="115"/>
      <c r="JV291" s="115"/>
      <c r="JW291" s="115"/>
      <c r="JX291" s="115"/>
      <c r="JY291" s="115"/>
      <c r="JZ291" s="115"/>
      <c r="KA291" s="115"/>
      <c r="KB291" s="115"/>
      <c r="KC291" s="115"/>
      <c r="KD291" s="115"/>
      <c r="KE291" s="115"/>
      <c r="KF291" s="115"/>
      <c r="KG291" s="115"/>
      <c r="KH291" s="115"/>
      <c r="KI291" s="115"/>
      <c r="KJ291" s="115"/>
      <c r="KK291" s="115"/>
      <c r="KL291" s="115"/>
      <c r="KM291" s="115"/>
      <c r="KN291" s="115"/>
      <c r="KO291" s="115"/>
      <c r="KP291" s="115"/>
      <c r="KQ291" s="115"/>
      <c r="KR291" s="115"/>
      <c r="KS291" s="115"/>
      <c r="KT291" s="115"/>
      <c r="KU291" s="115"/>
      <c r="KV291" s="115"/>
      <c r="KW291" s="115"/>
      <c r="KX291" s="115"/>
      <c r="KY291" s="115"/>
      <c r="KZ291" s="115"/>
      <c r="LA291" s="115"/>
      <c r="LB291" s="115"/>
      <c r="LC291" s="115"/>
      <c r="LD291" s="115"/>
      <c r="LE291" s="115"/>
      <c r="LF291" s="115"/>
      <c r="LG291" s="115"/>
      <c r="LH291" s="115"/>
      <c r="LI291" s="115"/>
      <c r="LJ291" s="115"/>
      <c r="LK291" s="115"/>
      <c r="LL291" s="115"/>
      <c r="LM291" s="115"/>
      <c r="LN291" s="115"/>
      <c r="LO291" s="115"/>
      <c r="LP291" s="115"/>
      <c r="LQ291" s="115"/>
      <c r="LR291" s="115"/>
      <c r="LS291" s="115"/>
      <c r="LT291" s="115"/>
      <c r="LU291" s="115"/>
      <c r="LV291" s="115"/>
      <c r="LW291" s="115"/>
      <c r="LX291" s="115"/>
      <c r="LY291" s="115"/>
      <c r="LZ291" s="115"/>
      <c r="MA291" s="115"/>
      <c r="MB291" s="115"/>
      <c r="MC291" s="115"/>
      <c r="MD291" s="115"/>
      <c r="ME291" s="115"/>
      <c r="MF291" s="115"/>
      <c r="MG291" s="115"/>
      <c r="MH291" s="115"/>
      <c r="MI291" s="115"/>
      <c r="MJ291" s="115"/>
      <c r="MK291" s="115"/>
      <c r="ML291" s="115"/>
      <c r="MM291" s="115"/>
      <c r="MN291" s="115"/>
      <c r="MO291" s="115"/>
      <c r="MP291" s="115"/>
      <c r="MQ291" s="115"/>
      <c r="MR291" s="115"/>
      <c r="MS291" s="115"/>
      <c r="MT291" s="115"/>
      <c r="MU291" s="115"/>
      <c r="MV291" s="115"/>
      <c r="MW291" s="115"/>
      <c r="MX291" s="115"/>
      <c r="MY291" s="115"/>
      <c r="MZ291" s="115"/>
      <c r="NA291" s="115"/>
      <c r="NB291" s="115"/>
      <c r="NC291" s="115"/>
      <c r="ND291" s="115"/>
      <c r="NE291" s="115"/>
      <c r="NF291" s="115"/>
      <c r="NG291" s="115"/>
      <c r="NH291" s="115"/>
      <c r="NI291" s="115"/>
      <c r="NJ291" s="115"/>
      <c r="NK291" s="115"/>
      <c r="NL291" s="115"/>
      <c r="NM291" s="115"/>
      <c r="NN291" s="115"/>
      <c r="NO291" s="115"/>
      <c r="NP291" s="115"/>
      <c r="NQ291" s="115"/>
      <c r="NR291" s="115"/>
      <c r="NS291" s="115"/>
      <c r="NT291" s="115"/>
      <c r="NU291" s="115"/>
      <c r="NV291" s="115"/>
      <c r="NW291" s="115"/>
      <c r="NX291" s="115"/>
      <c r="NY291" s="115"/>
      <c r="NZ291" s="115"/>
      <c r="OA291" s="115"/>
      <c r="OB291" s="115"/>
      <c r="OC291" s="115"/>
    </row>
    <row r="292" spans="1:393" s="116" customFormat="1">
      <c r="A292" s="110">
        <v>8221</v>
      </c>
      <c r="B292" s="111" t="s">
        <v>389</v>
      </c>
      <c r="C292" s="112">
        <v>5463581.5099999998</v>
      </c>
      <c r="D292" s="113">
        <v>2.4350000000000001E-3</v>
      </c>
      <c r="E292" s="113">
        <v>3.46269E-3</v>
      </c>
      <c r="F292" s="114">
        <v>3.3828399999999998E-3</v>
      </c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 s="115"/>
      <c r="BR292" s="115"/>
      <c r="BS292" s="115"/>
      <c r="BT292" s="115"/>
      <c r="BU292" s="115"/>
      <c r="BV292" s="115"/>
      <c r="BW292" s="115"/>
      <c r="BX292" s="115"/>
      <c r="BY292" s="115"/>
      <c r="BZ292" s="115"/>
      <c r="CA292" s="115"/>
      <c r="CB292" s="115"/>
      <c r="CC292" s="115"/>
      <c r="CD292" s="115"/>
      <c r="CE292" s="115"/>
      <c r="CF292" s="115"/>
      <c r="CG292" s="115"/>
      <c r="CH292" s="115"/>
      <c r="CI292" s="115"/>
      <c r="CJ292" s="115"/>
      <c r="CK292" s="115"/>
      <c r="CL292" s="115"/>
      <c r="CM292" s="115"/>
      <c r="CN292" s="115"/>
      <c r="CO292" s="115"/>
      <c r="CP292" s="115"/>
      <c r="CQ292" s="115"/>
      <c r="CR292" s="115"/>
      <c r="CS292" s="115"/>
      <c r="CT292" s="115"/>
      <c r="CU292" s="115"/>
      <c r="CV292" s="115"/>
      <c r="CW292" s="115"/>
      <c r="CX292" s="115"/>
      <c r="CY292" s="115"/>
      <c r="CZ292" s="115"/>
      <c r="DA292" s="115"/>
      <c r="DB292" s="115"/>
      <c r="DC292" s="115"/>
      <c r="DD292" s="115"/>
      <c r="DE292" s="115"/>
      <c r="DF292" s="115"/>
      <c r="DG292" s="115"/>
      <c r="DH292" s="115"/>
      <c r="DI292" s="115"/>
      <c r="DJ292" s="115"/>
      <c r="DK292" s="115"/>
      <c r="DL292" s="115"/>
      <c r="DM292" s="115"/>
      <c r="DN292" s="115"/>
      <c r="DO292" s="115"/>
      <c r="DP292" s="115"/>
      <c r="DQ292" s="115"/>
      <c r="DR292" s="115"/>
      <c r="DS292" s="115"/>
      <c r="DT292" s="115"/>
      <c r="DU292" s="115"/>
      <c r="DV292" s="115"/>
      <c r="DW292" s="115"/>
      <c r="DX292" s="115"/>
      <c r="DY292" s="115"/>
      <c r="DZ292" s="115"/>
      <c r="EA292" s="115"/>
      <c r="EB292" s="115"/>
      <c r="EC292" s="115"/>
      <c r="ED292" s="115"/>
      <c r="EE292" s="115"/>
      <c r="EF292" s="115"/>
      <c r="EG292" s="115"/>
      <c r="EH292" s="115"/>
      <c r="EI292" s="115"/>
      <c r="EJ292" s="115"/>
      <c r="EK292" s="115"/>
      <c r="EL292" s="115"/>
      <c r="EM292" s="115"/>
      <c r="EN292" s="115"/>
      <c r="EO292" s="115"/>
      <c r="EP292" s="115"/>
      <c r="EQ292" s="115"/>
      <c r="ER292" s="115"/>
      <c r="ES292" s="115"/>
      <c r="ET292" s="115"/>
      <c r="EU292" s="115"/>
      <c r="EV292" s="115"/>
      <c r="EW292" s="115"/>
      <c r="EX292" s="115"/>
      <c r="EY292" s="115"/>
      <c r="EZ292" s="115"/>
      <c r="FA292" s="115"/>
      <c r="FB292" s="115"/>
      <c r="FC292" s="115"/>
      <c r="FD292" s="115"/>
      <c r="FE292" s="115"/>
      <c r="FF292" s="115"/>
      <c r="FG292" s="115"/>
      <c r="FH292" s="115"/>
      <c r="FI292" s="115"/>
      <c r="FJ292" s="115"/>
      <c r="FK292" s="115"/>
      <c r="FL292" s="115"/>
      <c r="FM292" s="115"/>
      <c r="FN292" s="115"/>
      <c r="FO292" s="115"/>
      <c r="FP292" s="115"/>
      <c r="FQ292" s="115"/>
      <c r="FR292" s="115"/>
      <c r="FS292" s="115"/>
      <c r="FT292" s="115"/>
      <c r="FU292" s="115"/>
      <c r="FV292" s="115"/>
      <c r="FW292" s="115"/>
      <c r="FX292" s="115"/>
      <c r="FY292" s="115"/>
      <c r="FZ292" s="115"/>
      <c r="GA292" s="115"/>
      <c r="GB292" s="115"/>
      <c r="GC292" s="115"/>
      <c r="GD292" s="115"/>
      <c r="GE292" s="115"/>
      <c r="GF292" s="115"/>
      <c r="GG292" s="115"/>
      <c r="GH292" s="115"/>
      <c r="GI292" s="115"/>
      <c r="GJ292" s="115"/>
      <c r="GK292" s="115"/>
      <c r="GL292" s="115"/>
      <c r="GM292" s="115"/>
      <c r="GN292" s="115"/>
      <c r="GO292" s="115"/>
      <c r="GP292" s="115"/>
      <c r="GQ292" s="115"/>
      <c r="GR292" s="115"/>
      <c r="GS292" s="115"/>
      <c r="GT292" s="115"/>
      <c r="GU292" s="115"/>
      <c r="GV292" s="115"/>
      <c r="GW292" s="115"/>
      <c r="GX292" s="115"/>
      <c r="GY292" s="115"/>
      <c r="GZ292" s="115"/>
      <c r="HA292" s="115"/>
      <c r="HB292" s="115"/>
      <c r="HC292" s="115"/>
      <c r="HD292" s="115"/>
      <c r="HE292" s="115"/>
      <c r="HF292" s="115"/>
      <c r="HG292" s="115"/>
      <c r="HH292" s="115"/>
      <c r="HI292" s="115"/>
      <c r="HJ292" s="115"/>
      <c r="HK292" s="115"/>
      <c r="HL292" s="115"/>
      <c r="HM292" s="115"/>
      <c r="HN292" s="115"/>
      <c r="HO292" s="115"/>
      <c r="HP292" s="115"/>
      <c r="HQ292" s="115"/>
      <c r="HR292" s="115"/>
      <c r="HS292" s="115"/>
      <c r="HT292" s="115"/>
      <c r="HU292" s="115"/>
      <c r="HV292" s="115"/>
      <c r="HW292" s="115"/>
      <c r="HX292" s="115"/>
      <c r="HY292" s="115"/>
      <c r="HZ292" s="115"/>
      <c r="IA292" s="115"/>
      <c r="IB292" s="115"/>
      <c r="IC292" s="115"/>
      <c r="ID292" s="115"/>
      <c r="IE292" s="115"/>
      <c r="IF292" s="115"/>
      <c r="IG292" s="115"/>
      <c r="IH292" s="115"/>
      <c r="II292" s="115"/>
      <c r="IJ292" s="115"/>
      <c r="IK292" s="115"/>
      <c r="IL292" s="115"/>
      <c r="IM292" s="115"/>
      <c r="IN292" s="115"/>
      <c r="IO292" s="115"/>
      <c r="IP292" s="115"/>
      <c r="IQ292" s="115"/>
      <c r="IR292" s="115"/>
      <c r="IS292" s="115"/>
      <c r="IT292" s="115"/>
      <c r="IU292" s="115"/>
      <c r="IV292" s="115"/>
      <c r="IW292" s="115"/>
      <c r="IX292" s="115"/>
      <c r="IY292" s="115"/>
      <c r="IZ292" s="115"/>
      <c r="JA292" s="115"/>
      <c r="JB292" s="115"/>
      <c r="JC292" s="115"/>
      <c r="JD292" s="115"/>
      <c r="JE292" s="115"/>
      <c r="JF292" s="115"/>
      <c r="JG292" s="115"/>
      <c r="JH292" s="115"/>
      <c r="JI292" s="115"/>
      <c r="JJ292" s="115"/>
      <c r="JK292" s="115"/>
      <c r="JL292" s="115"/>
      <c r="JM292" s="115"/>
      <c r="JN292" s="115"/>
      <c r="JO292" s="115"/>
      <c r="JP292" s="115"/>
      <c r="JQ292" s="115"/>
      <c r="JR292" s="115"/>
      <c r="JS292" s="115"/>
      <c r="JT292" s="115"/>
      <c r="JU292" s="115"/>
      <c r="JV292" s="115"/>
      <c r="JW292" s="115"/>
      <c r="JX292" s="115"/>
      <c r="JY292" s="115"/>
      <c r="JZ292" s="115"/>
      <c r="KA292" s="115"/>
      <c r="KB292" s="115"/>
      <c r="KC292" s="115"/>
      <c r="KD292" s="115"/>
      <c r="KE292" s="115"/>
      <c r="KF292" s="115"/>
      <c r="KG292" s="115"/>
      <c r="KH292" s="115"/>
      <c r="KI292" s="115"/>
      <c r="KJ292" s="115"/>
      <c r="KK292" s="115"/>
      <c r="KL292" s="115"/>
      <c r="KM292" s="115"/>
      <c r="KN292" s="115"/>
      <c r="KO292" s="115"/>
      <c r="KP292" s="115"/>
      <c r="KQ292" s="115"/>
      <c r="KR292" s="115"/>
      <c r="KS292" s="115"/>
      <c r="KT292" s="115"/>
      <c r="KU292" s="115"/>
      <c r="KV292" s="115"/>
      <c r="KW292" s="115"/>
      <c r="KX292" s="115"/>
      <c r="KY292" s="115"/>
      <c r="KZ292" s="115"/>
      <c r="LA292" s="115"/>
      <c r="LB292" s="115"/>
      <c r="LC292" s="115"/>
      <c r="LD292" s="115"/>
      <c r="LE292" s="115"/>
      <c r="LF292" s="115"/>
      <c r="LG292" s="115"/>
      <c r="LH292" s="115"/>
      <c r="LI292" s="115"/>
      <c r="LJ292" s="115"/>
      <c r="LK292" s="115"/>
      <c r="LL292" s="115"/>
      <c r="LM292" s="115"/>
      <c r="LN292" s="115"/>
      <c r="LO292" s="115"/>
      <c r="LP292" s="115"/>
      <c r="LQ292" s="115"/>
      <c r="LR292" s="115"/>
      <c r="LS292" s="115"/>
      <c r="LT292" s="115"/>
      <c r="LU292" s="115"/>
      <c r="LV292" s="115"/>
      <c r="LW292" s="115"/>
      <c r="LX292" s="115"/>
      <c r="LY292" s="115"/>
      <c r="LZ292" s="115"/>
      <c r="MA292" s="115"/>
      <c r="MB292" s="115"/>
      <c r="MC292" s="115"/>
      <c r="MD292" s="115"/>
      <c r="ME292" s="115"/>
      <c r="MF292" s="115"/>
      <c r="MG292" s="115"/>
      <c r="MH292" s="115"/>
      <c r="MI292" s="115"/>
      <c r="MJ292" s="115"/>
      <c r="MK292" s="115"/>
      <c r="ML292" s="115"/>
      <c r="MM292" s="115"/>
      <c r="MN292" s="115"/>
      <c r="MO292" s="115"/>
      <c r="MP292" s="115"/>
      <c r="MQ292" s="115"/>
      <c r="MR292" s="115"/>
      <c r="MS292" s="115"/>
      <c r="MT292" s="115"/>
      <c r="MU292" s="115"/>
      <c r="MV292" s="115"/>
      <c r="MW292" s="115"/>
      <c r="MX292" s="115"/>
      <c r="MY292" s="115"/>
      <c r="MZ292" s="115"/>
      <c r="NA292" s="115"/>
      <c r="NB292" s="115"/>
      <c r="NC292" s="115"/>
      <c r="ND292" s="115"/>
      <c r="NE292" s="115"/>
      <c r="NF292" s="115"/>
      <c r="NG292" s="115"/>
      <c r="NH292" s="115"/>
      <c r="NI292" s="115"/>
      <c r="NJ292" s="115"/>
      <c r="NK292" s="115"/>
      <c r="NL292" s="115"/>
      <c r="NM292" s="115"/>
      <c r="NN292" s="115"/>
      <c r="NO292" s="115"/>
      <c r="NP292" s="115"/>
      <c r="NQ292" s="115"/>
      <c r="NR292" s="115"/>
      <c r="NS292" s="115"/>
      <c r="NT292" s="115"/>
      <c r="NU292" s="115"/>
      <c r="NV292" s="115"/>
      <c r="NW292" s="115"/>
      <c r="NX292" s="115"/>
      <c r="NY292" s="115"/>
      <c r="NZ292" s="115"/>
      <c r="OA292" s="115"/>
      <c r="OB292" s="115"/>
      <c r="OC292" s="115"/>
    </row>
    <row r="293" spans="1:393" s="116" customFormat="1">
      <c r="A293" s="110" t="s">
        <v>47</v>
      </c>
      <c r="B293" s="111" t="s">
        <v>115</v>
      </c>
      <c r="C293" s="112">
        <v>87245.73</v>
      </c>
      <c r="D293" s="113">
        <v>5.4700000000000001E-5</v>
      </c>
      <c r="E293" s="113">
        <v>5.5290000000000001E-5</v>
      </c>
      <c r="F293" s="114">
        <v>5.524E-5</v>
      </c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  <c r="BC293" s="115"/>
      <c r="BD293" s="115"/>
      <c r="BE293" s="115"/>
      <c r="BF293" s="115"/>
      <c r="BG293" s="115"/>
      <c r="BH293" s="115"/>
      <c r="BI293" s="115"/>
      <c r="BJ293" s="115"/>
      <c r="BK293" s="115"/>
      <c r="BL293" s="115"/>
      <c r="BM293" s="115"/>
      <c r="BN293" s="115"/>
      <c r="BO293" s="115"/>
      <c r="BP293" s="115"/>
      <c r="BQ293" s="115"/>
      <c r="BR293" s="115"/>
      <c r="BS293" s="115"/>
      <c r="BT293" s="115"/>
      <c r="BU293" s="115"/>
      <c r="BV293" s="115"/>
      <c r="BW293" s="115"/>
      <c r="BX293" s="115"/>
      <c r="BY293" s="115"/>
      <c r="BZ293" s="115"/>
      <c r="CA293" s="115"/>
      <c r="CB293" s="115"/>
      <c r="CC293" s="115"/>
      <c r="CD293" s="115"/>
      <c r="CE293" s="115"/>
      <c r="CF293" s="115"/>
      <c r="CG293" s="115"/>
      <c r="CH293" s="115"/>
      <c r="CI293" s="115"/>
      <c r="CJ293" s="115"/>
      <c r="CK293" s="115"/>
      <c r="CL293" s="115"/>
      <c r="CM293" s="115"/>
      <c r="CN293" s="115"/>
      <c r="CO293" s="115"/>
      <c r="CP293" s="115"/>
      <c r="CQ293" s="115"/>
      <c r="CR293" s="115"/>
      <c r="CS293" s="115"/>
      <c r="CT293" s="115"/>
      <c r="CU293" s="115"/>
      <c r="CV293" s="115"/>
      <c r="CW293" s="115"/>
      <c r="CX293" s="115"/>
      <c r="CY293" s="115"/>
      <c r="CZ293" s="115"/>
      <c r="DA293" s="115"/>
      <c r="DB293" s="115"/>
      <c r="DC293" s="115"/>
      <c r="DD293" s="115"/>
      <c r="DE293" s="115"/>
      <c r="DF293" s="115"/>
      <c r="DG293" s="115"/>
      <c r="DH293" s="115"/>
      <c r="DI293" s="115"/>
      <c r="DJ293" s="115"/>
      <c r="DK293" s="115"/>
      <c r="DL293" s="115"/>
      <c r="DM293" s="115"/>
      <c r="DN293" s="115"/>
      <c r="DO293" s="115"/>
      <c r="DP293" s="115"/>
      <c r="DQ293" s="115"/>
      <c r="DR293" s="115"/>
      <c r="DS293" s="115"/>
      <c r="DT293" s="115"/>
      <c r="DU293" s="115"/>
      <c r="DV293" s="115"/>
      <c r="DW293" s="115"/>
      <c r="DX293" s="115"/>
      <c r="DY293" s="115"/>
      <c r="DZ293" s="115"/>
      <c r="EA293" s="115"/>
      <c r="EB293" s="115"/>
      <c r="EC293" s="115"/>
      <c r="ED293" s="115"/>
      <c r="EE293" s="115"/>
      <c r="EF293" s="115"/>
      <c r="EG293" s="115"/>
      <c r="EH293" s="115"/>
      <c r="EI293" s="115"/>
      <c r="EJ293" s="115"/>
      <c r="EK293" s="115"/>
      <c r="EL293" s="115"/>
      <c r="EM293" s="115"/>
      <c r="EN293" s="115"/>
      <c r="EO293" s="115"/>
      <c r="EP293" s="115"/>
      <c r="EQ293" s="115"/>
      <c r="ER293" s="115"/>
      <c r="ES293" s="115"/>
      <c r="ET293" s="115"/>
      <c r="EU293" s="115"/>
      <c r="EV293" s="115"/>
      <c r="EW293" s="115"/>
      <c r="EX293" s="115"/>
      <c r="EY293" s="115"/>
      <c r="EZ293" s="115"/>
      <c r="FA293" s="115"/>
      <c r="FB293" s="115"/>
      <c r="FC293" s="115"/>
      <c r="FD293" s="115"/>
      <c r="FE293" s="115"/>
      <c r="FF293" s="115"/>
      <c r="FG293" s="115"/>
      <c r="FH293" s="115"/>
      <c r="FI293" s="115"/>
      <c r="FJ293" s="115"/>
      <c r="FK293" s="115"/>
      <c r="FL293" s="115"/>
      <c r="FM293" s="115"/>
      <c r="FN293" s="115"/>
      <c r="FO293" s="115"/>
      <c r="FP293" s="115"/>
      <c r="FQ293" s="115"/>
      <c r="FR293" s="115"/>
      <c r="FS293" s="115"/>
      <c r="FT293" s="115"/>
      <c r="FU293" s="115"/>
      <c r="FV293" s="115"/>
      <c r="FW293" s="115"/>
      <c r="FX293" s="115"/>
      <c r="FY293" s="115"/>
      <c r="FZ293" s="115"/>
      <c r="GA293" s="115"/>
      <c r="GB293" s="115"/>
      <c r="GC293" s="115"/>
      <c r="GD293" s="115"/>
      <c r="GE293" s="115"/>
      <c r="GF293" s="115"/>
      <c r="GG293" s="115"/>
      <c r="GH293" s="115"/>
      <c r="GI293" s="115"/>
      <c r="GJ293" s="115"/>
      <c r="GK293" s="115"/>
      <c r="GL293" s="115"/>
      <c r="GM293" s="115"/>
      <c r="GN293" s="115"/>
      <c r="GO293" s="115"/>
      <c r="GP293" s="115"/>
      <c r="GQ293" s="115"/>
      <c r="GR293" s="115"/>
      <c r="GS293" s="115"/>
      <c r="GT293" s="115"/>
      <c r="GU293" s="115"/>
      <c r="GV293" s="115"/>
      <c r="GW293" s="115"/>
      <c r="GX293" s="115"/>
      <c r="GY293" s="115"/>
      <c r="GZ293" s="115"/>
      <c r="HA293" s="115"/>
      <c r="HB293" s="115"/>
      <c r="HC293" s="115"/>
      <c r="HD293" s="115"/>
      <c r="HE293" s="115"/>
      <c r="HF293" s="115"/>
      <c r="HG293" s="115"/>
      <c r="HH293" s="115"/>
      <c r="HI293" s="115"/>
      <c r="HJ293" s="115"/>
      <c r="HK293" s="115"/>
      <c r="HL293" s="115"/>
      <c r="HM293" s="115"/>
      <c r="HN293" s="115"/>
      <c r="HO293" s="115"/>
      <c r="HP293" s="115"/>
      <c r="HQ293" s="115"/>
      <c r="HR293" s="115"/>
      <c r="HS293" s="115"/>
      <c r="HT293" s="115"/>
      <c r="HU293" s="115"/>
      <c r="HV293" s="115"/>
      <c r="HW293" s="115"/>
      <c r="HX293" s="115"/>
      <c r="HY293" s="115"/>
      <c r="HZ293" s="115"/>
      <c r="IA293" s="115"/>
      <c r="IB293" s="115"/>
      <c r="IC293" s="115"/>
      <c r="ID293" s="115"/>
      <c r="IE293" s="115"/>
      <c r="IF293" s="115"/>
      <c r="IG293" s="115"/>
      <c r="IH293" s="115"/>
      <c r="II293" s="115"/>
      <c r="IJ293" s="115"/>
      <c r="IK293" s="115"/>
      <c r="IL293" s="115"/>
      <c r="IM293" s="115"/>
      <c r="IN293" s="115"/>
      <c r="IO293" s="115"/>
      <c r="IP293" s="115"/>
      <c r="IQ293" s="115"/>
      <c r="IR293" s="115"/>
      <c r="IS293" s="115"/>
      <c r="IT293" s="115"/>
      <c r="IU293" s="115"/>
      <c r="IV293" s="115"/>
      <c r="IW293" s="115"/>
      <c r="IX293" s="115"/>
      <c r="IY293" s="115"/>
      <c r="IZ293" s="115"/>
      <c r="JA293" s="115"/>
      <c r="JB293" s="115"/>
      <c r="JC293" s="115"/>
      <c r="JD293" s="115"/>
      <c r="JE293" s="115"/>
      <c r="JF293" s="115"/>
      <c r="JG293" s="115"/>
      <c r="JH293" s="115"/>
      <c r="JI293" s="115"/>
      <c r="JJ293" s="115"/>
      <c r="JK293" s="115"/>
      <c r="JL293" s="115"/>
      <c r="JM293" s="115"/>
      <c r="JN293" s="115"/>
      <c r="JO293" s="115"/>
      <c r="JP293" s="115"/>
      <c r="JQ293" s="115"/>
      <c r="JR293" s="115"/>
      <c r="JS293" s="115"/>
      <c r="JT293" s="115"/>
      <c r="JU293" s="115"/>
      <c r="JV293" s="115"/>
      <c r="JW293" s="115"/>
      <c r="JX293" s="115"/>
      <c r="JY293" s="115"/>
      <c r="JZ293" s="115"/>
      <c r="KA293" s="115"/>
      <c r="KB293" s="115"/>
      <c r="KC293" s="115"/>
      <c r="KD293" s="115"/>
      <c r="KE293" s="115"/>
      <c r="KF293" s="115"/>
      <c r="KG293" s="115"/>
      <c r="KH293" s="115"/>
      <c r="KI293" s="115"/>
      <c r="KJ293" s="115"/>
      <c r="KK293" s="115"/>
      <c r="KL293" s="115"/>
      <c r="KM293" s="115"/>
      <c r="KN293" s="115"/>
      <c r="KO293" s="115"/>
      <c r="KP293" s="115"/>
      <c r="KQ293" s="115"/>
      <c r="KR293" s="115"/>
      <c r="KS293" s="115"/>
      <c r="KT293" s="115"/>
      <c r="KU293" s="115"/>
      <c r="KV293" s="115"/>
      <c r="KW293" s="115"/>
      <c r="KX293" s="115"/>
      <c r="KY293" s="115"/>
      <c r="KZ293" s="115"/>
      <c r="LA293" s="115"/>
      <c r="LB293" s="115"/>
      <c r="LC293" s="115"/>
      <c r="LD293" s="115"/>
      <c r="LE293" s="115"/>
      <c r="LF293" s="115"/>
      <c r="LG293" s="115"/>
      <c r="LH293" s="115"/>
      <c r="LI293" s="115"/>
      <c r="LJ293" s="115"/>
      <c r="LK293" s="115"/>
      <c r="LL293" s="115"/>
      <c r="LM293" s="115"/>
      <c r="LN293" s="115"/>
      <c r="LO293" s="115"/>
      <c r="LP293" s="115"/>
      <c r="LQ293" s="115"/>
      <c r="LR293" s="115"/>
      <c r="LS293" s="115"/>
      <c r="LT293" s="115"/>
      <c r="LU293" s="115"/>
      <c r="LV293" s="115"/>
      <c r="LW293" s="115"/>
      <c r="LX293" s="115"/>
      <c r="LY293" s="115"/>
      <c r="LZ293" s="115"/>
      <c r="MA293" s="115"/>
      <c r="MB293" s="115"/>
      <c r="MC293" s="115"/>
      <c r="MD293" s="115"/>
      <c r="ME293" s="115"/>
      <c r="MF293" s="115"/>
      <c r="MG293" s="115"/>
      <c r="MH293" s="115"/>
      <c r="MI293" s="115"/>
      <c r="MJ293" s="115"/>
      <c r="MK293" s="115"/>
      <c r="ML293" s="115"/>
      <c r="MM293" s="115"/>
      <c r="MN293" s="115"/>
      <c r="MO293" s="115"/>
      <c r="MP293" s="115"/>
      <c r="MQ293" s="115"/>
      <c r="MR293" s="115"/>
      <c r="MS293" s="115"/>
      <c r="MT293" s="115"/>
      <c r="MU293" s="115"/>
      <c r="MV293" s="115"/>
      <c r="MW293" s="115"/>
      <c r="MX293" s="115"/>
      <c r="MY293" s="115"/>
      <c r="MZ293" s="115"/>
      <c r="NA293" s="115"/>
      <c r="NB293" s="115"/>
      <c r="NC293" s="115"/>
      <c r="ND293" s="115"/>
      <c r="NE293" s="115"/>
      <c r="NF293" s="115"/>
      <c r="NG293" s="115"/>
      <c r="NH293" s="115"/>
      <c r="NI293" s="115"/>
      <c r="NJ293" s="115"/>
      <c r="NK293" s="115"/>
      <c r="NL293" s="115"/>
      <c r="NM293" s="115"/>
      <c r="NN293" s="115"/>
      <c r="NO293" s="115"/>
      <c r="NP293" s="115"/>
      <c r="NQ293" s="115"/>
      <c r="NR293" s="115"/>
      <c r="NS293" s="115"/>
      <c r="NT293" s="115"/>
      <c r="NU293" s="115"/>
      <c r="NV293" s="115"/>
      <c r="NW293" s="115"/>
      <c r="NX293" s="115"/>
      <c r="NY293" s="115"/>
      <c r="NZ293" s="115"/>
      <c r="OA293" s="115"/>
      <c r="OB293" s="115"/>
      <c r="OC293" s="115"/>
    </row>
    <row r="294" spans="1:393" s="116" customFormat="1">
      <c r="A294" s="110" t="s">
        <v>48</v>
      </c>
      <c r="B294" s="111" t="s">
        <v>116</v>
      </c>
      <c r="C294" s="112">
        <v>27139.98</v>
      </c>
      <c r="D294" s="113">
        <v>5.2299999999999997E-5</v>
      </c>
      <c r="E294" s="113">
        <v>1.7200000000000001E-5</v>
      </c>
      <c r="F294" s="114">
        <v>1.9930000000000001E-5</v>
      </c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  <c r="BB294" s="115"/>
      <c r="BC294" s="115"/>
      <c r="BD294" s="115"/>
      <c r="BE294" s="115"/>
      <c r="BF294" s="115"/>
      <c r="BG294" s="115"/>
      <c r="BH294" s="115"/>
      <c r="BI294" s="115"/>
      <c r="BJ294" s="115"/>
      <c r="BK294" s="115"/>
      <c r="BL294" s="115"/>
      <c r="BM294" s="115"/>
      <c r="BN294" s="115"/>
      <c r="BO294" s="115"/>
      <c r="BP294" s="115"/>
      <c r="BQ294" s="115"/>
      <c r="BR294" s="115"/>
      <c r="BS294" s="115"/>
      <c r="BT294" s="115"/>
      <c r="BU294" s="115"/>
      <c r="BV294" s="115"/>
      <c r="BW294" s="115"/>
      <c r="BX294" s="115"/>
      <c r="BY294" s="115"/>
      <c r="BZ294" s="115"/>
      <c r="CA294" s="115"/>
      <c r="CB294" s="115"/>
      <c r="CC294" s="115"/>
      <c r="CD294" s="115"/>
      <c r="CE294" s="115"/>
      <c r="CF294" s="115"/>
      <c r="CG294" s="115"/>
      <c r="CH294" s="115"/>
      <c r="CI294" s="115"/>
      <c r="CJ294" s="115"/>
      <c r="CK294" s="115"/>
      <c r="CL294" s="115"/>
      <c r="CM294" s="115"/>
      <c r="CN294" s="115"/>
      <c r="CO294" s="115"/>
      <c r="CP294" s="115"/>
      <c r="CQ294" s="115"/>
      <c r="CR294" s="115"/>
      <c r="CS294" s="115"/>
      <c r="CT294" s="115"/>
      <c r="CU294" s="115"/>
      <c r="CV294" s="115"/>
      <c r="CW294" s="115"/>
      <c r="CX294" s="115"/>
      <c r="CY294" s="115"/>
      <c r="CZ294" s="115"/>
      <c r="DA294" s="115"/>
      <c r="DB294" s="115"/>
      <c r="DC294" s="115"/>
      <c r="DD294" s="115"/>
      <c r="DE294" s="115"/>
      <c r="DF294" s="115"/>
      <c r="DG294" s="115"/>
      <c r="DH294" s="115"/>
      <c r="DI294" s="115"/>
      <c r="DJ294" s="115"/>
      <c r="DK294" s="115"/>
      <c r="DL294" s="115"/>
      <c r="DM294" s="115"/>
      <c r="DN294" s="115"/>
      <c r="DO294" s="115"/>
      <c r="DP294" s="115"/>
      <c r="DQ294" s="115"/>
      <c r="DR294" s="115"/>
      <c r="DS294" s="115"/>
      <c r="DT294" s="115"/>
      <c r="DU294" s="115"/>
      <c r="DV294" s="115"/>
      <c r="DW294" s="115"/>
      <c r="DX294" s="115"/>
      <c r="DY294" s="115"/>
      <c r="DZ294" s="115"/>
      <c r="EA294" s="115"/>
      <c r="EB294" s="115"/>
      <c r="EC294" s="115"/>
      <c r="ED294" s="115"/>
      <c r="EE294" s="115"/>
      <c r="EF294" s="115"/>
      <c r="EG294" s="115"/>
      <c r="EH294" s="115"/>
      <c r="EI294" s="115"/>
      <c r="EJ294" s="115"/>
      <c r="EK294" s="115"/>
      <c r="EL294" s="115"/>
      <c r="EM294" s="115"/>
      <c r="EN294" s="115"/>
      <c r="EO294" s="115"/>
      <c r="EP294" s="115"/>
      <c r="EQ294" s="115"/>
      <c r="ER294" s="115"/>
      <c r="ES294" s="115"/>
      <c r="ET294" s="115"/>
      <c r="EU294" s="115"/>
      <c r="EV294" s="115"/>
      <c r="EW294" s="115"/>
      <c r="EX294" s="115"/>
      <c r="EY294" s="115"/>
      <c r="EZ294" s="115"/>
      <c r="FA294" s="115"/>
      <c r="FB294" s="115"/>
      <c r="FC294" s="115"/>
      <c r="FD294" s="115"/>
      <c r="FE294" s="115"/>
      <c r="FF294" s="115"/>
      <c r="FG294" s="115"/>
      <c r="FH294" s="115"/>
      <c r="FI294" s="115"/>
      <c r="FJ294" s="115"/>
      <c r="FK294" s="115"/>
      <c r="FL294" s="115"/>
      <c r="FM294" s="115"/>
      <c r="FN294" s="115"/>
      <c r="FO294" s="115"/>
      <c r="FP294" s="115"/>
      <c r="FQ294" s="115"/>
      <c r="FR294" s="115"/>
      <c r="FS294" s="115"/>
      <c r="FT294" s="115"/>
      <c r="FU294" s="115"/>
      <c r="FV294" s="115"/>
      <c r="FW294" s="115"/>
      <c r="FX294" s="115"/>
      <c r="FY294" s="115"/>
      <c r="FZ294" s="115"/>
      <c r="GA294" s="115"/>
      <c r="GB294" s="115"/>
      <c r="GC294" s="115"/>
      <c r="GD294" s="115"/>
      <c r="GE294" s="115"/>
      <c r="GF294" s="115"/>
      <c r="GG294" s="115"/>
      <c r="GH294" s="115"/>
      <c r="GI294" s="115"/>
      <c r="GJ294" s="115"/>
      <c r="GK294" s="115"/>
      <c r="GL294" s="115"/>
      <c r="GM294" s="115"/>
      <c r="GN294" s="115"/>
      <c r="GO294" s="115"/>
      <c r="GP294" s="115"/>
      <c r="GQ294" s="115"/>
      <c r="GR294" s="115"/>
      <c r="GS294" s="115"/>
      <c r="GT294" s="115"/>
      <c r="GU294" s="115"/>
      <c r="GV294" s="115"/>
      <c r="GW294" s="115"/>
      <c r="GX294" s="115"/>
      <c r="GY294" s="115"/>
      <c r="GZ294" s="115"/>
      <c r="HA294" s="115"/>
      <c r="HB294" s="115"/>
      <c r="HC294" s="115"/>
      <c r="HD294" s="115"/>
      <c r="HE294" s="115"/>
      <c r="HF294" s="115"/>
      <c r="HG294" s="115"/>
      <c r="HH294" s="115"/>
      <c r="HI294" s="115"/>
      <c r="HJ294" s="115"/>
      <c r="HK294" s="115"/>
      <c r="HL294" s="115"/>
      <c r="HM294" s="115"/>
      <c r="HN294" s="115"/>
      <c r="HO294" s="115"/>
      <c r="HP294" s="115"/>
      <c r="HQ294" s="115"/>
      <c r="HR294" s="115"/>
      <c r="HS294" s="115"/>
      <c r="HT294" s="115"/>
      <c r="HU294" s="115"/>
      <c r="HV294" s="115"/>
      <c r="HW294" s="115"/>
      <c r="HX294" s="115"/>
      <c r="HY294" s="115"/>
      <c r="HZ294" s="115"/>
      <c r="IA294" s="115"/>
      <c r="IB294" s="115"/>
      <c r="IC294" s="115"/>
      <c r="ID294" s="115"/>
      <c r="IE294" s="115"/>
      <c r="IF294" s="115"/>
      <c r="IG294" s="115"/>
      <c r="IH294" s="115"/>
      <c r="II294" s="115"/>
      <c r="IJ294" s="115"/>
      <c r="IK294" s="115"/>
      <c r="IL294" s="115"/>
      <c r="IM294" s="115"/>
      <c r="IN294" s="115"/>
      <c r="IO294" s="115"/>
      <c r="IP294" s="115"/>
      <c r="IQ294" s="115"/>
      <c r="IR294" s="115"/>
      <c r="IS294" s="115"/>
      <c r="IT294" s="115"/>
      <c r="IU294" s="115"/>
      <c r="IV294" s="115"/>
      <c r="IW294" s="115"/>
      <c r="IX294" s="115"/>
      <c r="IY294" s="115"/>
      <c r="IZ294" s="115"/>
      <c r="JA294" s="115"/>
      <c r="JB294" s="115"/>
      <c r="JC294" s="115"/>
      <c r="JD294" s="115"/>
      <c r="JE294" s="115"/>
      <c r="JF294" s="115"/>
      <c r="JG294" s="115"/>
      <c r="JH294" s="115"/>
      <c r="JI294" s="115"/>
      <c r="JJ294" s="115"/>
      <c r="JK294" s="115"/>
      <c r="JL294" s="115"/>
      <c r="JM294" s="115"/>
      <c r="JN294" s="115"/>
      <c r="JO294" s="115"/>
      <c r="JP294" s="115"/>
      <c r="JQ294" s="115"/>
      <c r="JR294" s="115"/>
      <c r="JS294" s="115"/>
      <c r="JT294" s="115"/>
      <c r="JU294" s="115"/>
      <c r="JV294" s="115"/>
      <c r="JW294" s="115"/>
      <c r="JX294" s="115"/>
      <c r="JY294" s="115"/>
      <c r="JZ294" s="115"/>
      <c r="KA294" s="115"/>
      <c r="KB294" s="115"/>
      <c r="KC294" s="115"/>
      <c r="KD294" s="115"/>
      <c r="KE294" s="115"/>
      <c r="KF294" s="115"/>
      <c r="KG294" s="115"/>
      <c r="KH294" s="115"/>
      <c r="KI294" s="115"/>
      <c r="KJ294" s="115"/>
      <c r="KK294" s="115"/>
      <c r="KL294" s="115"/>
      <c r="KM294" s="115"/>
      <c r="KN294" s="115"/>
      <c r="KO294" s="115"/>
      <c r="KP294" s="115"/>
      <c r="KQ294" s="115"/>
      <c r="KR294" s="115"/>
      <c r="KS294" s="115"/>
      <c r="KT294" s="115"/>
      <c r="KU294" s="115"/>
      <c r="KV294" s="115"/>
      <c r="KW294" s="115"/>
      <c r="KX294" s="115"/>
      <c r="KY294" s="115"/>
      <c r="KZ294" s="115"/>
      <c r="LA294" s="115"/>
      <c r="LB294" s="115"/>
      <c r="LC294" s="115"/>
      <c r="LD294" s="115"/>
      <c r="LE294" s="115"/>
      <c r="LF294" s="115"/>
      <c r="LG294" s="115"/>
      <c r="LH294" s="115"/>
      <c r="LI294" s="115"/>
      <c r="LJ294" s="115"/>
      <c r="LK294" s="115"/>
      <c r="LL294" s="115"/>
      <c r="LM294" s="115"/>
      <c r="LN294" s="115"/>
      <c r="LO294" s="115"/>
      <c r="LP294" s="115"/>
      <c r="LQ294" s="115"/>
      <c r="LR294" s="115"/>
      <c r="LS294" s="115"/>
      <c r="LT294" s="115"/>
      <c r="LU294" s="115"/>
      <c r="LV294" s="115"/>
      <c r="LW294" s="115"/>
      <c r="LX294" s="115"/>
      <c r="LY294" s="115"/>
      <c r="LZ294" s="115"/>
      <c r="MA294" s="115"/>
      <c r="MB294" s="115"/>
      <c r="MC294" s="115"/>
      <c r="MD294" s="115"/>
      <c r="ME294" s="115"/>
      <c r="MF294" s="115"/>
      <c r="MG294" s="115"/>
      <c r="MH294" s="115"/>
      <c r="MI294" s="115"/>
      <c r="MJ294" s="115"/>
      <c r="MK294" s="115"/>
      <c r="ML294" s="115"/>
      <c r="MM294" s="115"/>
      <c r="MN294" s="115"/>
      <c r="MO294" s="115"/>
      <c r="MP294" s="115"/>
      <c r="MQ294" s="115"/>
      <c r="MR294" s="115"/>
      <c r="MS294" s="115"/>
      <c r="MT294" s="115"/>
      <c r="MU294" s="115"/>
      <c r="MV294" s="115"/>
      <c r="MW294" s="115"/>
      <c r="MX294" s="115"/>
      <c r="MY294" s="115"/>
      <c r="MZ294" s="115"/>
      <c r="NA294" s="115"/>
      <c r="NB294" s="115"/>
      <c r="NC294" s="115"/>
      <c r="ND294" s="115"/>
      <c r="NE294" s="115"/>
      <c r="NF294" s="115"/>
      <c r="NG294" s="115"/>
      <c r="NH294" s="115"/>
      <c r="NI294" s="115"/>
      <c r="NJ294" s="115"/>
      <c r="NK294" s="115"/>
      <c r="NL294" s="115"/>
      <c r="NM294" s="115"/>
      <c r="NN294" s="115"/>
      <c r="NO294" s="115"/>
      <c r="NP294" s="115"/>
      <c r="NQ294" s="115"/>
      <c r="NR294" s="115"/>
      <c r="NS294" s="115"/>
      <c r="NT294" s="115"/>
      <c r="NU294" s="115"/>
      <c r="NV294" s="115"/>
      <c r="NW294" s="115"/>
      <c r="NX294" s="115"/>
      <c r="NY294" s="115"/>
      <c r="NZ294" s="115"/>
      <c r="OA294" s="115"/>
      <c r="OB294" s="115"/>
      <c r="OC294" s="115"/>
    </row>
    <row r="295" spans="1:393" s="116" customFormat="1">
      <c r="A295" s="110" t="s">
        <v>49</v>
      </c>
      <c r="B295" s="111" t="s">
        <v>117</v>
      </c>
      <c r="C295" s="112">
        <v>40964.639999999999</v>
      </c>
      <c r="D295" s="113">
        <v>2.5199999999999999E-5</v>
      </c>
      <c r="E295" s="113">
        <v>2.5959999999999999E-5</v>
      </c>
      <c r="F295" s="114">
        <v>2.5899999999999999E-5</v>
      </c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5"/>
      <c r="AV295" s="115"/>
      <c r="AW295" s="115"/>
      <c r="AX295" s="115"/>
      <c r="AY295" s="115"/>
      <c r="AZ295" s="115"/>
      <c r="BA295" s="115"/>
      <c r="BB295" s="115"/>
      <c r="BC295" s="115"/>
      <c r="BD295" s="115"/>
      <c r="BE295" s="115"/>
      <c r="BF295" s="115"/>
      <c r="BG295" s="115"/>
      <c r="BH295" s="115"/>
      <c r="BI295" s="115"/>
      <c r="BJ295" s="115"/>
      <c r="BK295" s="115"/>
      <c r="BL295" s="115"/>
      <c r="BM295" s="115"/>
      <c r="BN295" s="115"/>
      <c r="BO295" s="115"/>
      <c r="BP295" s="115"/>
      <c r="BQ295" s="115"/>
      <c r="BR295" s="115"/>
      <c r="BS295" s="115"/>
      <c r="BT295" s="115"/>
      <c r="BU295" s="115"/>
      <c r="BV295" s="115"/>
      <c r="BW295" s="115"/>
      <c r="BX295" s="115"/>
      <c r="BY295" s="115"/>
      <c r="BZ295" s="115"/>
      <c r="CA295" s="115"/>
      <c r="CB295" s="115"/>
      <c r="CC295" s="115"/>
      <c r="CD295" s="115"/>
      <c r="CE295" s="115"/>
      <c r="CF295" s="115"/>
      <c r="CG295" s="115"/>
      <c r="CH295" s="115"/>
      <c r="CI295" s="115"/>
      <c r="CJ295" s="115"/>
      <c r="CK295" s="115"/>
      <c r="CL295" s="115"/>
      <c r="CM295" s="115"/>
      <c r="CN295" s="115"/>
      <c r="CO295" s="115"/>
      <c r="CP295" s="115"/>
      <c r="CQ295" s="115"/>
      <c r="CR295" s="115"/>
      <c r="CS295" s="115"/>
      <c r="CT295" s="115"/>
      <c r="CU295" s="115"/>
      <c r="CV295" s="115"/>
      <c r="CW295" s="115"/>
      <c r="CX295" s="115"/>
      <c r="CY295" s="115"/>
      <c r="CZ295" s="115"/>
      <c r="DA295" s="115"/>
      <c r="DB295" s="115"/>
      <c r="DC295" s="115"/>
      <c r="DD295" s="115"/>
      <c r="DE295" s="115"/>
      <c r="DF295" s="115"/>
      <c r="DG295" s="115"/>
      <c r="DH295" s="115"/>
      <c r="DI295" s="115"/>
      <c r="DJ295" s="115"/>
      <c r="DK295" s="115"/>
      <c r="DL295" s="115"/>
      <c r="DM295" s="115"/>
      <c r="DN295" s="115"/>
      <c r="DO295" s="115"/>
      <c r="DP295" s="115"/>
      <c r="DQ295" s="115"/>
      <c r="DR295" s="115"/>
      <c r="DS295" s="115"/>
      <c r="DT295" s="115"/>
      <c r="DU295" s="115"/>
      <c r="DV295" s="115"/>
      <c r="DW295" s="115"/>
      <c r="DX295" s="115"/>
      <c r="DY295" s="115"/>
      <c r="DZ295" s="115"/>
      <c r="EA295" s="115"/>
      <c r="EB295" s="115"/>
      <c r="EC295" s="115"/>
      <c r="ED295" s="115"/>
      <c r="EE295" s="115"/>
      <c r="EF295" s="115"/>
      <c r="EG295" s="115"/>
      <c r="EH295" s="115"/>
      <c r="EI295" s="115"/>
      <c r="EJ295" s="115"/>
      <c r="EK295" s="115"/>
      <c r="EL295" s="115"/>
      <c r="EM295" s="115"/>
      <c r="EN295" s="115"/>
      <c r="EO295" s="115"/>
      <c r="EP295" s="115"/>
      <c r="EQ295" s="115"/>
      <c r="ER295" s="115"/>
      <c r="ES295" s="115"/>
      <c r="ET295" s="115"/>
      <c r="EU295" s="115"/>
      <c r="EV295" s="115"/>
      <c r="EW295" s="115"/>
      <c r="EX295" s="115"/>
      <c r="EY295" s="115"/>
      <c r="EZ295" s="115"/>
      <c r="FA295" s="115"/>
      <c r="FB295" s="115"/>
      <c r="FC295" s="115"/>
      <c r="FD295" s="115"/>
      <c r="FE295" s="115"/>
      <c r="FF295" s="115"/>
      <c r="FG295" s="115"/>
      <c r="FH295" s="115"/>
      <c r="FI295" s="115"/>
      <c r="FJ295" s="115"/>
      <c r="FK295" s="115"/>
      <c r="FL295" s="115"/>
      <c r="FM295" s="115"/>
      <c r="FN295" s="115"/>
      <c r="FO295" s="115"/>
      <c r="FP295" s="115"/>
      <c r="FQ295" s="115"/>
      <c r="FR295" s="115"/>
      <c r="FS295" s="115"/>
      <c r="FT295" s="115"/>
      <c r="FU295" s="115"/>
      <c r="FV295" s="115"/>
      <c r="FW295" s="115"/>
      <c r="FX295" s="115"/>
      <c r="FY295" s="115"/>
      <c r="FZ295" s="115"/>
      <c r="GA295" s="115"/>
      <c r="GB295" s="115"/>
      <c r="GC295" s="115"/>
      <c r="GD295" s="115"/>
      <c r="GE295" s="115"/>
      <c r="GF295" s="115"/>
      <c r="GG295" s="115"/>
      <c r="GH295" s="115"/>
      <c r="GI295" s="115"/>
      <c r="GJ295" s="115"/>
      <c r="GK295" s="115"/>
      <c r="GL295" s="115"/>
      <c r="GM295" s="115"/>
      <c r="GN295" s="115"/>
      <c r="GO295" s="115"/>
      <c r="GP295" s="115"/>
      <c r="GQ295" s="115"/>
      <c r="GR295" s="115"/>
      <c r="GS295" s="115"/>
      <c r="GT295" s="115"/>
      <c r="GU295" s="115"/>
      <c r="GV295" s="115"/>
      <c r="GW295" s="115"/>
      <c r="GX295" s="115"/>
      <c r="GY295" s="115"/>
      <c r="GZ295" s="115"/>
      <c r="HA295" s="115"/>
      <c r="HB295" s="115"/>
      <c r="HC295" s="115"/>
      <c r="HD295" s="115"/>
      <c r="HE295" s="115"/>
      <c r="HF295" s="115"/>
      <c r="HG295" s="115"/>
      <c r="HH295" s="115"/>
      <c r="HI295" s="115"/>
      <c r="HJ295" s="115"/>
      <c r="HK295" s="115"/>
      <c r="HL295" s="115"/>
      <c r="HM295" s="115"/>
      <c r="HN295" s="115"/>
      <c r="HO295" s="115"/>
      <c r="HP295" s="115"/>
      <c r="HQ295" s="115"/>
      <c r="HR295" s="115"/>
      <c r="HS295" s="115"/>
      <c r="HT295" s="115"/>
      <c r="HU295" s="115"/>
      <c r="HV295" s="115"/>
      <c r="HW295" s="115"/>
      <c r="HX295" s="115"/>
      <c r="HY295" s="115"/>
      <c r="HZ295" s="115"/>
      <c r="IA295" s="115"/>
      <c r="IB295" s="115"/>
      <c r="IC295" s="115"/>
      <c r="ID295" s="115"/>
      <c r="IE295" s="115"/>
      <c r="IF295" s="115"/>
      <c r="IG295" s="115"/>
      <c r="IH295" s="115"/>
      <c r="II295" s="115"/>
      <c r="IJ295" s="115"/>
      <c r="IK295" s="115"/>
      <c r="IL295" s="115"/>
      <c r="IM295" s="115"/>
      <c r="IN295" s="115"/>
      <c r="IO295" s="115"/>
      <c r="IP295" s="115"/>
      <c r="IQ295" s="115"/>
      <c r="IR295" s="115"/>
      <c r="IS295" s="115"/>
      <c r="IT295" s="115"/>
      <c r="IU295" s="115"/>
      <c r="IV295" s="115"/>
      <c r="IW295" s="115"/>
      <c r="IX295" s="115"/>
      <c r="IY295" s="115"/>
      <c r="IZ295" s="115"/>
      <c r="JA295" s="115"/>
      <c r="JB295" s="115"/>
      <c r="JC295" s="115"/>
      <c r="JD295" s="115"/>
      <c r="JE295" s="115"/>
      <c r="JF295" s="115"/>
      <c r="JG295" s="115"/>
      <c r="JH295" s="115"/>
      <c r="JI295" s="115"/>
      <c r="JJ295" s="115"/>
      <c r="JK295" s="115"/>
      <c r="JL295" s="115"/>
      <c r="JM295" s="115"/>
      <c r="JN295" s="115"/>
      <c r="JO295" s="115"/>
      <c r="JP295" s="115"/>
      <c r="JQ295" s="115"/>
      <c r="JR295" s="115"/>
      <c r="JS295" s="115"/>
      <c r="JT295" s="115"/>
      <c r="JU295" s="115"/>
      <c r="JV295" s="115"/>
      <c r="JW295" s="115"/>
      <c r="JX295" s="115"/>
      <c r="JY295" s="115"/>
      <c r="JZ295" s="115"/>
      <c r="KA295" s="115"/>
      <c r="KB295" s="115"/>
      <c r="KC295" s="115"/>
      <c r="KD295" s="115"/>
      <c r="KE295" s="115"/>
      <c r="KF295" s="115"/>
      <c r="KG295" s="115"/>
      <c r="KH295" s="115"/>
      <c r="KI295" s="115"/>
      <c r="KJ295" s="115"/>
      <c r="KK295" s="115"/>
      <c r="KL295" s="115"/>
      <c r="KM295" s="115"/>
      <c r="KN295" s="115"/>
      <c r="KO295" s="115"/>
      <c r="KP295" s="115"/>
      <c r="KQ295" s="115"/>
      <c r="KR295" s="115"/>
      <c r="KS295" s="115"/>
      <c r="KT295" s="115"/>
      <c r="KU295" s="115"/>
      <c r="KV295" s="115"/>
      <c r="KW295" s="115"/>
      <c r="KX295" s="115"/>
      <c r="KY295" s="115"/>
      <c r="KZ295" s="115"/>
      <c r="LA295" s="115"/>
      <c r="LB295" s="115"/>
      <c r="LC295" s="115"/>
      <c r="LD295" s="115"/>
      <c r="LE295" s="115"/>
      <c r="LF295" s="115"/>
      <c r="LG295" s="115"/>
      <c r="LH295" s="115"/>
      <c r="LI295" s="115"/>
      <c r="LJ295" s="115"/>
      <c r="LK295" s="115"/>
      <c r="LL295" s="115"/>
      <c r="LM295" s="115"/>
      <c r="LN295" s="115"/>
      <c r="LO295" s="115"/>
      <c r="LP295" s="115"/>
      <c r="LQ295" s="115"/>
      <c r="LR295" s="115"/>
      <c r="LS295" s="115"/>
      <c r="LT295" s="115"/>
      <c r="LU295" s="115"/>
      <c r="LV295" s="115"/>
      <c r="LW295" s="115"/>
      <c r="LX295" s="115"/>
      <c r="LY295" s="115"/>
      <c r="LZ295" s="115"/>
      <c r="MA295" s="115"/>
      <c r="MB295" s="115"/>
      <c r="MC295" s="115"/>
      <c r="MD295" s="115"/>
      <c r="ME295" s="115"/>
      <c r="MF295" s="115"/>
      <c r="MG295" s="115"/>
      <c r="MH295" s="115"/>
      <c r="MI295" s="115"/>
      <c r="MJ295" s="115"/>
      <c r="MK295" s="115"/>
      <c r="ML295" s="115"/>
      <c r="MM295" s="115"/>
      <c r="MN295" s="115"/>
      <c r="MO295" s="115"/>
      <c r="MP295" s="115"/>
      <c r="MQ295" s="115"/>
      <c r="MR295" s="115"/>
      <c r="MS295" s="115"/>
      <c r="MT295" s="115"/>
      <c r="MU295" s="115"/>
      <c r="MV295" s="115"/>
      <c r="MW295" s="115"/>
      <c r="MX295" s="115"/>
      <c r="MY295" s="115"/>
      <c r="MZ295" s="115"/>
      <c r="NA295" s="115"/>
      <c r="NB295" s="115"/>
      <c r="NC295" s="115"/>
      <c r="ND295" s="115"/>
      <c r="NE295" s="115"/>
      <c r="NF295" s="115"/>
      <c r="NG295" s="115"/>
      <c r="NH295" s="115"/>
      <c r="NI295" s="115"/>
      <c r="NJ295" s="115"/>
      <c r="NK295" s="115"/>
      <c r="NL295" s="115"/>
      <c r="NM295" s="115"/>
      <c r="NN295" s="115"/>
      <c r="NO295" s="115"/>
      <c r="NP295" s="115"/>
      <c r="NQ295" s="115"/>
      <c r="NR295" s="115"/>
      <c r="NS295" s="115"/>
      <c r="NT295" s="115"/>
      <c r="NU295" s="115"/>
      <c r="NV295" s="115"/>
      <c r="NW295" s="115"/>
      <c r="NX295" s="115"/>
      <c r="NY295" s="115"/>
      <c r="NZ295" s="115"/>
      <c r="OA295" s="115"/>
      <c r="OB295" s="115"/>
      <c r="OC295" s="115"/>
    </row>
    <row r="296" spans="1:393" s="116" customFormat="1">
      <c r="A296" s="110" t="s">
        <v>50</v>
      </c>
      <c r="B296" s="111" t="s">
        <v>118</v>
      </c>
      <c r="C296" s="112">
        <v>57115.53</v>
      </c>
      <c r="D296" s="113">
        <v>4.7899999999999999E-5</v>
      </c>
      <c r="E296" s="113">
        <v>3.6199999999999999E-5</v>
      </c>
      <c r="F296" s="114">
        <v>3.7110000000000002E-5</v>
      </c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5"/>
      <c r="BM296" s="115"/>
      <c r="BN296" s="115"/>
      <c r="BO296" s="115"/>
      <c r="BP296" s="115"/>
      <c r="BQ296" s="115"/>
      <c r="BR296" s="115"/>
      <c r="BS296" s="115"/>
      <c r="BT296" s="115"/>
      <c r="BU296" s="115"/>
      <c r="BV296" s="115"/>
      <c r="BW296" s="115"/>
      <c r="BX296" s="115"/>
      <c r="BY296" s="115"/>
      <c r="BZ296" s="115"/>
      <c r="CA296" s="115"/>
      <c r="CB296" s="115"/>
      <c r="CC296" s="115"/>
      <c r="CD296" s="115"/>
      <c r="CE296" s="115"/>
      <c r="CF296" s="115"/>
      <c r="CG296" s="115"/>
      <c r="CH296" s="115"/>
      <c r="CI296" s="115"/>
      <c r="CJ296" s="115"/>
      <c r="CK296" s="115"/>
      <c r="CL296" s="115"/>
      <c r="CM296" s="115"/>
      <c r="CN296" s="115"/>
      <c r="CO296" s="115"/>
      <c r="CP296" s="115"/>
      <c r="CQ296" s="115"/>
      <c r="CR296" s="115"/>
      <c r="CS296" s="115"/>
      <c r="CT296" s="115"/>
      <c r="CU296" s="115"/>
      <c r="CV296" s="115"/>
      <c r="CW296" s="115"/>
      <c r="CX296" s="115"/>
      <c r="CY296" s="115"/>
      <c r="CZ296" s="115"/>
      <c r="DA296" s="115"/>
      <c r="DB296" s="115"/>
      <c r="DC296" s="115"/>
      <c r="DD296" s="115"/>
      <c r="DE296" s="115"/>
      <c r="DF296" s="115"/>
      <c r="DG296" s="115"/>
      <c r="DH296" s="115"/>
      <c r="DI296" s="115"/>
      <c r="DJ296" s="115"/>
      <c r="DK296" s="115"/>
      <c r="DL296" s="115"/>
      <c r="DM296" s="115"/>
      <c r="DN296" s="115"/>
      <c r="DO296" s="115"/>
      <c r="DP296" s="115"/>
      <c r="DQ296" s="115"/>
      <c r="DR296" s="115"/>
      <c r="DS296" s="115"/>
      <c r="DT296" s="115"/>
      <c r="DU296" s="115"/>
      <c r="DV296" s="115"/>
      <c r="DW296" s="115"/>
      <c r="DX296" s="115"/>
      <c r="DY296" s="115"/>
      <c r="DZ296" s="115"/>
      <c r="EA296" s="115"/>
      <c r="EB296" s="115"/>
      <c r="EC296" s="115"/>
      <c r="ED296" s="115"/>
      <c r="EE296" s="115"/>
      <c r="EF296" s="115"/>
      <c r="EG296" s="115"/>
      <c r="EH296" s="115"/>
      <c r="EI296" s="115"/>
      <c r="EJ296" s="115"/>
      <c r="EK296" s="115"/>
      <c r="EL296" s="115"/>
      <c r="EM296" s="115"/>
      <c r="EN296" s="115"/>
      <c r="EO296" s="115"/>
      <c r="EP296" s="115"/>
      <c r="EQ296" s="115"/>
      <c r="ER296" s="115"/>
      <c r="ES296" s="115"/>
      <c r="ET296" s="115"/>
      <c r="EU296" s="115"/>
      <c r="EV296" s="115"/>
      <c r="EW296" s="115"/>
      <c r="EX296" s="115"/>
      <c r="EY296" s="115"/>
      <c r="EZ296" s="115"/>
      <c r="FA296" s="115"/>
      <c r="FB296" s="115"/>
      <c r="FC296" s="115"/>
      <c r="FD296" s="115"/>
      <c r="FE296" s="115"/>
      <c r="FF296" s="115"/>
      <c r="FG296" s="115"/>
      <c r="FH296" s="115"/>
      <c r="FI296" s="115"/>
      <c r="FJ296" s="115"/>
      <c r="FK296" s="115"/>
      <c r="FL296" s="115"/>
      <c r="FM296" s="115"/>
      <c r="FN296" s="115"/>
      <c r="FO296" s="115"/>
      <c r="FP296" s="115"/>
      <c r="FQ296" s="115"/>
      <c r="FR296" s="115"/>
      <c r="FS296" s="115"/>
      <c r="FT296" s="115"/>
      <c r="FU296" s="115"/>
      <c r="FV296" s="115"/>
      <c r="FW296" s="115"/>
      <c r="FX296" s="115"/>
      <c r="FY296" s="115"/>
      <c r="FZ296" s="115"/>
      <c r="GA296" s="115"/>
      <c r="GB296" s="115"/>
      <c r="GC296" s="115"/>
      <c r="GD296" s="115"/>
      <c r="GE296" s="115"/>
      <c r="GF296" s="115"/>
      <c r="GG296" s="115"/>
      <c r="GH296" s="115"/>
      <c r="GI296" s="115"/>
      <c r="GJ296" s="115"/>
      <c r="GK296" s="115"/>
      <c r="GL296" s="115"/>
      <c r="GM296" s="115"/>
      <c r="GN296" s="115"/>
      <c r="GO296" s="115"/>
      <c r="GP296" s="115"/>
      <c r="GQ296" s="115"/>
      <c r="GR296" s="115"/>
      <c r="GS296" s="115"/>
      <c r="GT296" s="115"/>
      <c r="GU296" s="115"/>
      <c r="GV296" s="115"/>
      <c r="GW296" s="115"/>
      <c r="GX296" s="115"/>
      <c r="GY296" s="115"/>
      <c r="GZ296" s="115"/>
      <c r="HA296" s="115"/>
      <c r="HB296" s="115"/>
      <c r="HC296" s="115"/>
      <c r="HD296" s="115"/>
      <c r="HE296" s="115"/>
      <c r="HF296" s="115"/>
      <c r="HG296" s="115"/>
      <c r="HH296" s="115"/>
      <c r="HI296" s="115"/>
      <c r="HJ296" s="115"/>
      <c r="HK296" s="115"/>
      <c r="HL296" s="115"/>
      <c r="HM296" s="115"/>
      <c r="HN296" s="115"/>
      <c r="HO296" s="115"/>
      <c r="HP296" s="115"/>
      <c r="HQ296" s="115"/>
      <c r="HR296" s="115"/>
      <c r="HS296" s="115"/>
      <c r="HT296" s="115"/>
      <c r="HU296" s="115"/>
      <c r="HV296" s="115"/>
      <c r="HW296" s="115"/>
      <c r="HX296" s="115"/>
      <c r="HY296" s="115"/>
      <c r="HZ296" s="115"/>
      <c r="IA296" s="115"/>
      <c r="IB296" s="115"/>
      <c r="IC296" s="115"/>
      <c r="ID296" s="115"/>
      <c r="IE296" s="115"/>
      <c r="IF296" s="115"/>
      <c r="IG296" s="115"/>
      <c r="IH296" s="115"/>
      <c r="II296" s="115"/>
      <c r="IJ296" s="115"/>
      <c r="IK296" s="115"/>
      <c r="IL296" s="115"/>
      <c r="IM296" s="115"/>
      <c r="IN296" s="115"/>
      <c r="IO296" s="115"/>
      <c r="IP296" s="115"/>
      <c r="IQ296" s="115"/>
      <c r="IR296" s="115"/>
      <c r="IS296" s="115"/>
      <c r="IT296" s="115"/>
      <c r="IU296" s="115"/>
      <c r="IV296" s="115"/>
      <c r="IW296" s="115"/>
      <c r="IX296" s="115"/>
      <c r="IY296" s="115"/>
      <c r="IZ296" s="115"/>
      <c r="JA296" s="115"/>
      <c r="JB296" s="115"/>
      <c r="JC296" s="115"/>
      <c r="JD296" s="115"/>
      <c r="JE296" s="115"/>
      <c r="JF296" s="115"/>
      <c r="JG296" s="115"/>
      <c r="JH296" s="115"/>
      <c r="JI296" s="115"/>
      <c r="JJ296" s="115"/>
      <c r="JK296" s="115"/>
      <c r="JL296" s="115"/>
      <c r="JM296" s="115"/>
      <c r="JN296" s="115"/>
      <c r="JO296" s="115"/>
      <c r="JP296" s="115"/>
      <c r="JQ296" s="115"/>
      <c r="JR296" s="115"/>
      <c r="JS296" s="115"/>
      <c r="JT296" s="115"/>
      <c r="JU296" s="115"/>
      <c r="JV296" s="115"/>
      <c r="JW296" s="115"/>
      <c r="JX296" s="115"/>
      <c r="JY296" s="115"/>
      <c r="JZ296" s="115"/>
      <c r="KA296" s="115"/>
      <c r="KB296" s="115"/>
      <c r="KC296" s="115"/>
      <c r="KD296" s="115"/>
      <c r="KE296" s="115"/>
      <c r="KF296" s="115"/>
      <c r="KG296" s="115"/>
      <c r="KH296" s="115"/>
      <c r="KI296" s="115"/>
      <c r="KJ296" s="115"/>
      <c r="KK296" s="115"/>
      <c r="KL296" s="115"/>
      <c r="KM296" s="115"/>
      <c r="KN296" s="115"/>
      <c r="KO296" s="115"/>
      <c r="KP296" s="115"/>
      <c r="KQ296" s="115"/>
      <c r="KR296" s="115"/>
      <c r="KS296" s="115"/>
      <c r="KT296" s="115"/>
      <c r="KU296" s="115"/>
      <c r="KV296" s="115"/>
      <c r="KW296" s="115"/>
      <c r="KX296" s="115"/>
      <c r="KY296" s="115"/>
      <c r="KZ296" s="115"/>
      <c r="LA296" s="115"/>
      <c r="LB296" s="115"/>
      <c r="LC296" s="115"/>
      <c r="LD296" s="115"/>
      <c r="LE296" s="115"/>
      <c r="LF296" s="115"/>
      <c r="LG296" s="115"/>
      <c r="LH296" s="115"/>
      <c r="LI296" s="115"/>
      <c r="LJ296" s="115"/>
      <c r="LK296" s="115"/>
      <c r="LL296" s="115"/>
      <c r="LM296" s="115"/>
      <c r="LN296" s="115"/>
      <c r="LO296" s="115"/>
      <c r="LP296" s="115"/>
      <c r="LQ296" s="115"/>
      <c r="LR296" s="115"/>
      <c r="LS296" s="115"/>
      <c r="LT296" s="115"/>
      <c r="LU296" s="115"/>
      <c r="LV296" s="115"/>
      <c r="LW296" s="115"/>
      <c r="LX296" s="115"/>
      <c r="LY296" s="115"/>
      <c r="LZ296" s="115"/>
      <c r="MA296" s="115"/>
      <c r="MB296" s="115"/>
      <c r="MC296" s="115"/>
      <c r="MD296" s="115"/>
      <c r="ME296" s="115"/>
      <c r="MF296" s="115"/>
      <c r="MG296" s="115"/>
      <c r="MH296" s="115"/>
      <c r="MI296" s="115"/>
      <c r="MJ296" s="115"/>
      <c r="MK296" s="115"/>
      <c r="ML296" s="115"/>
      <c r="MM296" s="115"/>
      <c r="MN296" s="115"/>
      <c r="MO296" s="115"/>
      <c r="MP296" s="115"/>
      <c r="MQ296" s="115"/>
      <c r="MR296" s="115"/>
      <c r="MS296" s="115"/>
      <c r="MT296" s="115"/>
      <c r="MU296" s="115"/>
      <c r="MV296" s="115"/>
      <c r="MW296" s="115"/>
      <c r="MX296" s="115"/>
      <c r="MY296" s="115"/>
      <c r="MZ296" s="115"/>
      <c r="NA296" s="115"/>
      <c r="NB296" s="115"/>
      <c r="NC296" s="115"/>
      <c r="ND296" s="115"/>
      <c r="NE296" s="115"/>
      <c r="NF296" s="115"/>
      <c r="NG296" s="115"/>
      <c r="NH296" s="115"/>
      <c r="NI296" s="115"/>
      <c r="NJ296" s="115"/>
      <c r="NK296" s="115"/>
      <c r="NL296" s="115"/>
      <c r="NM296" s="115"/>
      <c r="NN296" s="115"/>
      <c r="NO296" s="115"/>
      <c r="NP296" s="115"/>
      <c r="NQ296" s="115"/>
      <c r="NR296" s="115"/>
      <c r="NS296" s="115"/>
      <c r="NT296" s="115"/>
      <c r="NU296" s="115"/>
      <c r="NV296" s="115"/>
      <c r="NW296" s="115"/>
      <c r="NX296" s="115"/>
      <c r="NY296" s="115"/>
      <c r="NZ296" s="115"/>
      <c r="OA296" s="115"/>
      <c r="OB296" s="115"/>
      <c r="OC296" s="115"/>
    </row>
    <row r="297" spans="1:393" s="116" customFormat="1">
      <c r="A297" s="110" t="s">
        <v>51</v>
      </c>
      <c r="B297" s="111" t="s">
        <v>119</v>
      </c>
      <c r="C297" s="112">
        <v>103740.98</v>
      </c>
      <c r="D297" s="113">
        <v>9.4699999999999998E-5</v>
      </c>
      <c r="E297" s="113">
        <v>6.5749999999999999E-5</v>
      </c>
      <c r="F297" s="114">
        <v>6.7999999999999999E-5</v>
      </c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  <c r="AT297" s="115"/>
      <c r="AU297" s="115"/>
      <c r="AV297" s="115"/>
      <c r="AW297" s="115"/>
      <c r="AX297" s="115"/>
      <c r="AY297" s="115"/>
      <c r="AZ297" s="115"/>
      <c r="BA297" s="115"/>
      <c r="BB297" s="115"/>
      <c r="BC297" s="115"/>
      <c r="BD297" s="115"/>
      <c r="BE297" s="115"/>
      <c r="BF297" s="115"/>
      <c r="BG297" s="115"/>
      <c r="BH297" s="115"/>
      <c r="BI297" s="115"/>
      <c r="BJ297" s="115"/>
      <c r="BK297" s="115"/>
      <c r="BL297" s="115"/>
      <c r="BM297" s="115"/>
      <c r="BN297" s="115"/>
      <c r="BO297" s="115"/>
      <c r="BP297" s="115"/>
      <c r="BQ297" s="115"/>
      <c r="BR297" s="115"/>
      <c r="BS297" s="115"/>
      <c r="BT297" s="115"/>
      <c r="BU297" s="115"/>
      <c r="BV297" s="115"/>
      <c r="BW297" s="115"/>
      <c r="BX297" s="115"/>
      <c r="BY297" s="115"/>
      <c r="BZ297" s="115"/>
      <c r="CA297" s="115"/>
      <c r="CB297" s="115"/>
      <c r="CC297" s="115"/>
      <c r="CD297" s="115"/>
      <c r="CE297" s="115"/>
      <c r="CF297" s="115"/>
      <c r="CG297" s="115"/>
      <c r="CH297" s="115"/>
      <c r="CI297" s="115"/>
      <c r="CJ297" s="115"/>
      <c r="CK297" s="115"/>
      <c r="CL297" s="115"/>
      <c r="CM297" s="115"/>
      <c r="CN297" s="115"/>
      <c r="CO297" s="115"/>
      <c r="CP297" s="115"/>
      <c r="CQ297" s="115"/>
      <c r="CR297" s="115"/>
      <c r="CS297" s="115"/>
      <c r="CT297" s="115"/>
      <c r="CU297" s="115"/>
      <c r="CV297" s="115"/>
      <c r="CW297" s="115"/>
      <c r="CX297" s="115"/>
      <c r="CY297" s="115"/>
      <c r="CZ297" s="115"/>
      <c r="DA297" s="115"/>
      <c r="DB297" s="115"/>
      <c r="DC297" s="115"/>
      <c r="DD297" s="115"/>
      <c r="DE297" s="115"/>
      <c r="DF297" s="115"/>
      <c r="DG297" s="115"/>
      <c r="DH297" s="115"/>
      <c r="DI297" s="115"/>
      <c r="DJ297" s="115"/>
      <c r="DK297" s="115"/>
      <c r="DL297" s="115"/>
      <c r="DM297" s="115"/>
      <c r="DN297" s="115"/>
      <c r="DO297" s="115"/>
      <c r="DP297" s="115"/>
      <c r="DQ297" s="115"/>
      <c r="DR297" s="115"/>
      <c r="DS297" s="115"/>
      <c r="DT297" s="115"/>
      <c r="DU297" s="115"/>
      <c r="DV297" s="115"/>
      <c r="DW297" s="115"/>
      <c r="DX297" s="115"/>
      <c r="DY297" s="115"/>
      <c r="DZ297" s="115"/>
      <c r="EA297" s="115"/>
      <c r="EB297" s="115"/>
      <c r="EC297" s="115"/>
      <c r="ED297" s="115"/>
      <c r="EE297" s="115"/>
      <c r="EF297" s="115"/>
      <c r="EG297" s="115"/>
      <c r="EH297" s="115"/>
      <c r="EI297" s="115"/>
      <c r="EJ297" s="115"/>
      <c r="EK297" s="115"/>
      <c r="EL297" s="115"/>
      <c r="EM297" s="115"/>
      <c r="EN297" s="115"/>
      <c r="EO297" s="115"/>
      <c r="EP297" s="115"/>
      <c r="EQ297" s="115"/>
      <c r="ER297" s="115"/>
      <c r="ES297" s="115"/>
      <c r="ET297" s="115"/>
      <c r="EU297" s="115"/>
      <c r="EV297" s="115"/>
      <c r="EW297" s="115"/>
      <c r="EX297" s="115"/>
      <c r="EY297" s="115"/>
      <c r="EZ297" s="115"/>
      <c r="FA297" s="115"/>
      <c r="FB297" s="115"/>
      <c r="FC297" s="115"/>
      <c r="FD297" s="115"/>
      <c r="FE297" s="115"/>
      <c r="FF297" s="115"/>
      <c r="FG297" s="115"/>
      <c r="FH297" s="115"/>
      <c r="FI297" s="115"/>
      <c r="FJ297" s="115"/>
      <c r="FK297" s="115"/>
      <c r="FL297" s="115"/>
      <c r="FM297" s="115"/>
      <c r="FN297" s="115"/>
      <c r="FO297" s="115"/>
      <c r="FP297" s="115"/>
      <c r="FQ297" s="115"/>
      <c r="FR297" s="115"/>
      <c r="FS297" s="115"/>
      <c r="FT297" s="115"/>
      <c r="FU297" s="115"/>
      <c r="FV297" s="115"/>
      <c r="FW297" s="115"/>
      <c r="FX297" s="115"/>
      <c r="FY297" s="115"/>
      <c r="FZ297" s="115"/>
      <c r="GA297" s="115"/>
      <c r="GB297" s="115"/>
      <c r="GC297" s="115"/>
      <c r="GD297" s="115"/>
      <c r="GE297" s="115"/>
      <c r="GF297" s="115"/>
      <c r="GG297" s="115"/>
      <c r="GH297" s="115"/>
      <c r="GI297" s="115"/>
      <c r="GJ297" s="115"/>
      <c r="GK297" s="115"/>
      <c r="GL297" s="115"/>
      <c r="GM297" s="115"/>
      <c r="GN297" s="115"/>
      <c r="GO297" s="115"/>
      <c r="GP297" s="115"/>
      <c r="GQ297" s="115"/>
      <c r="GR297" s="115"/>
      <c r="GS297" s="115"/>
      <c r="GT297" s="115"/>
      <c r="GU297" s="115"/>
      <c r="GV297" s="115"/>
      <c r="GW297" s="115"/>
      <c r="GX297" s="115"/>
      <c r="GY297" s="115"/>
      <c r="GZ297" s="115"/>
      <c r="HA297" s="115"/>
      <c r="HB297" s="115"/>
      <c r="HC297" s="115"/>
      <c r="HD297" s="115"/>
      <c r="HE297" s="115"/>
      <c r="HF297" s="115"/>
      <c r="HG297" s="115"/>
      <c r="HH297" s="115"/>
      <c r="HI297" s="115"/>
      <c r="HJ297" s="115"/>
      <c r="HK297" s="115"/>
      <c r="HL297" s="115"/>
      <c r="HM297" s="115"/>
      <c r="HN297" s="115"/>
      <c r="HO297" s="115"/>
      <c r="HP297" s="115"/>
      <c r="HQ297" s="115"/>
      <c r="HR297" s="115"/>
      <c r="HS297" s="115"/>
      <c r="HT297" s="115"/>
      <c r="HU297" s="115"/>
      <c r="HV297" s="115"/>
      <c r="HW297" s="115"/>
      <c r="HX297" s="115"/>
      <c r="HY297" s="115"/>
      <c r="HZ297" s="115"/>
      <c r="IA297" s="115"/>
      <c r="IB297" s="115"/>
      <c r="IC297" s="115"/>
      <c r="ID297" s="115"/>
      <c r="IE297" s="115"/>
      <c r="IF297" s="115"/>
      <c r="IG297" s="115"/>
      <c r="IH297" s="115"/>
      <c r="II297" s="115"/>
      <c r="IJ297" s="115"/>
      <c r="IK297" s="115"/>
      <c r="IL297" s="115"/>
      <c r="IM297" s="115"/>
      <c r="IN297" s="115"/>
      <c r="IO297" s="115"/>
      <c r="IP297" s="115"/>
      <c r="IQ297" s="115"/>
      <c r="IR297" s="115"/>
      <c r="IS297" s="115"/>
      <c r="IT297" s="115"/>
      <c r="IU297" s="115"/>
      <c r="IV297" s="115"/>
      <c r="IW297" s="115"/>
      <c r="IX297" s="115"/>
      <c r="IY297" s="115"/>
      <c r="IZ297" s="115"/>
      <c r="JA297" s="115"/>
      <c r="JB297" s="115"/>
      <c r="JC297" s="115"/>
      <c r="JD297" s="115"/>
      <c r="JE297" s="115"/>
      <c r="JF297" s="115"/>
      <c r="JG297" s="115"/>
      <c r="JH297" s="115"/>
      <c r="JI297" s="115"/>
      <c r="JJ297" s="115"/>
      <c r="JK297" s="115"/>
      <c r="JL297" s="115"/>
      <c r="JM297" s="115"/>
      <c r="JN297" s="115"/>
      <c r="JO297" s="115"/>
      <c r="JP297" s="115"/>
      <c r="JQ297" s="115"/>
      <c r="JR297" s="115"/>
      <c r="JS297" s="115"/>
      <c r="JT297" s="115"/>
      <c r="JU297" s="115"/>
      <c r="JV297" s="115"/>
      <c r="JW297" s="115"/>
      <c r="JX297" s="115"/>
      <c r="JY297" s="115"/>
      <c r="JZ297" s="115"/>
      <c r="KA297" s="115"/>
      <c r="KB297" s="115"/>
      <c r="KC297" s="115"/>
      <c r="KD297" s="115"/>
      <c r="KE297" s="115"/>
      <c r="KF297" s="115"/>
      <c r="KG297" s="115"/>
      <c r="KH297" s="115"/>
      <c r="KI297" s="115"/>
      <c r="KJ297" s="115"/>
      <c r="KK297" s="115"/>
      <c r="KL297" s="115"/>
      <c r="KM297" s="115"/>
      <c r="KN297" s="115"/>
      <c r="KO297" s="115"/>
      <c r="KP297" s="115"/>
      <c r="KQ297" s="115"/>
      <c r="KR297" s="115"/>
      <c r="KS297" s="115"/>
      <c r="KT297" s="115"/>
      <c r="KU297" s="115"/>
      <c r="KV297" s="115"/>
      <c r="KW297" s="115"/>
      <c r="KX297" s="115"/>
      <c r="KY297" s="115"/>
      <c r="KZ297" s="115"/>
      <c r="LA297" s="115"/>
      <c r="LB297" s="115"/>
      <c r="LC297" s="115"/>
      <c r="LD297" s="115"/>
      <c r="LE297" s="115"/>
      <c r="LF297" s="115"/>
      <c r="LG297" s="115"/>
      <c r="LH297" s="115"/>
      <c r="LI297" s="115"/>
      <c r="LJ297" s="115"/>
      <c r="LK297" s="115"/>
      <c r="LL297" s="115"/>
      <c r="LM297" s="115"/>
      <c r="LN297" s="115"/>
      <c r="LO297" s="115"/>
      <c r="LP297" s="115"/>
      <c r="LQ297" s="115"/>
      <c r="LR297" s="115"/>
      <c r="LS297" s="115"/>
      <c r="LT297" s="115"/>
      <c r="LU297" s="115"/>
      <c r="LV297" s="115"/>
      <c r="LW297" s="115"/>
      <c r="LX297" s="115"/>
      <c r="LY297" s="115"/>
      <c r="LZ297" s="115"/>
      <c r="MA297" s="115"/>
      <c r="MB297" s="115"/>
      <c r="MC297" s="115"/>
      <c r="MD297" s="115"/>
      <c r="ME297" s="115"/>
      <c r="MF297" s="115"/>
      <c r="MG297" s="115"/>
      <c r="MH297" s="115"/>
      <c r="MI297" s="115"/>
      <c r="MJ297" s="115"/>
      <c r="MK297" s="115"/>
      <c r="ML297" s="115"/>
      <c r="MM297" s="115"/>
      <c r="MN297" s="115"/>
      <c r="MO297" s="115"/>
      <c r="MP297" s="115"/>
      <c r="MQ297" s="115"/>
      <c r="MR297" s="115"/>
      <c r="MS297" s="115"/>
      <c r="MT297" s="115"/>
      <c r="MU297" s="115"/>
      <c r="MV297" s="115"/>
      <c r="MW297" s="115"/>
      <c r="MX297" s="115"/>
      <c r="MY297" s="115"/>
      <c r="MZ297" s="115"/>
      <c r="NA297" s="115"/>
      <c r="NB297" s="115"/>
      <c r="NC297" s="115"/>
      <c r="ND297" s="115"/>
      <c r="NE297" s="115"/>
      <c r="NF297" s="115"/>
      <c r="NG297" s="115"/>
      <c r="NH297" s="115"/>
      <c r="NI297" s="115"/>
      <c r="NJ297" s="115"/>
      <c r="NK297" s="115"/>
      <c r="NL297" s="115"/>
      <c r="NM297" s="115"/>
      <c r="NN297" s="115"/>
      <c r="NO297" s="115"/>
      <c r="NP297" s="115"/>
      <c r="NQ297" s="115"/>
      <c r="NR297" s="115"/>
      <c r="NS297" s="115"/>
      <c r="NT297" s="115"/>
      <c r="NU297" s="115"/>
      <c r="NV297" s="115"/>
      <c r="NW297" s="115"/>
      <c r="NX297" s="115"/>
      <c r="NY297" s="115"/>
      <c r="NZ297" s="115"/>
      <c r="OA297" s="115"/>
      <c r="OB297" s="115"/>
      <c r="OC297" s="115"/>
    </row>
    <row r="298" spans="1:393" s="116" customFormat="1">
      <c r="A298" s="110" t="s">
        <v>52</v>
      </c>
      <c r="B298" s="111" t="s">
        <v>120</v>
      </c>
      <c r="C298" s="112">
        <v>0</v>
      </c>
      <c r="D298" s="113">
        <v>3.2799999999999998E-5</v>
      </c>
      <c r="E298" s="113">
        <v>0</v>
      </c>
      <c r="F298" s="114">
        <v>2.5500000000000001E-6</v>
      </c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5"/>
      <c r="BC298" s="115"/>
      <c r="BD298" s="115"/>
      <c r="BE298" s="115"/>
      <c r="BF298" s="115"/>
      <c r="BG298" s="115"/>
      <c r="BH298" s="115"/>
      <c r="BI298" s="115"/>
      <c r="BJ298" s="115"/>
      <c r="BK298" s="115"/>
      <c r="BL298" s="115"/>
      <c r="BM298" s="115"/>
      <c r="BN298" s="115"/>
      <c r="BO298" s="115"/>
      <c r="BP298" s="115"/>
      <c r="BQ298" s="115"/>
      <c r="BR298" s="115"/>
      <c r="BS298" s="115"/>
      <c r="BT298" s="115"/>
      <c r="BU298" s="115"/>
      <c r="BV298" s="115"/>
      <c r="BW298" s="115"/>
      <c r="BX298" s="115"/>
      <c r="BY298" s="115"/>
      <c r="BZ298" s="115"/>
      <c r="CA298" s="115"/>
      <c r="CB298" s="115"/>
      <c r="CC298" s="115"/>
      <c r="CD298" s="115"/>
      <c r="CE298" s="115"/>
      <c r="CF298" s="115"/>
      <c r="CG298" s="115"/>
      <c r="CH298" s="115"/>
      <c r="CI298" s="115"/>
      <c r="CJ298" s="115"/>
      <c r="CK298" s="115"/>
      <c r="CL298" s="115"/>
      <c r="CM298" s="115"/>
      <c r="CN298" s="115"/>
      <c r="CO298" s="115"/>
      <c r="CP298" s="115"/>
      <c r="CQ298" s="115"/>
      <c r="CR298" s="115"/>
      <c r="CS298" s="115"/>
      <c r="CT298" s="115"/>
      <c r="CU298" s="115"/>
      <c r="CV298" s="115"/>
      <c r="CW298" s="115"/>
      <c r="CX298" s="115"/>
      <c r="CY298" s="115"/>
      <c r="CZ298" s="115"/>
      <c r="DA298" s="115"/>
      <c r="DB298" s="115"/>
      <c r="DC298" s="115"/>
      <c r="DD298" s="115"/>
      <c r="DE298" s="115"/>
      <c r="DF298" s="115"/>
      <c r="DG298" s="115"/>
      <c r="DH298" s="115"/>
      <c r="DI298" s="115"/>
      <c r="DJ298" s="115"/>
      <c r="DK298" s="115"/>
      <c r="DL298" s="115"/>
      <c r="DM298" s="115"/>
      <c r="DN298" s="115"/>
      <c r="DO298" s="115"/>
      <c r="DP298" s="115"/>
      <c r="DQ298" s="115"/>
      <c r="DR298" s="115"/>
      <c r="DS298" s="115"/>
      <c r="DT298" s="115"/>
      <c r="DU298" s="115"/>
      <c r="DV298" s="115"/>
      <c r="DW298" s="115"/>
      <c r="DX298" s="115"/>
      <c r="DY298" s="115"/>
      <c r="DZ298" s="115"/>
      <c r="EA298" s="115"/>
      <c r="EB298" s="115"/>
      <c r="EC298" s="115"/>
      <c r="ED298" s="115"/>
      <c r="EE298" s="115"/>
      <c r="EF298" s="115"/>
      <c r="EG298" s="115"/>
      <c r="EH298" s="115"/>
      <c r="EI298" s="115"/>
      <c r="EJ298" s="115"/>
      <c r="EK298" s="115"/>
      <c r="EL298" s="115"/>
      <c r="EM298" s="115"/>
      <c r="EN298" s="115"/>
      <c r="EO298" s="115"/>
      <c r="EP298" s="115"/>
      <c r="EQ298" s="115"/>
      <c r="ER298" s="115"/>
      <c r="ES298" s="115"/>
      <c r="ET298" s="115"/>
      <c r="EU298" s="115"/>
      <c r="EV298" s="115"/>
      <c r="EW298" s="115"/>
      <c r="EX298" s="115"/>
      <c r="EY298" s="115"/>
      <c r="EZ298" s="115"/>
      <c r="FA298" s="115"/>
      <c r="FB298" s="115"/>
      <c r="FC298" s="115"/>
      <c r="FD298" s="115"/>
      <c r="FE298" s="115"/>
      <c r="FF298" s="115"/>
      <c r="FG298" s="115"/>
      <c r="FH298" s="115"/>
      <c r="FI298" s="115"/>
      <c r="FJ298" s="115"/>
      <c r="FK298" s="115"/>
      <c r="FL298" s="115"/>
      <c r="FM298" s="115"/>
      <c r="FN298" s="115"/>
      <c r="FO298" s="115"/>
      <c r="FP298" s="115"/>
      <c r="FQ298" s="115"/>
      <c r="FR298" s="115"/>
      <c r="FS298" s="115"/>
      <c r="FT298" s="115"/>
      <c r="FU298" s="115"/>
      <c r="FV298" s="115"/>
      <c r="FW298" s="115"/>
      <c r="FX298" s="115"/>
      <c r="FY298" s="115"/>
      <c r="FZ298" s="115"/>
      <c r="GA298" s="115"/>
      <c r="GB298" s="115"/>
      <c r="GC298" s="115"/>
      <c r="GD298" s="115"/>
      <c r="GE298" s="115"/>
      <c r="GF298" s="115"/>
      <c r="GG298" s="115"/>
      <c r="GH298" s="115"/>
      <c r="GI298" s="115"/>
      <c r="GJ298" s="115"/>
      <c r="GK298" s="115"/>
      <c r="GL298" s="115"/>
      <c r="GM298" s="115"/>
      <c r="GN298" s="115"/>
      <c r="GO298" s="115"/>
      <c r="GP298" s="115"/>
      <c r="GQ298" s="115"/>
      <c r="GR298" s="115"/>
      <c r="GS298" s="115"/>
      <c r="GT298" s="115"/>
      <c r="GU298" s="115"/>
      <c r="GV298" s="115"/>
      <c r="GW298" s="115"/>
      <c r="GX298" s="115"/>
      <c r="GY298" s="115"/>
      <c r="GZ298" s="115"/>
      <c r="HA298" s="115"/>
      <c r="HB298" s="115"/>
      <c r="HC298" s="115"/>
      <c r="HD298" s="115"/>
      <c r="HE298" s="115"/>
      <c r="HF298" s="115"/>
      <c r="HG298" s="115"/>
      <c r="HH298" s="115"/>
      <c r="HI298" s="115"/>
      <c r="HJ298" s="115"/>
      <c r="HK298" s="115"/>
      <c r="HL298" s="115"/>
      <c r="HM298" s="115"/>
      <c r="HN298" s="115"/>
      <c r="HO298" s="115"/>
      <c r="HP298" s="115"/>
      <c r="HQ298" s="115"/>
      <c r="HR298" s="115"/>
      <c r="HS298" s="115"/>
      <c r="HT298" s="115"/>
      <c r="HU298" s="115"/>
      <c r="HV298" s="115"/>
      <c r="HW298" s="115"/>
      <c r="HX298" s="115"/>
      <c r="HY298" s="115"/>
      <c r="HZ298" s="115"/>
      <c r="IA298" s="115"/>
      <c r="IB298" s="115"/>
      <c r="IC298" s="115"/>
      <c r="ID298" s="115"/>
      <c r="IE298" s="115"/>
      <c r="IF298" s="115"/>
      <c r="IG298" s="115"/>
      <c r="IH298" s="115"/>
      <c r="II298" s="115"/>
      <c r="IJ298" s="115"/>
      <c r="IK298" s="115"/>
      <c r="IL298" s="115"/>
      <c r="IM298" s="115"/>
      <c r="IN298" s="115"/>
      <c r="IO298" s="115"/>
      <c r="IP298" s="115"/>
      <c r="IQ298" s="115"/>
      <c r="IR298" s="115"/>
      <c r="IS298" s="115"/>
      <c r="IT298" s="115"/>
      <c r="IU298" s="115"/>
      <c r="IV298" s="115"/>
      <c r="IW298" s="115"/>
      <c r="IX298" s="115"/>
      <c r="IY298" s="115"/>
      <c r="IZ298" s="115"/>
      <c r="JA298" s="115"/>
      <c r="JB298" s="115"/>
      <c r="JC298" s="115"/>
      <c r="JD298" s="115"/>
      <c r="JE298" s="115"/>
      <c r="JF298" s="115"/>
      <c r="JG298" s="115"/>
      <c r="JH298" s="115"/>
      <c r="JI298" s="115"/>
      <c r="JJ298" s="115"/>
      <c r="JK298" s="115"/>
      <c r="JL298" s="115"/>
      <c r="JM298" s="115"/>
      <c r="JN298" s="115"/>
      <c r="JO298" s="115"/>
      <c r="JP298" s="115"/>
      <c r="JQ298" s="115"/>
      <c r="JR298" s="115"/>
      <c r="JS298" s="115"/>
      <c r="JT298" s="115"/>
      <c r="JU298" s="115"/>
      <c r="JV298" s="115"/>
      <c r="JW298" s="115"/>
      <c r="JX298" s="115"/>
      <c r="JY298" s="115"/>
      <c r="JZ298" s="115"/>
      <c r="KA298" s="115"/>
      <c r="KB298" s="115"/>
      <c r="KC298" s="115"/>
      <c r="KD298" s="115"/>
      <c r="KE298" s="115"/>
      <c r="KF298" s="115"/>
      <c r="KG298" s="115"/>
      <c r="KH298" s="115"/>
      <c r="KI298" s="115"/>
      <c r="KJ298" s="115"/>
      <c r="KK298" s="115"/>
      <c r="KL298" s="115"/>
      <c r="KM298" s="115"/>
      <c r="KN298" s="115"/>
      <c r="KO298" s="115"/>
      <c r="KP298" s="115"/>
      <c r="KQ298" s="115"/>
      <c r="KR298" s="115"/>
      <c r="KS298" s="115"/>
      <c r="KT298" s="115"/>
      <c r="KU298" s="115"/>
      <c r="KV298" s="115"/>
      <c r="KW298" s="115"/>
      <c r="KX298" s="115"/>
      <c r="KY298" s="115"/>
      <c r="KZ298" s="115"/>
      <c r="LA298" s="115"/>
      <c r="LB298" s="115"/>
      <c r="LC298" s="115"/>
      <c r="LD298" s="115"/>
      <c r="LE298" s="115"/>
      <c r="LF298" s="115"/>
      <c r="LG298" s="115"/>
      <c r="LH298" s="115"/>
      <c r="LI298" s="115"/>
      <c r="LJ298" s="115"/>
      <c r="LK298" s="115"/>
      <c r="LL298" s="115"/>
      <c r="LM298" s="115"/>
      <c r="LN298" s="115"/>
      <c r="LO298" s="115"/>
      <c r="LP298" s="115"/>
      <c r="LQ298" s="115"/>
      <c r="LR298" s="115"/>
      <c r="LS298" s="115"/>
      <c r="LT298" s="115"/>
      <c r="LU298" s="115"/>
      <c r="LV298" s="115"/>
      <c r="LW298" s="115"/>
      <c r="LX298" s="115"/>
      <c r="LY298" s="115"/>
      <c r="LZ298" s="115"/>
      <c r="MA298" s="115"/>
      <c r="MB298" s="115"/>
      <c r="MC298" s="115"/>
      <c r="MD298" s="115"/>
      <c r="ME298" s="115"/>
      <c r="MF298" s="115"/>
      <c r="MG298" s="115"/>
      <c r="MH298" s="115"/>
      <c r="MI298" s="115"/>
      <c r="MJ298" s="115"/>
      <c r="MK298" s="115"/>
      <c r="ML298" s="115"/>
      <c r="MM298" s="115"/>
      <c r="MN298" s="115"/>
      <c r="MO298" s="115"/>
      <c r="MP298" s="115"/>
      <c r="MQ298" s="115"/>
      <c r="MR298" s="115"/>
      <c r="MS298" s="115"/>
      <c r="MT298" s="115"/>
      <c r="MU298" s="115"/>
      <c r="MV298" s="115"/>
      <c r="MW298" s="115"/>
      <c r="MX298" s="115"/>
      <c r="MY298" s="115"/>
      <c r="MZ298" s="115"/>
      <c r="NA298" s="115"/>
      <c r="NB298" s="115"/>
      <c r="NC298" s="115"/>
      <c r="ND298" s="115"/>
      <c r="NE298" s="115"/>
      <c r="NF298" s="115"/>
      <c r="NG298" s="115"/>
      <c r="NH298" s="115"/>
      <c r="NI298" s="115"/>
      <c r="NJ298" s="115"/>
      <c r="NK298" s="115"/>
      <c r="NL298" s="115"/>
      <c r="NM298" s="115"/>
      <c r="NN298" s="115"/>
      <c r="NO298" s="115"/>
      <c r="NP298" s="115"/>
      <c r="NQ298" s="115"/>
      <c r="NR298" s="115"/>
      <c r="NS298" s="115"/>
      <c r="NT298" s="115"/>
      <c r="NU298" s="115"/>
      <c r="NV298" s="115"/>
      <c r="NW298" s="115"/>
      <c r="NX298" s="115"/>
      <c r="NY298" s="115"/>
      <c r="NZ298" s="115"/>
      <c r="OA298" s="115"/>
      <c r="OB298" s="115"/>
      <c r="OC298" s="115"/>
    </row>
    <row r="299" spans="1:393" s="116" customFormat="1">
      <c r="A299" s="110" t="s">
        <v>53</v>
      </c>
      <c r="B299" s="111" t="s">
        <v>123</v>
      </c>
      <c r="C299" s="112">
        <v>0</v>
      </c>
      <c r="D299" s="113">
        <v>3.5500000000000002E-5</v>
      </c>
      <c r="E299" s="113">
        <v>0</v>
      </c>
      <c r="F299" s="114">
        <v>2.7599999999999998E-6</v>
      </c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15"/>
      <c r="BD299" s="115"/>
      <c r="BE299" s="115"/>
      <c r="BF299" s="115"/>
      <c r="BG299" s="115"/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5"/>
      <c r="BV299" s="115"/>
      <c r="BW299" s="115"/>
      <c r="BX299" s="115"/>
      <c r="BY299" s="115"/>
      <c r="BZ299" s="115"/>
      <c r="CA299" s="115"/>
      <c r="CB299" s="115"/>
      <c r="CC299" s="115"/>
      <c r="CD299" s="115"/>
      <c r="CE299" s="115"/>
      <c r="CF299" s="115"/>
      <c r="CG299" s="115"/>
      <c r="CH299" s="115"/>
      <c r="CI299" s="115"/>
      <c r="CJ299" s="115"/>
      <c r="CK299" s="115"/>
      <c r="CL299" s="115"/>
      <c r="CM299" s="115"/>
      <c r="CN299" s="115"/>
      <c r="CO299" s="115"/>
      <c r="CP299" s="115"/>
      <c r="CQ299" s="115"/>
      <c r="CR299" s="115"/>
      <c r="CS299" s="115"/>
      <c r="CT299" s="115"/>
      <c r="CU299" s="115"/>
      <c r="CV299" s="115"/>
      <c r="CW299" s="115"/>
      <c r="CX299" s="115"/>
      <c r="CY299" s="115"/>
      <c r="CZ299" s="115"/>
      <c r="DA299" s="115"/>
      <c r="DB299" s="115"/>
      <c r="DC299" s="115"/>
      <c r="DD299" s="115"/>
      <c r="DE299" s="115"/>
      <c r="DF299" s="115"/>
      <c r="DG299" s="115"/>
      <c r="DH299" s="115"/>
      <c r="DI299" s="115"/>
      <c r="DJ299" s="115"/>
      <c r="DK299" s="115"/>
      <c r="DL299" s="115"/>
      <c r="DM299" s="115"/>
      <c r="DN299" s="115"/>
      <c r="DO299" s="115"/>
      <c r="DP299" s="115"/>
      <c r="DQ299" s="115"/>
      <c r="DR299" s="115"/>
      <c r="DS299" s="115"/>
      <c r="DT299" s="115"/>
      <c r="DU299" s="115"/>
      <c r="DV299" s="115"/>
      <c r="DW299" s="115"/>
      <c r="DX299" s="115"/>
      <c r="DY299" s="115"/>
      <c r="DZ299" s="115"/>
      <c r="EA299" s="115"/>
      <c r="EB299" s="115"/>
      <c r="EC299" s="115"/>
      <c r="ED299" s="115"/>
      <c r="EE299" s="115"/>
      <c r="EF299" s="115"/>
      <c r="EG299" s="115"/>
      <c r="EH299" s="115"/>
      <c r="EI299" s="115"/>
      <c r="EJ299" s="115"/>
      <c r="EK299" s="115"/>
      <c r="EL299" s="115"/>
      <c r="EM299" s="115"/>
      <c r="EN299" s="115"/>
      <c r="EO299" s="115"/>
      <c r="EP299" s="115"/>
      <c r="EQ299" s="115"/>
      <c r="ER299" s="115"/>
      <c r="ES299" s="115"/>
      <c r="ET299" s="115"/>
      <c r="EU299" s="115"/>
      <c r="EV299" s="115"/>
      <c r="EW299" s="115"/>
      <c r="EX299" s="115"/>
      <c r="EY299" s="115"/>
      <c r="EZ299" s="115"/>
      <c r="FA299" s="115"/>
      <c r="FB299" s="115"/>
      <c r="FC299" s="115"/>
      <c r="FD299" s="115"/>
      <c r="FE299" s="115"/>
      <c r="FF299" s="115"/>
      <c r="FG299" s="115"/>
      <c r="FH299" s="115"/>
      <c r="FI299" s="115"/>
      <c r="FJ299" s="115"/>
      <c r="FK299" s="115"/>
      <c r="FL299" s="115"/>
      <c r="FM299" s="115"/>
      <c r="FN299" s="115"/>
      <c r="FO299" s="115"/>
      <c r="FP299" s="115"/>
      <c r="FQ299" s="115"/>
      <c r="FR299" s="115"/>
      <c r="FS299" s="115"/>
      <c r="FT299" s="115"/>
      <c r="FU299" s="115"/>
      <c r="FV299" s="115"/>
      <c r="FW299" s="115"/>
      <c r="FX299" s="115"/>
      <c r="FY299" s="115"/>
      <c r="FZ299" s="115"/>
      <c r="GA299" s="115"/>
      <c r="GB299" s="115"/>
      <c r="GC299" s="115"/>
      <c r="GD299" s="115"/>
      <c r="GE299" s="115"/>
      <c r="GF299" s="115"/>
      <c r="GG299" s="115"/>
      <c r="GH299" s="115"/>
      <c r="GI299" s="115"/>
      <c r="GJ299" s="115"/>
      <c r="GK299" s="115"/>
      <c r="GL299" s="115"/>
      <c r="GM299" s="115"/>
      <c r="GN299" s="115"/>
      <c r="GO299" s="115"/>
      <c r="GP299" s="115"/>
      <c r="GQ299" s="115"/>
      <c r="GR299" s="115"/>
      <c r="GS299" s="115"/>
      <c r="GT299" s="115"/>
      <c r="GU299" s="115"/>
      <c r="GV299" s="115"/>
      <c r="GW299" s="115"/>
      <c r="GX299" s="115"/>
      <c r="GY299" s="115"/>
      <c r="GZ299" s="115"/>
      <c r="HA299" s="115"/>
      <c r="HB299" s="115"/>
      <c r="HC299" s="115"/>
      <c r="HD299" s="115"/>
      <c r="HE299" s="115"/>
      <c r="HF299" s="115"/>
      <c r="HG299" s="115"/>
      <c r="HH299" s="115"/>
      <c r="HI299" s="115"/>
      <c r="HJ299" s="115"/>
      <c r="HK299" s="115"/>
      <c r="HL299" s="115"/>
      <c r="HM299" s="115"/>
      <c r="HN299" s="115"/>
      <c r="HO299" s="115"/>
      <c r="HP299" s="115"/>
      <c r="HQ299" s="115"/>
      <c r="HR299" s="115"/>
      <c r="HS299" s="115"/>
      <c r="HT299" s="115"/>
      <c r="HU299" s="115"/>
      <c r="HV299" s="115"/>
      <c r="HW299" s="115"/>
      <c r="HX299" s="115"/>
      <c r="HY299" s="115"/>
      <c r="HZ299" s="115"/>
      <c r="IA299" s="115"/>
      <c r="IB299" s="115"/>
      <c r="IC299" s="115"/>
      <c r="ID299" s="115"/>
      <c r="IE299" s="115"/>
      <c r="IF299" s="115"/>
      <c r="IG299" s="115"/>
      <c r="IH299" s="115"/>
      <c r="II299" s="115"/>
      <c r="IJ299" s="115"/>
      <c r="IK299" s="115"/>
      <c r="IL299" s="115"/>
      <c r="IM299" s="115"/>
      <c r="IN299" s="115"/>
      <c r="IO299" s="115"/>
      <c r="IP299" s="115"/>
      <c r="IQ299" s="115"/>
      <c r="IR299" s="115"/>
      <c r="IS299" s="115"/>
      <c r="IT299" s="115"/>
      <c r="IU299" s="115"/>
      <c r="IV299" s="115"/>
      <c r="IW299" s="115"/>
      <c r="IX299" s="115"/>
      <c r="IY299" s="115"/>
      <c r="IZ299" s="115"/>
      <c r="JA299" s="115"/>
      <c r="JB299" s="115"/>
      <c r="JC299" s="115"/>
      <c r="JD299" s="115"/>
      <c r="JE299" s="115"/>
      <c r="JF299" s="115"/>
      <c r="JG299" s="115"/>
      <c r="JH299" s="115"/>
      <c r="JI299" s="115"/>
      <c r="JJ299" s="115"/>
      <c r="JK299" s="115"/>
      <c r="JL299" s="115"/>
      <c r="JM299" s="115"/>
      <c r="JN299" s="115"/>
      <c r="JO299" s="115"/>
      <c r="JP299" s="115"/>
      <c r="JQ299" s="115"/>
      <c r="JR299" s="115"/>
      <c r="JS299" s="115"/>
      <c r="JT299" s="115"/>
      <c r="JU299" s="115"/>
      <c r="JV299" s="115"/>
      <c r="JW299" s="115"/>
      <c r="JX299" s="115"/>
      <c r="JY299" s="115"/>
      <c r="JZ299" s="115"/>
      <c r="KA299" s="115"/>
      <c r="KB299" s="115"/>
      <c r="KC299" s="115"/>
      <c r="KD299" s="115"/>
      <c r="KE299" s="115"/>
      <c r="KF299" s="115"/>
      <c r="KG299" s="115"/>
      <c r="KH299" s="115"/>
      <c r="KI299" s="115"/>
      <c r="KJ299" s="115"/>
      <c r="KK299" s="115"/>
      <c r="KL299" s="115"/>
      <c r="KM299" s="115"/>
      <c r="KN299" s="115"/>
      <c r="KO299" s="115"/>
      <c r="KP299" s="115"/>
      <c r="KQ299" s="115"/>
      <c r="KR299" s="115"/>
      <c r="KS299" s="115"/>
      <c r="KT299" s="115"/>
      <c r="KU299" s="115"/>
      <c r="KV299" s="115"/>
      <c r="KW299" s="115"/>
      <c r="KX299" s="115"/>
      <c r="KY299" s="115"/>
      <c r="KZ299" s="115"/>
      <c r="LA299" s="115"/>
      <c r="LB299" s="115"/>
      <c r="LC299" s="115"/>
      <c r="LD299" s="115"/>
      <c r="LE299" s="115"/>
      <c r="LF299" s="115"/>
      <c r="LG299" s="115"/>
      <c r="LH299" s="115"/>
      <c r="LI299" s="115"/>
      <c r="LJ299" s="115"/>
      <c r="LK299" s="115"/>
      <c r="LL299" s="115"/>
      <c r="LM299" s="115"/>
      <c r="LN299" s="115"/>
      <c r="LO299" s="115"/>
      <c r="LP299" s="115"/>
      <c r="LQ299" s="115"/>
      <c r="LR299" s="115"/>
      <c r="LS299" s="115"/>
      <c r="LT299" s="115"/>
      <c r="LU299" s="115"/>
      <c r="LV299" s="115"/>
      <c r="LW299" s="115"/>
      <c r="LX299" s="115"/>
      <c r="LY299" s="115"/>
      <c r="LZ299" s="115"/>
      <c r="MA299" s="115"/>
      <c r="MB299" s="115"/>
      <c r="MC299" s="115"/>
      <c r="MD299" s="115"/>
      <c r="ME299" s="115"/>
      <c r="MF299" s="115"/>
      <c r="MG299" s="115"/>
      <c r="MH299" s="115"/>
      <c r="MI299" s="115"/>
      <c r="MJ299" s="115"/>
      <c r="MK299" s="115"/>
      <c r="ML299" s="115"/>
      <c r="MM299" s="115"/>
      <c r="MN299" s="115"/>
      <c r="MO299" s="115"/>
      <c r="MP299" s="115"/>
      <c r="MQ299" s="115"/>
      <c r="MR299" s="115"/>
      <c r="MS299" s="115"/>
      <c r="MT299" s="115"/>
      <c r="MU299" s="115"/>
      <c r="MV299" s="115"/>
      <c r="MW299" s="115"/>
      <c r="MX299" s="115"/>
      <c r="MY299" s="115"/>
      <c r="MZ299" s="115"/>
      <c r="NA299" s="115"/>
      <c r="NB299" s="115"/>
      <c r="NC299" s="115"/>
      <c r="ND299" s="115"/>
      <c r="NE299" s="115"/>
      <c r="NF299" s="115"/>
      <c r="NG299" s="115"/>
      <c r="NH299" s="115"/>
      <c r="NI299" s="115"/>
      <c r="NJ299" s="115"/>
      <c r="NK299" s="115"/>
      <c r="NL299" s="115"/>
      <c r="NM299" s="115"/>
      <c r="NN299" s="115"/>
      <c r="NO299" s="115"/>
      <c r="NP299" s="115"/>
      <c r="NQ299" s="115"/>
      <c r="NR299" s="115"/>
      <c r="NS299" s="115"/>
      <c r="NT299" s="115"/>
      <c r="NU299" s="115"/>
      <c r="NV299" s="115"/>
      <c r="NW299" s="115"/>
      <c r="NX299" s="115"/>
      <c r="NY299" s="115"/>
      <c r="NZ299" s="115"/>
      <c r="OA299" s="115"/>
      <c r="OB299" s="115"/>
      <c r="OC299" s="115"/>
    </row>
    <row r="300" spans="1:393" s="116" customFormat="1">
      <c r="A300" s="110" t="s">
        <v>54</v>
      </c>
      <c r="B300" s="111" t="s">
        <v>390</v>
      </c>
      <c r="C300" s="112">
        <v>101101.26</v>
      </c>
      <c r="D300" s="113">
        <v>8.8200000000000003E-5</v>
      </c>
      <c r="E300" s="113">
        <v>6.4079999999999996E-5</v>
      </c>
      <c r="F300" s="114">
        <v>6.5950000000000004E-5</v>
      </c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5"/>
      <c r="BV300" s="115"/>
      <c r="BW300" s="115"/>
      <c r="BX300" s="115"/>
      <c r="BY300" s="115"/>
      <c r="BZ300" s="115"/>
      <c r="CA300" s="115"/>
      <c r="CB300" s="115"/>
      <c r="CC300" s="115"/>
      <c r="CD300" s="115"/>
      <c r="CE300" s="115"/>
      <c r="CF300" s="115"/>
      <c r="CG300" s="115"/>
      <c r="CH300" s="115"/>
      <c r="CI300" s="115"/>
      <c r="CJ300" s="115"/>
      <c r="CK300" s="115"/>
      <c r="CL300" s="115"/>
      <c r="CM300" s="115"/>
      <c r="CN300" s="115"/>
      <c r="CO300" s="115"/>
      <c r="CP300" s="115"/>
      <c r="CQ300" s="115"/>
      <c r="CR300" s="115"/>
      <c r="CS300" s="115"/>
      <c r="CT300" s="115"/>
      <c r="CU300" s="115"/>
      <c r="CV300" s="115"/>
      <c r="CW300" s="115"/>
      <c r="CX300" s="115"/>
      <c r="CY300" s="115"/>
      <c r="CZ300" s="115"/>
      <c r="DA300" s="115"/>
      <c r="DB300" s="115"/>
      <c r="DC300" s="115"/>
      <c r="DD300" s="115"/>
      <c r="DE300" s="115"/>
      <c r="DF300" s="115"/>
      <c r="DG300" s="115"/>
      <c r="DH300" s="115"/>
      <c r="DI300" s="115"/>
      <c r="DJ300" s="115"/>
      <c r="DK300" s="115"/>
      <c r="DL300" s="115"/>
      <c r="DM300" s="115"/>
      <c r="DN300" s="115"/>
      <c r="DO300" s="115"/>
      <c r="DP300" s="115"/>
      <c r="DQ300" s="115"/>
      <c r="DR300" s="115"/>
      <c r="DS300" s="115"/>
      <c r="DT300" s="115"/>
      <c r="DU300" s="115"/>
      <c r="DV300" s="115"/>
      <c r="DW300" s="115"/>
      <c r="DX300" s="115"/>
      <c r="DY300" s="115"/>
      <c r="DZ300" s="115"/>
      <c r="EA300" s="115"/>
      <c r="EB300" s="115"/>
      <c r="EC300" s="115"/>
      <c r="ED300" s="115"/>
      <c r="EE300" s="115"/>
      <c r="EF300" s="115"/>
      <c r="EG300" s="115"/>
      <c r="EH300" s="115"/>
      <c r="EI300" s="115"/>
      <c r="EJ300" s="115"/>
      <c r="EK300" s="115"/>
      <c r="EL300" s="115"/>
      <c r="EM300" s="115"/>
      <c r="EN300" s="115"/>
      <c r="EO300" s="115"/>
      <c r="EP300" s="115"/>
      <c r="EQ300" s="115"/>
      <c r="ER300" s="115"/>
      <c r="ES300" s="115"/>
      <c r="ET300" s="115"/>
      <c r="EU300" s="115"/>
      <c r="EV300" s="115"/>
      <c r="EW300" s="115"/>
      <c r="EX300" s="115"/>
      <c r="EY300" s="115"/>
      <c r="EZ300" s="115"/>
      <c r="FA300" s="115"/>
      <c r="FB300" s="115"/>
      <c r="FC300" s="115"/>
      <c r="FD300" s="115"/>
      <c r="FE300" s="115"/>
      <c r="FF300" s="115"/>
      <c r="FG300" s="115"/>
      <c r="FH300" s="115"/>
      <c r="FI300" s="115"/>
      <c r="FJ300" s="115"/>
      <c r="FK300" s="115"/>
      <c r="FL300" s="115"/>
      <c r="FM300" s="115"/>
      <c r="FN300" s="115"/>
      <c r="FO300" s="115"/>
      <c r="FP300" s="115"/>
      <c r="FQ300" s="115"/>
      <c r="FR300" s="115"/>
      <c r="FS300" s="115"/>
      <c r="FT300" s="115"/>
      <c r="FU300" s="115"/>
      <c r="FV300" s="115"/>
      <c r="FW300" s="115"/>
      <c r="FX300" s="115"/>
      <c r="FY300" s="115"/>
      <c r="FZ300" s="115"/>
      <c r="GA300" s="115"/>
      <c r="GB300" s="115"/>
      <c r="GC300" s="115"/>
      <c r="GD300" s="115"/>
      <c r="GE300" s="115"/>
      <c r="GF300" s="115"/>
      <c r="GG300" s="115"/>
      <c r="GH300" s="115"/>
      <c r="GI300" s="115"/>
      <c r="GJ300" s="115"/>
      <c r="GK300" s="115"/>
      <c r="GL300" s="115"/>
      <c r="GM300" s="115"/>
      <c r="GN300" s="115"/>
      <c r="GO300" s="115"/>
      <c r="GP300" s="115"/>
      <c r="GQ300" s="115"/>
      <c r="GR300" s="115"/>
      <c r="GS300" s="115"/>
      <c r="GT300" s="115"/>
      <c r="GU300" s="115"/>
      <c r="GV300" s="115"/>
      <c r="GW300" s="115"/>
      <c r="GX300" s="115"/>
      <c r="GY300" s="115"/>
      <c r="GZ300" s="115"/>
      <c r="HA300" s="115"/>
      <c r="HB300" s="115"/>
      <c r="HC300" s="115"/>
      <c r="HD300" s="115"/>
      <c r="HE300" s="115"/>
      <c r="HF300" s="115"/>
      <c r="HG300" s="115"/>
      <c r="HH300" s="115"/>
      <c r="HI300" s="115"/>
      <c r="HJ300" s="115"/>
      <c r="HK300" s="115"/>
      <c r="HL300" s="115"/>
      <c r="HM300" s="115"/>
      <c r="HN300" s="115"/>
      <c r="HO300" s="115"/>
      <c r="HP300" s="115"/>
      <c r="HQ300" s="115"/>
      <c r="HR300" s="115"/>
      <c r="HS300" s="115"/>
      <c r="HT300" s="115"/>
      <c r="HU300" s="115"/>
      <c r="HV300" s="115"/>
      <c r="HW300" s="115"/>
      <c r="HX300" s="115"/>
      <c r="HY300" s="115"/>
      <c r="HZ300" s="115"/>
      <c r="IA300" s="115"/>
      <c r="IB300" s="115"/>
      <c r="IC300" s="115"/>
      <c r="ID300" s="115"/>
      <c r="IE300" s="115"/>
      <c r="IF300" s="115"/>
      <c r="IG300" s="115"/>
      <c r="IH300" s="115"/>
      <c r="II300" s="115"/>
      <c r="IJ300" s="115"/>
      <c r="IK300" s="115"/>
      <c r="IL300" s="115"/>
      <c r="IM300" s="115"/>
      <c r="IN300" s="115"/>
      <c r="IO300" s="115"/>
      <c r="IP300" s="115"/>
      <c r="IQ300" s="115"/>
      <c r="IR300" s="115"/>
      <c r="IS300" s="115"/>
      <c r="IT300" s="115"/>
      <c r="IU300" s="115"/>
      <c r="IV300" s="115"/>
      <c r="IW300" s="115"/>
      <c r="IX300" s="115"/>
      <c r="IY300" s="115"/>
      <c r="IZ300" s="115"/>
      <c r="JA300" s="115"/>
      <c r="JB300" s="115"/>
      <c r="JC300" s="115"/>
      <c r="JD300" s="115"/>
      <c r="JE300" s="115"/>
      <c r="JF300" s="115"/>
      <c r="JG300" s="115"/>
      <c r="JH300" s="115"/>
      <c r="JI300" s="115"/>
      <c r="JJ300" s="115"/>
      <c r="JK300" s="115"/>
      <c r="JL300" s="115"/>
      <c r="JM300" s="115"/>
      <c r="JN300" s="115"/>
      <c r="JO300" s="115"/>
      <c r="JP300" s="115"/>
      <c r="JQ300" s="115"/>
      <c r="JR300" s="115"/>
      <c r="JS300" s="115"/>
      <c r="JT300" s="115"/>
      <c r="JU300" s="115"/>
      <c r="JV300" s="115"/>
      <c r="JW300" s="115"/>
      <c r="JX300" s="115"/>
      <c r="JY300" s="115"/>
      <c r="JZ300" s="115"/>
      <c r="KA300" s="115"/>
      <c r="KB300" s="115"/>
      <c r="KC300" s="115"/>
      <c r="KD300" s="115"/>
      <c r="KE300" s="115"/>
      <c r="KF300" s="115"/>
      <c r="KG300" s="115"/>
      <c r="KH300" s="115"/>
      <c r="KI300" s="115"/>
      <c r="KJ300" s="115"/>
      <c r="KK300" s="115"/>
      <c r="KL300" s="115"/>
      <c r="KM300" s="115"/>
      <c r="KN300" s="115"/>
      <c r="KO300" s="115"/>
      <c r="KP300" s="115"/>
      <c r="KQ300" s="115"/>
      <c r="KR300" s="115"/>
      <c r="KS300" s="115"/>
      <c r="KT300" s="115"/>
      <c r="KU300" s="115"/>
      <c r="KV300" s="115"/>
      <c r="KW300" s="115"/>
      <c r="KX300" s="115"/>
      <c r="KY300" s="115"/>
      <c r="KZ300" s="115"/>
      <c r="LA300" s="115"/>
      <c r="LB300" s="115"/>
      <c r="LC300" s="115"/>
      <c r="LD300" s="115"/>
      <c r="LE300" s="115"/>
      <c r="LF300" s="115"/>
      <c r="LG300" s="115"/>
      <c r="LH300" s="115"/>
      <c r="LI300" s="115"/>
      <c r="LJ300" s="115"/>
      <c r="LK300" s="115"/>
      <c r="LL300" s="115"/>
      <c r="LM300" s="115"/>
      <c r="LN300" s="115"/>
      <c r="LO300" s="115"/>
      <c r="LP300" s="115"/>
      <c r="LQ300" s="115"/>
      <c r="LR300" s="115"/>
      <c r="LS300" s="115"/>
      <c r="LT300" s="115"/>
      <c r="LU300" s="115"/>
      <c r="LV300" s="115"/>
      <c r="LW300" s="115"/>
      <c r="LX300" s="115"/>
      <c r="LY300" s="115"/>
      <c r="LZ300" s="115"/>
      <c r="MA300" s="115"/>
      <c r="MB300" s="115"/>
      <c r="MC300" s="115"/>
      <c r="MD300" s="115"/>
      <c r="ME300" s="115"/>
      <c r="MF300" s="115"/>
      <c r="MG300" s="115"/>
      <c r="MH300" s="115"/>
      <c r="MI300" s="115"/>
      <c r="MJ300" s="115"/>
      <c r="MK300" s="115"/>
      <c r="ML300" s="115"/>
      <c r="MM300" s="115"/>
      <c r="MN300" s="115"/>
      <c r="MO300" s="115"/>
      <c r="MP300" s="115"/>
      <c r="MQ300" s="115"/>
      <c r="MR300" s="115"/>
      <c r="MS300" s="115"/>
      <c r="MT300" s="115"/>
      <c r="MU300" s="115"/>
      <c r="MV300" s="115"/>
      <c r="MW300" s="115"/>
      <c r="MX300" s="115"/>
      <c r="MY300" s="115"/>
      <c r="MZ300" s="115"/>
      <c r="NA300" s="115"/>
      <c r="NB300" s="115"/>
      <c r="NC300" s="115"/>
      <c r="ND300" s="115"/>
      <c r="NE300" s="115"/>
      <c r="NF300" s="115"/>
      <c r="NG300" s="115"/>
      <c r="NH300" s="115"/>
      <c r="NI300" s="115"/>
      <c r="NJ300" s="115"/>
      <c r="NK300" s="115"/>
      <c r="NL300" s="115"/>
      <c r="NM300" s="115"/>
      <c r="NN300" s="115"/>
      <c r="NO300" s="115"/>
      <c r="NP300" s="115"/>
      <c r="NQ300" s="115"/>
      <c r="NR300" s="115"/>
      <c r="NS300" s="115"/>
      <c r="NT300" s="115"/>
      <c r="NU300" s="115"/>
      <c r="NV300" s="115"/>
      <c r="NW300" s="115"/>
      <c r="NX300" s="115"/>
      <c r="NY300" s="115"/>
      <c r="NZ300" s="115"/>
      <c r="OA300" s="115"/>
      <c r="OB300" s="115"/>
      <c r="OC300" s="115"/>
    </row>
    <row r="301" spans="1:393" s="116" customFormat="1">
      <c r="A301" s="110" t="s">
        <v>55</v>
      </c>
      <c r="B301" s="111" t="s">
        <v>391</v>
      </c>
      <c r="C301" s="112">
        <v>0</v>
      </c>
      <c r="D301" s="113">
        <v>1.048E-4</v>
      </c>
      <c r="E301" s="113">
        <v>0</v>
      </c>
      <c r="F301" s="114">
        <v>8.14E-6</v>
      </c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15"/>
      <c r="BD301" s="115"/>
      <c r="BE301" s="115"/>
      <c r="BF301" s="115"/>
      <c r="BG301" s="115"/>
      <c r="BH301" s="115"/>
      <c r="BI301" s="115"/>
      <c r="BJ301" s="115"/>
      <c r="BK301" s="115"/>
      <c r="BL301" s="115"/>
      <c r="BM301" s="115"/>
      <c r="BN301" s="115"/>
      <c r="BO301" s="115"/>
      <c r="BP301" s="115"/>
      <c r="BQ301" s="115"/>
      <c r="BR301" s="115"/>
      <c r="BS301" s="115"/>
      <c r="BT301" s="115"/>
      <c r="BU301" s="115"/>
      <c r="BV301" s="115"/>
      <c r="BW301" s="115"/>
      <c r="BX301" s="115"/>
      <c r="BY301" s="115"/>
      <c r="BZ301" s="115"/>
      <c r="CA301" s="115"/>
      <c r="CB301" s="115"/>
      <c r="CC301" s="115"/>
      <c r="CD301" s="115"/>
      <c r="CE301" s="115"/>
      <c r="CF301" s="115"/>
      <c r="CG301" s="115"/>
      <c r="CH301" s="115"/>
      <c r="CI301" s="115"/>
      <c r="CJ301" s="115"/>
      <c r="CK301" s="115"/>
      <c r="CL301" s="115"/>
      <c r="CM301" s="115"/>
      <c r="CN301" s="115"/>
      <c r="CO301" s="115"/>
      <c r="CP301" s="115"/>
      <c r="CQ301" s="115"/>
      <c r="CR301" s="115"/>
      <c r="CS301" s="115"/>
      <c r="CT301" s="115"/>
      <c r="CU301" s="115"/>
      <c r="CV301" s="115"/>
      <c r="CW301" s="115"/>
      <c r="CX301" s="115"/>
      <c r="CY301" s="115"/>
      <c r="CZ301" s="115"/>
      <c r="DA301" s="115"/>
      <c r="DB301" s="115"/>
      <c r="DC301" s="115"/>
      <c r="DD301" s="115"/>
      <c r="DE301" s="115"/>
      <c r="DF301" s="115"/>
      <c r="DG301" s="115"/>
      <c r="DH301" s="115"/>
      <c r="DI301" s="115"/>
      <c r="DJ301" s="115"/>
      <c r="DK301" s="115"/>
      <c r="DL301" s="115"/>
      <c r="DM301" s="115"/>
      <c r="DN301" s="115"/>
      <c r="DO301" s="115"/>
      <c r="DP301" s="115"/>
      <c r="DQ301" s="115"/>
      <c r="DR301" s="115"/>
      <c r="DS301" s="115"/>
      <c r="DT301" s="115"/>
      <c r="DU301" s="115"/>
      <c r="DV301" s="115"/>
      <c r="DW301" s="115"/>
      <c r="DX301" s="115"/>
      <c r="DY301" s="115"/>
      <c r="DZ301" s="115"/>
      <c r="EA301" s="115"/>
      <c r="EB301" s="115"/>
      <c r="EC301" s="115"/>
      <c r="ED301" s="115"/>
      <c r="EE301" s="115"/>
      <c r="EF301" s="115"/>
      <c r="EG301" s="115"/>
      <c r="EH301" s="115"/>
      <c r="EI301" s="115"/>
      <c r="EJ301" s="115"/>
      <c r="EK301" s="115"/>
      <c r="EL301" s="115"/>
      <c r="EM301" s="115"/>
      <c r="EN301" s="115"/>
      <c r="EO301" s="115"/>
      <c r="EP301" s="115"/>
      <c r="EQ301" s="115"/>
      <c r="ER301" s="115"/>
      <c r="ES301" s="115"/>
      <c r="ET301" s="115"/>
      <c r="EU301" s="115"/>
      <c r="EV301" s="115"/>
      <c r="EW301" s="115"/>
      <c r="EX301" s="115"/>
      <c r="EY301" s="115"/>
      <c r="EZ301" s="115"/>
      <c r="FA301" s="115"/>
      <c r="FB301" s="115"/>
      <c r="FC301" s="115"/>
      <c r="FD301" s="115"/>
      <c r="FE301" s="115"/>
      <c r="FF301" s="115"/>
      <c r="FG301" s="115"/>
      <c r="FH301" s="115"/>
      <c r="FI301" s="115"/>
      <c r="FJ301" s="115"/>
      <c r="FK301" s="115"/>
      <c r="FL301" s="115"/>
      <c r="FM301" s="115"/>
      <c r="FN301" s="115"/>
      <c r="FO301" s="115"/>
      <c r="FP301" s="115"/>
      <c r="FQ301" s="115"/>
      <c r="FR301" s="115"/>
      <c r="FS301" s="115"/>
      <c r="FT301" s="115"/>
      <c r="FU301" s="115"/>
      <c r="FV301" s="115"/>
      <c r="FW301" s="115"/>
      <c r="FX301" s="115"/>
      <c r="FY301" s="115"/>
      <c r="FZ301" s="115"/>
      <c r="GA301" s="115"/>
      <c r="GB301" s="115"/>
      <c r="GC301" s="115"/>
      <c r="GD301" s="115"/>
      <c r="GE301" s="115"/>
      <c r="GF301" s="115"/>
      <c r="GG301" s="115"/>
      <c r="GH301" s="115"/>
      <c r="GI301" s="115"/>
      <c r="GJ301" s="115"/>
      <c r="GK301" s="115"/>
      <c r="GL301" s="115"/>
      <c r="GM301" s="115"/>
      <c r="GN301" s="115"/>
      <c r="GO301" s="115"/>
      <c r="GP301" s="115"/>
      <c r="GQ301" s="115"/>
      <c r="GR301" s="115"/>
      <c r="GS301" s="115"/>
      <c r="GT301" s="115"/>
      <c r="GU301" s="115"/>
      <c r="GV301" s="115"/>
      <c r="GW301" s="115"/>
      <c r="GX301" s="115"/>
      <c r="GY301" s="115"/>
      <c r="GZ301" s="115"/>
      <c r="HA301" s="115"/>
      <c r="HB301" s="115"/>
      <c r="HC301" s="115"/>
      <c r="HD301" s="115"/>
      <c r="HE301" s="115"/>
      <c r="HF301" s="115"/>
      <c r="HG301" s="115"/>
      <c r="HH301" s="115"/>
      <c r="HI301" s="115"/>
      <c r="HJ301" s="115"/>
      <c r="HK301" s="115"/>
      <c r="HL301" s="115"/>
      <c r="HM301" s="115"/>
      <c r="HN301" s="115"/>
      <c r="HO301" s="115"/>
      <c r="HP301" s="115"/>
      <c r="HQ301" s="115"/>
      <c r="HR301" s="115"/>
      <c r="HS301" s="115"/>
      <c r="HT301" s="115"/>
      <c r="HU301" s="115"/>
      <c r="HV301" s="115"/>
      <c r="HW301" s="115"/>
      <c r="HX301" s="115"/>
      <c r="HY301" s="115"/>
      <c r="HZ301" s="115"/>
      <c r="IA301" s="115"/>
      <c r="IB301" s="115"/>
      <c r="IC301" s="115"/>
      <c r="ID301" s="115"/>
      <c r="IE301" s="115"/>
      <c r="IF301" s="115"/>
      <c r="IG301" s="115"/>
      <c r="IH301" s="115"/>
      <c r="II301" s="115"/>
      <c r="IJ301" s="115"/>
      <c r="IK301" s="115"/>
      <c r="IL301" s="115"/>
      <c r="IM301" s="115"/>
      <c r="IN301" s="115"/>
      <c r="IO301" s="115"/>
      <c r="IP301" s="115"/>
      <c r="IQ301" s="115"/>
      <c r="IR301" s="115"/>
      <c r="IS301" s="115"/>
      <c r="IT301" s="115"/>
      <c r="IU301" s="115"/>
      <c r="IV301" s="115"/>
      <c r="IW301" s="115"/>
      <c r="IX301" s="115"/>
      <c r="IY301" s="115"/>
      <c r="IZ301" s="115"/>
      <c r="JA301" s="115"/>
      <c r="JB301" s="115"/>
      <c r="JC301" s="115"/>
      <c r="JD301" s="115"/>
      <c r="JE301" s="115"/>
      <c r="JF301" s="115"/>
      <c r="JG301" s="115"/>
      <c r="JH301" s="115"/>
      <c r="JI301" s="115"/>
      <c r="JJ301" s="115"/>
      <c r="JK301" s="115"/>
      <c r="JL301" s="115"/>
      <c r="JM301" s="115"/>
      <c r="JN301" s="115"/>
      <c r="JO301" s="115"/>
      <c r="JP301" s="115"/>
      <c r="JQ301" s="115"/>
      <c r="JR301" s="115"/>
      <c r="JS301" s="115"/>
      <c r="JT301" s="115"/>
      <c r="JU301" s="115"/>
      <c r="JV301" s="115"/>
      <c r="JW301" s="115"/>
      <c r="JX301" s="115"/>
      <c r="JY301" s="115"/>
      <c r="JZ301" s="115"/>
      <c r="KA301" s="115"/>
      <c r="KB301" s="115"/>
      <c r="KC301" s="115"/>
      <c r="KD301" s="115"/>
      <c r="KE301" s="115"/>
      <c r="KF301" s="115"/>
      <c r="KG301" s="115"/>
      <c r="KH301" s="115"/>
      <c r="KI301" s="115"/>
      <c r="KJ301" s="115"/>
      <c r="KK301" s="115"/>
      <c r="KL301" s="115"/>
      <c r="KM301" s="115"/>
      <c r="KN301" s="115"/>
      <c r="KO301" s="115"/>
      <c r="KP301" s="115"/>
      <c r="KQ301" s="115"/>
      <c r="KR301" s="115"/>
      <c r="KS301" s="115"/>
      <c r="KT301" s="115"/>
      <c r="KU301" s="115"/>
      <c r="KV301" s="115"/>
      <c r="KW301" s="115"/>
      <c r="KX301" s="115"/>
      <c r="KY301" s="115"/>
      <c r="KZ301" s="115"/>
      <c r="LA301" s="115"/>
      <c r="LB301" s="115"/>
      <c r="LC301" s="115"/>
      <c r="LD301" s="115"/>
      <c r="LE301" s="115"/>
      <c r="LF301" s="115"/>
      <c r="LG301" s="115"/>
      <c r="LH301" s="115"/>
      <c r="LI301" s="115"/>
      <c r="LJ301" s="115"/>
      <c r="LK301" s="115"/>
      <c r="LL301" s="115"/>
      <c r="LM301" s="115"/>
      <c r="LN301" s="115"/>
      <c r="LO301" s="115"/>
      <c r="LP301" s="115"/>
      <c r="LQ301" s="115"/>
      <c r="LR301" s="115"/>
      <c r="LS301" s="115"/>
      <c r="LT301" s="115"/>
      <c r="LU301" s="115"/>
      <c r="LV301" s="115"/>
      <c r="LW301" s="115"/>
      <c r="LX301" s="115"/>
      <c r="LY301" s="115"/>
      <c r="LZ301" s="115"/>
      <c r="MA301" s="115"/>
      <c r="MB301" s="115"/>
      <c r="MC301" s="115"/>
      <c r="MD301" s="115"/>
      <c r="ME301" s="115"/>
      <c r="MF301" s="115"/>
      <c r="MG301" s="115"/>
      <c r="MH301" s="115"/>
      <c r="MI301" s="115"/>
      <c r="MJ301" s="115"/>
      <c r="MK301" s="115"/>
      <c r="ML301" s="115"/>
      <c r="MM301" s="115"/>
      <c r="MN301" s="115"/>
      <c r="MO301" s="115"/>
      <c r="MP301" s="115"/>
      <c r="MQ301" s="115"/>
      <c r="MR301" s="115"/>
      <c r="MS301" s="115"/>
      <c r="MT301" s="115"/>
      <c r="MU301" s="115"/>
      <c r="MV301" s="115"/>
      <c r="MW301" s="115"/>
      <c r="MX301" s="115"/>
      <c r="MY301" s="115"/>
      <c r="MZ301" s="115"/>
      <c r="NA301" s="115"/>
      <c r="NB301" s="115"/>
      <c r="NC301" s="115"/>
      <c r="ND301" s="115"/>
      <c r="NE301" s="115"/>
      <c r="NF301" s="115"/>
      <c r="NG301" s="115"/>
      <c r="NH301" s="115"/>
      <c r="NI301" s="115"/>
      <c r="NJ301" s="115"/>
      <c r="NK301" s="115"/>
      <c r="NL301" s="115"/>
      <c r="NM301" s="115"/>
      <c r="NN301" s="115"/>
      <c r="NO301" s="115"/>
      <c r="NP301" s="115"/>
      <c r="NQ301" s="115"/>
      <c r="NR301" s="115"/>
      <c r="NS301" s="115"/>
      <c r="NT301" s="115"/>
      <c r="NU301" s="115"/>
      <c r="NV301" s="115"/>
      <c r="NW301" s="115"/>
      <c r="NX301" s="115"/>
      <c r="NY301" s="115"/>
      <c r="NZ301" s="115"/>
      <c r="OA301" s="115"/>
      <c r="OB301" s="115"/>
      <c r="OC301" s="115"/>
    </row>
    <row r="302" spans="1:393" s="116" customFormat="1">
      <c r="A302" s="110" t="s">
        <v>56</v>
      </c>
      <c r="B302" s="111" t="s">
        <v>392</v>
      </c>
      <c r="C302" s="112">
        <v>186688.87</v>
      </c>
      <c r="D302" s="113">
        <v>1.528E-4</v>
      </c>
      <c r="E302" s="113">
        <v>1.1832000000000001E-4</v>
      </c>
      <c r="F302" s="114">
        <v>1.21E-4</v>
      </c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5"/>
      <c r="AX302" s="115"/>
      <c r="AY302" s="115"/>
      <c r="AZ302" s="115"/>
      <c r="BA302" s="115"/>
      <c r="BB302" s="115"/>
      <c r="BC302" s="115"/>
      <c r="BD302" s="115"/>
      <c r="BE302" s="115"/>
      <c r="BF302" s="115"/>
      <c r="BG302" s="115"/>
      <c r="BH302" s="115"/>
      <c r="BI302" s="115"/>
      <c r="BJ302" s="115"/>
      <c r="BK302" s="115"/>
      <c r="BL302" s="115"/>
      <c r="BM302" s="115"/>
      <c r="BN302" s="115"/>
      <c r="BO302" s="115"/>
      <c r="BP302" s="115"/>
      <c r="BQ302" s="115"/>
      <c r="BR302" s="115"/>
      <c r="BS302" s="115"/>
      <c r="BT302" s="115"/>
      <c r="BU302" s="115"/>
      <c r="BV302" s="115"/>
      <c r="BW302" s="115"/>
      <c r="BX302" s="115"/>
      <c r="BY302" s="115"/>
      <c r="BZ302" s="115"/>
      <c r="CA302" s="115"/>
      <c r="CB302" s="115"/>
      <c r="CC302" s="115"/>
      <c r="CD302" s="115"/>
      <c r="CE302" s="115"/>
      <c r="CF302" s="115"/>
      <c r="CG302" s="115"/>
      <c r="CH302" s="115"/>
      <c r="CI302" s="115"/>
      <c r="CJ302" s="115"/>
      <c r="CK302" s="115"/>
      <c r="CL302" s="115"/>
      <c r="CM302" s="115"/>
      <c r="CN302" s="115"/>
      <c r="CO302" s="115"/>
      <c r="CP302" s="115"/>
      <c r="CQ302" s="115"/>
      <c r="CR302" s="115"/>
      <c r="CS302" s="115"/>
      <c r="CT302" s="115"/>
      <c r="CU302" s="115"/>
      <c r="CV302" s="115"/>
      <c r="CW302" s="115"/>
      <c r="CX302" s="115"/>
      <c r="CY302" s="115"/>
      <c r="CZ302" s="115"/>
      <c r="DA302" s="115"/>
      <c r="DB302" s="115"/>
      <c r="DC302" s="115"/>
      <c r="DD302" s="115"/>
      <c r="DE302" s="115"/>
      <c r="DF302" s="115"/>
      <c r="DG302" s="115"/>
      <c r="DH302" s="115"/>
      <c r="DI302" s="115"/>
      <c r="DJ302" s="115"/>
      <c r="DK302" s="115"/>
      <c r="DL302" s="115"/>
      <c r="DM302" s="115"/>
      <c r="DN302" s="115"/>
      <c r="DO302" s="115"/>
      <c r="DP302" s="115"/>
      <c r="DQ302" s="115"/>
      <c r="DR302" s="115"/>
      <c r="DS302" s="115"/>
      <c r="DT302" s="115"/>
      <c r="DU302" s="115"/>
      <c r="DV302" s="115"/>
      <c r="DW302" s="115"/>
      <c r="DX302" s="115"/>
      <c r="DY302" s="115"/>
      <c r="DZ302" s="115"/>
      <c r="EA302" s="115"/>
      <c r="EB302" s="115"/>
      <c r="EC302" s="115"/>
      <c r="ED302" s="115"/>
      <c r="EE302" s="115"/>
      <c r="EF302" s="115"/>
      <c r="EG302" s="115"/>
      <c r="EH302" s="115"/>
      <c r="EI302" s="115"/>
      <c r="EJ302" s="115"/>
      <c r="EK302" s="115"/>
      <c r="EL302" s="115"/>
      <c r="EM302" s="115"/>
      <c r="EN302" s="115"/>
      <c r="EO302" s="115"/>
      <c r="EP302" s="115"/>
      <c r="EQ302" s="115"/>
      <c r="ER302" s="115"/>
      <c r="ES302" s="115"/>
      <c r="ET302" s="115"/>
      <c r="EU302" s="115"/>
      <c r="EV302" s="115"/>
      <c r="EW302" s="115"/>
      <c r="EX302" s="115"/>
      <c r="EY302" s="115"/>
      <c r="EZ302" s="115"/>
      <c r="FA302" s="115"/>
      <c r="FB302" s="115"/>
      <c r="FC302" s="115"/>
      <c r="FD302" s="115"/>
      <c r="FE302" s="115"/>
      <c r="FF302" s="115"/>
      <c r="FG302" s="115"/>
      <c r="FH302" s="115"/>
      <c r="FI302" s="115"/>
      <c r="FJ302" s="115"/>
      <c r="FK302" s="115"/>
      <c r="FL302" s="115"/>
      <c r="FM302" s="115"/>
      <c r="FN302" s="115"/>
      <c r="FO302" s="115"/>
      <c r="FP302" s="115"/>
      <c r="FQ302" s="115"/>
      <c r="FR302" s="115"/>
      <c r="FS302" s="115"/>
      <c r="FT302" s="115"/>
      <c r="FU302" s="115"/>
      <c r="FV302" s="115"/>
      <c r="FW302" s="115"/>
      <c r="FX302" s="115"/>
      <c r="FY302" s="115"/>
      <c r="FZ302" s="115"/>
      <c r="GA302" s="115"/>
      <c r="GB302" s="115"/>
      <c r="GC302" s="115"/>
      <c r="GD302" s="115"/>
      <c r="GE302" s="115"/>
      <c r="GF302" s="115"/>
      <c r="GG302" s="115"/>
      <c r="GH302" s="115"/>
      <c r="GI302" s="115"/>
      <c r="GJ302" s="115"/>
      <c r="GK302" s="115"/>
      <c r="GL302" s="115"/>
      <c r="GM302" s="115"/>
      <c r="GN302" s="115"/>
      <c r="GO302" s="115"/>
      <c r="GP302" s="115"/>
      <c r="GQ302" s="115"/>
      <c r="GR302" s="115"/>
      <c r="GS302" s="115"/>
      <c r="GT302" s="115"/>
      <c r="GU302" s="115"/>
      <c r="GV302" s="115"/>
      <c r="GW302" s="115"/>
      <c r="GX302" s="115"/>
      <c r="GY302" s="115"/>
      <c r="GZ302" s="115"/>
      <c r="HA302" s="115"/>
      <c r="HB302" s="115"/>
      <c r="HC302" s="115"/>
      <c r="HD302" s="115"/>
      <c r="HE302" s="115"/>
      <c r="HF302" s="115"/>
      <c r="HG302" s="115"/>
      <c r="HH302" s="115"/>
      <c r="HI302" s="115"/>
      <c r="HJ302" s="115"/>
      <c r="HK302" s="115"/>
      <c r="HL302" s="115"/>
      <c r="HM302" s="115"/>
      <c r="HN302" s="115"/>
      <c r="HO302" s="115"/>
      <c r="HP302" s="115"/>
      <c r="HQ302" s="115"/>
      <c r="HR302" s="115"/>
      <c r="HS302" s="115"/>
      <c r="HT302" s="115"/>
      <c r="HU302" s="115"/>
      <c r="HV302" s="115"/>
      <c r="HW302" s="115"/>
      <c r="HX302" s="115"/>
      <c r="HY302" s="115"/>
      <c r="HZ302" s="115"/>
      <c r="IA302" s="115"/>
      <c r="IB302" s="115"/>
      <c r="IC302" s="115"/>
      <c r="ID302" s="115"/>
      <c r="IE302" s="115"/>
      <c r="IF302" s="115"/>
      <c r="IG302" s="115"/>
      <c r="IH302" s="115"/>
      <c r="II302" s="115"/>
      <c r="IJ302" s="115"/>
      <c r="IK302" s="115"/>
      <c r="IL302" s="115"/>
      <c r="IM302" s="115"/>
      <c r="IN302" s="115"/>
      <c r="IO302" s="115"/>
      <c r="IP302" s="115"/>
      <c r="IQ302" s="115"/>
      <c r="IR302" s="115"/>
      <c r="IS302" s="115"/>
      <c r="IT302" s="115"/>
      <c r="IU302" s="115"/>
      <c r="IV302" s="115"/>
      <c r="IW302" s="115"/>
      <c r="IX302" s="115"/>
      <c r="IY302" s="115"/>
      <c r="IZ302" s="115"/>
      <c r="JA302" s="115"/>
      <c r="JB302" s="115"/>
      <c r="JC302" s="115"/>
      <c r="JD302" s="115"/>
      <c r="JE302" s="115"/>
      <c r="JF302" s="115"/>
      <c r="JG302" s="115"/>
      <c r="JH302" s="115"/>
      <c r="JI302" s="115"/>
      <c r="JJ302" s="115"/>
      <c r="JK302" s="115"/>
      <c r="JL302" s="115"/>
      <c r="JM302" s="115"/>
      <c r="JN302" s="115"/>
      <c r="JO302" s="115"/>
      <c r="JP302" s="115"/>
      <c r="JQ302" s="115"/>
      <c r="JR302" s="115"/>
      <c r="JS302" s="115"/>
      <c r="JT302" s="115"/>
      <c r="JU302" s="115"/>
      <c r="JV302" s="115"/>
      <c r="JW302" s="115"/>
      <c r="JX302" s="115"/>
      <c r="JY302" s="115"/>
      <c r="JZ302" s="115"/>
      <c r="KA302" s="115"/>
      <c r="KB302" s="115"/>
      <c r="KC302" s="115"/>
      <c r="KD302" s="115"/>
      <c r="KE302" s="115"/>
      <c r="KF302" s="115"/>
      <c r="KG302" s="115"/>
      <c r="KH302" s="115"/>
      <c r="KI302" s="115"/>
      <c r="KJ302" s="115"/>
      <c r="KK302" s="115"/>
      <c r="KL302" s="115"/>
      <c r="KM302" s="115"/>
      <c r="KN302" s="115"/>
      <c r="KO302" s="115"/>
      <c r="KP302" s="115"/>
      <c r="KQ302" s="115"/>
      <c r="KR302" s="115"/>
      <c r="KS302" s="115"/>
      <c r="KT302" s="115"/>
      <c r="KU302" s="115"/>
      <c r="KV302" s="115"/>
      <c r="KW302" s="115"/>
      <c r="KX302" s="115"/>
      <c r="KY302" s="115"/>
      <c r="KZ302" s="115"/>
      <c r="LA302" s="115"/>
      <c r="LB302" s="115"/>
      <c r="LC302" s="115"/>
      <c r="LD302" s="115"/>
      <c r="LE302" s="115"/>
      <c r="LF302" s="115"/>
      <c r="LG302" s="115"/>
      <c r="LH302" s="115"/>
      <c r="LI302" s="115"/>
      <c r="LJ302" s="115"/>
      <c r="LK302" s="115"/>
      <c r="LL302" s="115"/>
      <c r="LM302" s="115"/>
      <c r="LN302" s="115"/>
      <c r="LO302" s="115"/>
      <c r="LP302" s="115"/>
      <c r="LQ302" s="115"/>
      <c r="LR302" s="115"/>
      <c r="LS302" s="115"/>
      <c r="LT302" s="115"/>
      <c r="LU302" s="115"/>
      <c r="LV302" s="115"/>
      <c r="LW302" s="115"/>
      <c r="LX302" s="115"/>
      <c r="LY302" s="115"/>
      <c r="LZ302" s="115"/>
      <c r="MA302" s="115"/>
      <c r="MB302" s="115"/>
      <c r="MC302" s="115"/>
      <c r="MD302" s="115"/>
      <c r="ME302" s="115"/>
      <c r="MF302" s="115"/>
      <c r="MG302" s="115"/>
      <c r="MH302" s="115"/>
      <c r="MI302" s="115"/>
      <c r="MJ302" s="115"/>
      <c r="MK302" s="115"/>
      <c r="ML302" s="115"/>
      <c r="MM302" s="115"/>
      <c r="MN302" s="115"/>
      <c r="MO302" s="115"/>
      <c r="MP302" s="115"/>
      <c r="MQ302" s="115"/>
      <c r="MR302" s="115"/>
      <c r="MS302" s="115"/>
      <c r="MT302" s="115"/>
      <c r="MU302" s="115"/>
      <c r="MV302" s="115"/>
      <c r="MW302" s="115"/>
      <c r="MX302" s="115"/>
      <c r="MY302" s="115"/>
      <c r="MZ302" s="115"/>
      <c r="NA302" s="115"/>
      <c r="NB302" s="115"/>
      <c r="NC302" s="115"/>
      <c r="ND302" s="115"/>
      <c r="NE302" s="115"/>
      <c r="NF302" s="115"/>
      <c r="NG302" s="115"/>
      <c r="NH302" s="115"/>
      <c r="NI302" s="115"/>
      <c r="NJ302" s="115"/>
      <c r="NK302" s="115"/>
      <c r="NL302" s="115"/>
      <c r="NM302" s="115"/>
      <c r="NN302" s="115"/>
      <c r="NO302" s="115"/>
      <c r="NP302" s="115"/>
      <c r="NQ302" s="115"/>
      <c r="NR302" s="115"/>
      <c r="NS302" s="115"/>
      <c r="NT302" s="115"/>
      <c r="NU302" s="115"/>
      <c r="NV302" s="115"/>
      <c r="NW302" s="115"/>
      <c r="NX302" s="115"/>
      <c r="NY302" s="115"/>
      <c r="NZ302" s="115"/>
      <c r="OA302" s="115"/>
      <c r="OB302" s="115"/>
      <c r="OC302" s="115"/>
    </row>
    <row r="303" spans="1:393" s="116" customFormat="1">
      <c r="A303" s="110" t="s">
        <v>472</v>
      </c>
      <c r="B303" s="111" t="s">
        <v>473</v>
      </c>
      <c r="C303" s="112">
        <v>0</v>
      </c>
      <c r="D303" s="113">
        <v>9.9999999999999995E-8</v>
      </c>
      <c r="E303" s="113">
        <v>0</v>
      </c>
      <c r="F303" s="114">
        <v>1E-8</v>
      </c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  <c r="BC303" s="115"/>
      <c r="BD303" s="115"/>
      <c r="BE303" s="115"/>
      <c r="BF303" s="115"/>
      <c r="BG303" s="115"/>
      <c r="BH303" s="115"/>
      <c r="BI303" s="115"/>
      <c r="BJ303" s="115"/>
      <c r="BK303" s="115"/>
      <c r="BL303" s="115"/>
      <c r="BM303" s="115"/>
      <c r="BN303" s="115"/>
      <c r="BO303" s="115"/>
      <c r="BP303" s="115"/>
      <c r="BQ303" s="115"/>
      <c r="BR303" s="115"/>
      <c r="BS303" s="115"/>
      <c r="BT303" s="115"/>
      <c r="BU303" s="115"/>
      <c r="BV303" s="115"/>
      <c r="BW303" s="115"/>
      <c r="BX303" s="115"/>
      <c r="BY303" s="115"/>
      <c r="BZ303" s="115"/>
      <c r="CA303" s="115"/>
      <c r="CB303" s="115"/>
      <c r="CC303" s="115"/>
      <c r="CD303" s="115"/>
      <c r="CE303" s="115"/>
      <c r="CF303" s="115"/>
      <c r="CG303" s="115"/>
      <c r="CH303" s="115"/>
      <c r="CI303" s="115"/>
      <c r="CJ303" s="115"/>
      <c r="CK303" s="115"/>
      <c r="CL303" s="115"/>
      <c r="CM303" s="115"/>
      <c r="CN303" s="115"/>
      <c r="CO303" s="115"/>
      <c r="CP303" s="115"/>
      <c r="CQ303" s="115"/>
      <c r="CR303" s="115"/>
      <c r="CS303" s="115"/>
      <c r="CT303" s="115"/>
      <c r="CU303" s="115"/>
      <c r="CV303" s="115"/>
      <c r="CW303" s="115"/>
      <c r="CX303" s="115"/>
      <c r="CY303" s="115"/>
      <c r="CZ303" s="115"/>
      <c r="DA303" s="115"/>
      <c r="DB303" s="115"/>
      <c r="DC303" s="115"/>
      <c r="DD303" s="115"/>
      <c r="DE303" s="115"/>
      <c r="DF303" s="115"/>
      <c r="DG303" s="115"/>
      <c r="DH303" s="115"/>
      <c r="DI303" s="115"/>
      <c r="DJ303" s="115"/>
      <c r="DK303" s="115"/>
      <c r="DL303" s="115"/>
      <c r="DM303" s="115"/>
      <c r="DN303" s="115"/>
      <c r="DO303" s="115"/>
      <c r="DP303" s="115"/>
      <c r="DQ303" s="115"/>
      <c r="DR303" s="115"/>
      <c r="DS303" s="115"/>
      <c r="DT303" s="115"/>
      <c r="DU303" s="115"/>
      <c r="DV303" s="115"/>
      <c r="DW303" s="115"/>
      <c r="DX303" s="115"/>
      <c r="DY303" s="115"/>
      <c r="DZ303" s="115"/>
      <c r="EA303" s="115"/>
      <c r="EB303" s="115"/>
      <c r="EC303" s="115"/>
      <c r="ED303" s="115"/>
      <c r="EE303" s="115"/>
      <c r="EF303" s="115"/>
      <c r="EG303" s="115"/>
      <c r="EH303" s="115"/>
      <c r="EI303" s="115"/>
      <c r="EJ303" s="115"/>
      <c r="EK303" s="115"/>
      <c r="EL303" s="115"/>
      <c r="EM303" s="115"/>
      <c r="EN303" s="115"/>
      <c r="EO303" s="115"/>
      <c r="EP303" s="115"/>
      <c r="EQ303" s="115"/>
      <c r="ER303" s="115"/>
      <c r="ES303" s="115"/>
      <c r="ET303" s="115"/>
      <c r="EU303" s="115"/>
      <c r="EV303" s="115"/>
      <c r="EW303" s="115"/>
      <c r="EX303" s="115"/>
      <c r="EY303" s="115"/>
      <c r="EZ303" s="115"/>
      <c r="FA303" s="115"/>
      <c r="FB303" s="115"/>
      <c r="FC303" s="115"/>
      <c r="FD303" s="115"/>
      <c r="FE303" s="115"/>
      <c r="FF303" s="115"/>
      <c r="FG303" s="115"/>
      <c r="FH303" s="115"/>
      <c r="FI303" s="115"/>
      <c r="FJ303" s="115"/>
      <c r="FK303" s="115"/>
      <c r="FL303" s="115"/>
      <c r="FM303" s="115"/>
      <c r="FN303" s="115"/>
      <c r="FO303" s="115"/>
      <c r="FP303" s="115"/>
      <c r="FQ303" s="115"/>
      <c r="FR303" s="115"/>
      <c r="FS303" s="115"/>
      <c r="FT303" s="115"/>
      <c r="FU303" s="115"/>
      <c r="FV303" s="115"/>
      <c r="FW303" s="115"/>
      <c r="FX303" s="115"/>
      <c r="FY303" s="115"/>
      <c r="FZ303" s="115"/>
      <c r="GA303" s="115"/>
      <c r="GB303" s="115"/>
      <c r="GC303" s="115"/>
      <c r="GD303" s="115"/>
      <c r="GE303" s="115"/>
      <c r="GF303" s="115"/>
      <c r="GG303" s="115"/>
      <c r="GH303" s="115"/>
      <c r="GI303" s="115"/>
      <c r="GJ303" s="115"/>
      <c r="GK303" s="115"/>
      <c r="GL303" s="115"/>
      <c r="GM303" s="115"/>
      <c r="GN303" s="115"/>
      <c r="GO303" s="115"/>
      <c r="GP303" s="115"/>
      <c r="GQ303" s="115"/>
      <c r="GR303" s="115"/>
      <c r="GS303" s="115"/>
      <c r="GT303" s="115"/>
      <c r="GU303" s="115"/>
      <c r="GV303" s="115"/>
      <c r="GW303" s="115"/>
      <c r="GX303" s="115"/>
      <c r="GY303" s="115"/>
      <c r="GZ303" s="115"/>
      <c r="HA303" s="115"/>
      <c r="HB303" s="115"/>
      <c r="HC303" s="115"/>
      <c r="HD303" s="115"/>
      <c r="HE303" s="115"/>
      <c r="HF303" s="115"/>
      <c r="HG303" s="115"/>
      <c r="HH303" s="115"/>
      <c r="HI303" s="115"/>
      <c r="HJ303" s="115"/>
      <c r="HK303" s="115"/>
      <c r="HL303" s="115"/>
      <c r="HM303" s="115"/>
      <c r="HN303" s="115"/>
      <c r="HO303" s="115"/>
      <c r="HP303" s="115"/>
      <c r="HQ303" s="115"/>
      <c r="HR303" s="115"/>
      <c r="HS303" s="115"/>
      <c r="HT303" s="115"/>
      <c r="HU303" s="115"/>
      <c r="HV303" s="115"/>
      <c r="HW303" s="115"/>
      <c r="HX303" s="115"/>
      <c r="HY303" s="115"/>
      <c r="HZ303" s="115"/>
      <c r="IA303" s="115"/>
      <c r="IB303" s="115"/>
      <c r="IC303" s="115"/>
      <c r="ID303" s="115"/>
      <c r="IE303" s="115"/>
      <c r="IF303" s="115"/>
      <c r="IG303" s="115"/>
      <c r="IH303" s="115"/>
      <c r="II303" s="115"/>
      <c r="IJ303" s="115"/>
      <c r="IK303" s="115"/>
      <c r="IL303" s="115"/>
      <c r="IM303" s="115"/>
      <c r="IN303" s="115"/>
      <c r="IO303" s="115"/>
      <c r="IP303" s="115"/>
      <c r="IQ303" s="115"/>
      <c r="IR303" s="115"/>
      <c r="IS303" s="115"/>
      <c r="IT303" s="115"/>
      <c r="IU303" s="115"/>
      <c r="IV303" s="115"/>
      <c r="IW303" s="115"/>
      <c r="IX303" s="115"/>
      <c r="IY303" s="115"/>
      <c r="IZ303" s="115"/>
      <c r="JA303" s="115"/>
      <c r="JB303" s="115"/>
      <c r="JC303" s="115"/>
      <c r="JD303" s="115"/>
      <c r="JE303" s="115"/>
      <c r="JF303" s="115"/>
      <c r="JG303" s="115"/>
      <c r="JH303" s="115"/>
      <c r="JI303" s="115"/>
      <c r="JJ303" s="115"/>
      <c r="JK303" s="115"/>
      <c r="JL303" s="115"/>
      <c r="JM303" s="115"/>
      <c r="JN303" s="115"/>
      <c r="JO303" s="115"/>
      <c r="JP303" s="115"/>
      <c r="JQ303" s="115"/>
      <c r="JR303" s="115"/>
      <c r="JS303" s="115"/>
      <c r="JT303" s="115"/>
      <c r="JU303" s="115"/>
      <c r="JV303" s="115"/>
      <c r="JW303" s="115"/>
      <c r="JX303" s="115"/>
      <c r="JY303" s="115"/>
      <c r="JZ303" s="115"/>
      <c r="KA303" s="115"/>
      <c r="KB303" s="115"/>
      <c r="KC303" s="115"/>
      <c r="KD303" s="115"/>
      <c r="KE303" s="115"/>
      <c r="KF303" s="115"/>
      <c r="KG303" s="115"/>
      <c r="KH303" s="115"/>
      <c r="KI303" s="115"/>
      <c r="KJ303" s="115"/>
      <c r="KK303" s="115"/>
      <c r="KL303" s="115"/>
      <c r="KM303" s="115"/>
      <c r="KN303" s="115"/>
      <c r="KO303" s="115"/>
      <c r="KP303" s="115"/>
      <c r="KQ303" s="115"/>
      <c r="KR303" s="115"/>
      <c r="KS303" s="115"/>
      <c r="KT303" s="115"/>
      <c r="KU303" s="115"/>
      <c r="KV303" s="115"/>
      <c r="KW303" s="115"/>
      <c r="KX303" s="115"/>
      <c r="KY303" s="115"/>
      <c r="KZ303" s="115"/>
      <c r="LA303" s="115"/>
      <c r="LB303" s="115"/>
      <c r="LC303" s="115"/>
      <c r="LD303" s="115"/>
      <c r="LE303" s="115"/>
      <c r="LF303" s="115"/>
      <c r="LG303" s="115"/>
      <c r="LH303" s="115"/>
      <c r="LI303" s="115"/>
      <c r="LJ303" s="115"/>
      <c r="LK303" s="115"/>
      <c r="LL303" s="115"/>
      <c r="LM303" s="115"/>
      <c r="LN303" s="115"/>
      <c r="LO303" s="115"/>
      <c r="LP303" s="115"/>
      <c r="LQ303" s="115"/>
      <c r="LR303" s="115"/>
      <c r="LS303" s="115"/>
      <c r="LT303" s="115"/>
      <c r="LU303" s="115"/>
      <c r="LV303" s="115"/>
      <c r="LW303" s="115"/>
      <c r="LX303" s="115"/>
      <c r="LY303" s="115"/>
      <c r="LZ303" s="115"/>
      <c r="MA303" s="115"/>
      <c r="MB303" s="115"/>
      <c r="MC303" s="115"/>
      <c r="MD303" s="115"/>
      <c r="ME303" s="115"/>
      <c r="MF303" s="115"/>
      <c r="MG303" s="115"/>
      <c r="MH303" s="115"/>
      <c r="MI303" s="115"/>
      <c r="MJ303" s="115"/>
      <c r="MK303" s="115"/>
      <c r="ML303" s="115"/>
      <c r="MM303" s="115"/>
      <c r="MN303" s="115"/>
      <c r="MO303" s="115"/>
      <c r="MP303" s="115"/>
      <c r="MQ303" s="115"/>
      <c r="MR303" s="115"/>
      <c r="MS303" s="115"/>
      <c r="MT303" s="115"/>
      <c r="MU303" s="115"/>
      <c r="MV303" s="115"/>
      <c r="MW303" s="115"/>
      <c r="MX303" s="115"/>
      <c r="MY303" s="115"/>
      <c r="MZ303" s="115"/>
      <c r="NA303" s="115"/>
      <c r="NB303" s="115"/>
      <c r="NC303" s="115"/>
      <c r="ND303" s="115"/>
      <c r="NE303" s="115"/>
      <c r="NF303" s="115"/>
      <c r="NG303" s="115"/>
      <c r="NH303" s="115"/>
      <c r="NI303" s="115"/>
      <c r="NJ303" s="115"/>
      <c r="NK303" s="115"/>
      <c r="NL303" s="115"/>
      <c r="NM303" s="115"/>
      <c r="NN303" s="115"/>
      <c r="NO303" s="115"/>
      <c r="NP303" s="115"/>
      <c r="NQ303" s="115"/>
      <c r="NR303" s="115"/>
      <c r="NS303" s="115"/>
      <c r="NT303" s="115"/>
      <c r="NU303" s="115"/>
      <c r="NV303" s="115"/>
      <c r="NW303" s="115"/>
      <c r="NX303" s="115"/>
      <c r="NY303" s="115"/>
      <c r="NZ303" s="115"/>
      <c r="OA303" s="115"/>
      <c r="OB303" s="115"/>
      <c r="OC303" s="115"/>
    </row>
    <row r="304" spans="1:393" s="116" customFormat="1">
      <c r="A304" s="110" t="s">
        <v>57</v>
      </c>
      <c r="B304" s="111" t="s">
        <v>393</v>
      </c>
      <c r="C304" s="112">
        <v>235667</v>
      </c>
      <c r="D304" s="113">
        <v>1.027E-4</v>
      </c>
      <c r="E304" s="113">
        <v>1.4935999999999999E-4</v>
      </c>
      <c r="F304" s="114">
        <v>1.4573E-4</v>
      </c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  <c r="BB304" s="115"/>
      <c r="BC304" s="115"/>
      <c r="BD304" s="115"/>
      <c r="BE304" s="115"/>
      <c r="BF304" s="115"/>
      <c r="BG304" s="115"/>
      <c r="BH304" s="115"/>
      <c r="BI304" s="115"/>
      <c r="BJ304" s="115"/>
      <c r="BK304" s="115"/>
      <c r="BL304" s="115"/>
      <c r="BM304" s="115"/>
      <c r="BN304" s="115"/>
      <c r="BO304" s="115"/>
      <c r="BP304" s="115"/>
      <c r="BQ304" s="115"/>
      <c r="BR304" s="115"/>
      <c r="BS304" s="115"/>
      <c r="BT304" s="115"/>
      <c r="BU304" s="115"/>
      <c r="BV304" s="115"/>
      <c r="BW304" s="115"/>
      <c r="BX304" s="115"/>
      <c r="BY304" s="115"/>
      <c r="BZ304" s="115"/>
      <c r="CA304" s="115"/>
      <c r="CB304" s="115"/>
      <c r="CC304" s="115"/>
      <c r="CD304" s="115"/>
      <c r="CE304" s="115"/>
      <c r="CF304" s="115"/>
      <c r="CG304" s="115"/>
      <c r="CH304" s="115"/>
      <c r="CI304" s="115"/>
      <c r="CJ304" s="115"/>
      <c r="CK304" s="115"/>
      <c r="CL304" s="115"/>
      <c r="CM304" s="115"/>
      <c r="CN304" s="115"/>
      <c r="CO304" s="115"/>
      <c r="CP304" s="115"/>
      <c r="CQ304" s="115"/>
      <c r="CR304" s="115"/>
      <c r="CS304" s="115"/>
      <c r="CT304" s="115"/>
      <c r="CU304" s="115"/>
      <c r="CV304" s="115"/>
      <c r="CW304" s="115"/>
      <c r="CX304" s="115"/>
      <c r="CY304" s="115"/>
      <c r="CZ304" s="115"/>
      <c r="DA304" s="115"/>
      <c r="DB304" s="115"/>
      <c r="DC304" s="115"/>
      <c r="DD304" s="115"/>
      <c r="DE304" s="115"/>
      <c r="DF304" s="115"/>
      <c r="DG304" s="115"/>
      <c r="DH304" s="115"/>
      <c r="DI304" s="115"/>
      <c r="DJ304" s="115"/>
      <c r="DK304" s="115"/>
      <c r="DL304" s="115"/>
      <c r="DM304" s="115"/>
      <c r="DN304" s="115"/>
      <c r="DO304" s="115"/>
      <c r="DP304" s="115"/>
      <c r="DQ304" s="115"/>
      <c r="DR304" s="115"/>
      <c r="DS304" s="115"/>
      <c r="DT304" s="115"/>
      <c r="DU304" s="115"/>
      <c r="DV304" s="115"/>
      <c r="DW304" s="115"/>
      <c r="DX304" s="115"/>
      <c r="DY304" s="115"/>
      <c r="DZ304" s="115"/>
      <c r="EA304" s="115"/>
      <c r="EB304" s="115"/>
      <c r="EC304" s="115"/>
      <c r="ED304" s="115"/>
      <c r="EE304" s="115"/>
      <c r="EF304" s="115"/>
      <c r="EG304" s="115"/>
      <c r="EH304" s="115"/>
      <c r="EI304" s="115"/>
      <c r="EJ304" s="115"/>
      <c r="EK304" s="115"/>
      <c r="EL304" s="115"/>
      <c r="EM304" s="115"/>
      <c r="EN304" s="115"/>
      <c r="EO304" s="115"/>
      <c r="EP304" s="115"/>
      <c r="EQ304" s="115"/>
      <c r="ER304" s="115"/>
      <c r="ES304" s="115"/>
      <c r="ET304" s="115"/>
      <c r="EU304" s="115"/>
      <c r="EV304" s="115"/>
      <c r="EW304" s="115"/>
      <c r="EX304" s="115"/>
      <c r="EY304" s="115"/>
      <c r="EZ304" s="115"/>
      <c r="FA304" s="115"/>
      <c r="FB304" s="115"/>
      <c r="FC304" s="115"/>
      <c r="FD304" s="115"/>
      <c r="FE304" s="115"/>
      <c r="FF304" s="115"/>
      <c r="FG304" s="115"/>
      <c r="FH304" s="115"/>
      <c r="FI304" s="115"/>
      <c r="FJ304" s="115"/>
      <c r="FK304" s="115"/>
      <c r="FL304" s="115"/>
      <c r="FM304" s="115"/>
      <c r="FN304" s="115"/>
      <c r="FO304" s="115"/>
      <c r="FP304" s="115"/>
      <c r="FQ304" s="115"/>
      <c r="FR304" s="115"/>
      <c r="FS304" s="115"/>
      <c r="FT304" s="115"/>
      <c r="FU304" s="115"/>
      <c r="FV304" s="115"/>
      <c r="FW304" s="115"/>
      <c r="FX304" s="115"/>
      <c r="FY304" s="115"/>
      <c r="FZ304" s="115"/>
      <c r="GA304" s="115"/>
      <c r="GB304" s="115"/>
      <c r="GC304" s="115"/>
      <c r="GD304" s="115"/>
      <c r="GE304" s="115"/>
      <c r="GF304" s="115"/>
      <c r="GG304" s="115"/>
      <c r="GH304" s="115"/>
      <c r="GI304" s="115"/>
      <c r="GJ304" s="115"/>
      <c r="GK304" s="115"/>
      <c r="GL304" s="115"/>
      <c r="GM304" s="115"/>
      <c r="GN304" s="115"/>
      <c r="GO304" s="115"/>
      <c r="GP304" s="115"/>
      <c r="GQ304" s="115"/>
      <c r="GR304" s="115"/>
      <c r="GS304" s="115"/>
      <c r="GT304" s="115"/>
      <c r="GU304" s="115"/>
      <c r="GV304" s="115"/>
      <c r="GW304" s="115"/>
      <c r="GX304" s="115"/>
      <c r="GY304" s="115"/>
      <c r="GZ304" s="115"/>
      <c r="HA304" s="115"/>
      <c r="HB304" s="115"/>
      <c r="HC304" s="115"/>
      <c r="HD304" s="115"/>
      <c r="HE304" s="115"/>
      <c r="HF304" s="115"/>
      <c r="HG304" s="115"/>
      <c r="HH304" s="115"/>
      <c r="HI304" s="115"/>
      <c r="HJ304" s="115"/>
      <c r="HK304" s="115"/>
      <c r="HL304" s="115"/>
      <c r="HM304" s="115"/>
      <c r="HN304" s="115"/>
      <c r="HO304" s="115"/>
      <c r="HP304" s="115"/>
      <c r="HQ304" s="115"/>
      <c r="HR304" s="115"/>
      <c r="HS304" s="115"/>
      <c r="HT304" s="115"/>
      <c r="HU304" s="115"/>
      <c r="HV304" s="115"/>
      <c r="HW304" s="115"/>
      <c r="HX304" s="115"/>
      <c r="HY304" s="115"/>
      <c r="HZ304" s="115"/>
      <c r="IA304" s="115"/>
      <c r="IB304" s="115"/>
      <c r="IC304" s="115"/>
      <c r="ID304" s="115"/>
      <c r="IE304" s="115"/>
      <c r="IF304" s="115"/>
      <c r="IG304" s="115"/>
      <c r="IH304" s="115"/>
      <c r="II304" s="115"/>
      <c r="IJ304" s="115"/>
      <c r="IK304" s="115"/>
      <c r="IL304" s="115"/>
      <c r="IM304" s="115"/>
      <c r="IN304" s="115"/>
      <c r="IO304" s="115"/>
      <c r="IP304" s="115"/>
      <c r="IQ304" s="115"/>
      <c r="IR304" s="115"/>
      <c r="IS304" s="115"/>
      <c r="IT304" s="115"/>
      <c r="IU304" s="115"/>
      <c r="IV304" s="115"/>
      <c r="IW304" s="115"/>
      <c r="IX304" s="115"/>
      <c r="IY304" s="115"/>
      <c r="IZ304" s="115"/>
      <c r="JA304" s="115"/>
      <c r="JB304" s="115"/>
      <c r="JC304" s="115"/>
      <c r="JD304" s="115"/>
      <c r="JE304" s="115"/>
      <c r="JF304" s="115"/>
      <c r="JG304" s="115"/>
      <c r="JH304" s="115"/>
      <c r="JI304" s="115"/>
      <c r="JJ304" s="115"/>
      <c r="JK304" s="115"/>
      <c r="JL304" s="115"/>
      <c r="JM304" s="115"/>
      <c r="JN304" s="115"/>
      <c r="JO304" s="115"/>
      <c r="JP304" s="115"/>
      <c r="JQ304" s="115"/>
      <c r="JR304" s="115"/>
      <c r="JS304" s="115"/>
      <c r="JT304" s="115"/>
      <c r="JU304" s="115"/>
      <c r="JV304" s="115"/>
      <c r="JW304" s="115"/>
      <c r="JX304" s="115"/>
      <c r="JY304" s="115"/>
      <c r="JZ304" s="115"/>
      <c r="KA304" s="115"/>
      <c r="KB304" s="115"/>
      <c r="KC304" s="115"/>
      <c r="KD304" s="115"/>
      <c r="KE304" s="115"/>
      <c r="KF304" s="115"/>
      <c r="KG304" s="115"/>
      <c r="KH304" s="115"/>
      <c r="KI304" s="115"/>
      <c r="KJ304" s="115"/>
      <c r="KK304" s="115"/>
      <c r="KL304" s="115"/>
      <c r="KM304" s="115"/>
      <c r="KN304" s="115"/>
      <c r="KO304" s="115"/>
      <c r="KP304" s="115"/>
      <c r="KQ304" s="115"/>
      <c r="KR304" s="115"/>
      <c r="KS304" s="115"/>
      <c r="KT304" s="115"/>
      <c r="KU304" s="115"/>
      <c r="KV304" s="115"/>
      <c r="KW304" s="115"/>
      <c r="KX304" s="115"/>
      <c r="KY304" s="115"/>
      <c r="KZ304" s="115"/>
      <c r="LA304" s="115"/>
      <c r="LB304" s="115"/>
      <c r="LC304" s="115"/>
      <c r="LD304" s="115"/>
      <c r="LE304" s="115"/>
      <c r="LF304" s="115"/>
      <c r="LG304" s="115"/>
      <c r="LH304" s="115"/>
      <c r="LI304" s="115"/>
      <c r="LJ304" s="115"/>
      <c r="LK304" s="115"/>
      <c r="LL304" s="115"/>
      <c r="LM304" s="115"/>
      <c r="LN304" s="115"/>
      <c r="LO304" s="115"/>
      <c r="LP304" s="115"/>
      <c r="LQ304" s="115"/>
      <c r="LR304" s="115"/>
      <c r="LS304" s="115"/>
      <c r="LT304" s="115"/>
      <c r="LU304" s="115"/>
      <c r="LV304" s="115"/>
      <c r="LW304" s="115"/>
      <c r="LX304" s="115"/>
      <c r="LY304" s="115"/>
      <c r="LZ304" s="115"/>
      <c r="MA304" s="115"/>
      <c r="MB304" s="115"/>
      <c r="MC304" s="115"/>
      <c r="MD304" s="115"/>
      <c r="ME304" s="115"/>
      <c r="MF304" s="115"/>
      <c r="MG304" s="115"/>
      <c r="MH304" s="115"/>
      <c r="MI304" s="115"/>
      <c r="MJ304" s="115"/>
      <c r="MK304" s="115"/>
      <c r="ML304" s="115"/>
      <c r="MM304" s="115"/>
      <c r="MN304" s="115"/>
      <c r="MO304" s="115"/>
      <c r="MP304" s="115"/>
      <c r="MQ304" s="115"/>
      <c r="MR304" s="115"/>
      <c r="MS304" s="115"/>
      <c r="MT304" s="115"/>
      <c r="MU304" s="115"/>
      <c r="MV304" s="115"/>
      <c r="MW304" s="115"/>
      <c r="MX304" s="115"/>
      <c r="MY304" s="115"/>
      <c r="MZ304" s="115"/>
      <c r="NA304" s="115"/>
      <c r="NB304" s="115"/>
      <c r="NC304" s="115"/>
      <c r="ND304" s="115"/>
      <c r="NE304" s="115"/>
      <c r="NF304" s="115"/>
      <c r="NG304" s="115"/>
      <c r="NH304" s="115"/>
      <c r="NI304" s="115"/>
      <c r="NJ304" s="115"/>
      <c r="NK304" s="115"/>
      <c r="NL304" s="115"/>
      <c r="NM304" s="115"/>
      <c r="NN304" s="115"/>
      <c r="NO304" s="115"/>
      <c r="NP304" s="115"/>
      <c r="NQ304" s="115"/>
      <c r="NR304" s="115"/>
      <c r="NS304" s="115"/>
      <c r="NT304" s="115"/>
      <c r="NU304" s="115"/>
      <c r="NV304" s="115"/>
      <c r="NW304" s="115"/>
      <c r="NX304" s="115"/>
      <c r="NY304" s="115"/>
      <c r="NZ304" s="115"/>
      <c r="OA304" s="115"/>
      <c r="OB304" s="115"/>
      <c r="OC304" s="115"/>
    </row>
    <row r="305" spans="1:393" s="116" customFormat="1">
      <c r="A305" s="110" t="s">
        <v>58</v>
      </c>
      <c r="B305" s="111" t="s">
        <v>394</v>
      </c>
      <c r="C305" s="112">
        <v>721211.12</v>
      </c>
      <c r="D305" s="113">
        <v>2.7070000000000002E-4</v>
      </c>
      <c r="E305" s="113">
        <v>4.5709E-4</v>
      </c>
      <c r="F305" s="114">
        <v>4.4261000000000002E-4</v>
      </c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  <c r="BB305" s="115"/>
      <c r="BC305" s="115"/>
      <c r="BD305" s="115"/>
      <c r="BE305" s="115"/>
      <c r="BF305" s="115"/>
      <c r="BG305" s="115"/>
      <c r="BH305" s="115"/>
      <c r="BI305" s="115"/>
      <c r="BJ305" s="115"/>
      <c r="BK305" s="115"/>
      <c r="BL305" s="115"/>
      <c r="BM305" s="115"/>
      <c r="BN305" s="115"/>
      <c r="BO305" s="115"/>
      <c r="BP305" s="115"/>
      <c r="BQ305" s="115"/>
      <c r="BR305" s="115"/>
      <c r="BS305" s="115"/>
      <c r="BT305" s="115"/>
      <c r="BU305" s="115"/>
      <c r="BV305" s="115"/>
      <c r="BW305" s="115"/>
      <c r="BX305" s="115"/>
      <c r="BY305" s="115"/>
      <c r="BZ305" s="115"/>
      <c r="CA305" s="115"/>
      <c r="CB305" s="115"/>
      <c r="CC305" s="115"/>
      <c r="CD305" s="115"/>
      <c r="CE305" s="115"/>
      <c r="CF305" s="115"/>
      <c r="CG305" s="115"/>
      <c r="CH305" s="115"/>
      <c r="CI305" s="115"/>
      <c r="CJ305" s="115"/>
      <c r="CK305" s="115"/>
      <c r="CL305" s="115"/>
      <c r="CM305" s="115"/>
      <c r="CN305" s="115"/>
      <c r="CO305" s="115"/>
      <c r="CP305" s="115"/>
      <c r="CQ305" s="115"/>
      <c r="CR305" s="115"/>
      <c r="CS305" s="115"/>
      <c r="CT305" s="115"/>
      <c r="CU305" s="115"/>
      <c r="CV305" s="115"/>
      <c r="CW305" s="115"/>
      <c r="CX305" s="115"/>
      <c r="CY305" s="115"/>
      <c r="CZ305" s="115"/>
      <c r="DA305" s="115"/>
      <c r="DB305" s="115"/>
      <c r="DC305" s="115"/>
      <c r="DD305" s="115"/>
      <c r="DE305" s="115"/>
      <c r="DF305" s="115"/>
      <c r="DG305" s="115"/>
      <c r="DH305" s="115"/>
      <c r="DI305" s="115"/>
      <c r="DJ305" s="115"/>
      <c r="DK305" s="115"/>
      <c r="DL305" s="115"/>
      <c r="DM305" s="115"/>
      <c r="DN305" s="115"/>
      <c r="DO305" s="115"/>
      <c r="DP305" s="115"/>
      <c r="DQ305" s="115"/>
      <c r="DR305" s="115"/>
      <c r="DS305" s="115"/>
      <c r="DT305" s="115"/>
      <c r="DU305" s="115"/>
      <c r="DV305" s="115"/>
      <c r="DW305" s="115"/>
      <c r="DX305" s="115"/>
      <c r="DY305" s="115"/>
      <c r="DZ305" s="115"/>
      <c r="EA305" s="115"/>
      <c r="EB305" s="115"/>
      <c r="EC305" s="115"/>
      <c r="ED305" s="115"/>
      <c r="EE305" s="115"/>
      <c r="EF305" s="115"/>
      <c r="EG305" s="115"/>
      <c r="EH305" s="115"/>
      <c r="EI305" s="115"/>
      <c r="EJ305" s="115"/>
      <c r="EK305" s="115"/>
      <c r="EL305" s="115"/>
      <c r="EM305" s="115"/>
      <c r="EN305" s="115"/>
      <c r="EO305" s="115"/>
      <c r="EP305" s="115"/>
      <c r="EQ305" s="115"/>
      <c r="ER305" s="115"/>
      <c r="ES305" s="115"/>
      <c r="ET305" s="115"/>
      <c r="EU305" s="115"/>
      <c r="EV305" s="115"/>
      <c r="EW305" s="115"/>
      <c r="EX305" s="115"/>
      <c r="EY305" s="115"/>
      <c r="EZ305" s="115"/>
      <c r="FA305" s="115"/>
      <c r="FB305" s="115"/>
      <c r="FC305" s="115"/>
      <c r="FD305" s="115"/>
      <c r="FE305" s="115"/>
      <c r="FF305" s="115"/>
      <c r="FG305" s="115"/>
      <c r="FH305" s="115"/>
      <c r="FI305" s="115"/>
      <c r="FJ305" s="115"/>
      <c r="FK305" s="115"/>
      <c r="FL305" s="115"/>
      <c r="FM305" s="115"/>
      <c r="FN305" s="115"/>
      <c r="FO305" s="115"/>
      <c r="FP305" s="115"/>
      <c r="FQ305" s="115"/>
      <c r="FR305" s="115"/>
      <c r="FS305" s="115"/>
      <c r="FT305" s="115"/>
      <c r="FU305" s="115"/>
      <c r="FV305" s="115"/>
      <c r="FW305" s="115"/>
      <c r="FX305" s="115"/>
      <c r="FY305" s="115"/>
      <c r="FZ305" s="115"/>
      <c r="GA305" s="115"/>
      <c r="GB305" s="115"/>
      <c r="GC305" s="115"/>
      <c r="GD305" s="115"/>
      <c r="GE305" s="115"/>
      <c r="GF305" s="115"/>
      <c r="GG305" s="115"/>
      <c r="GH305" s="115"/>
      <c r="GI305" s="115"/>
      <c r="GJ305" s="115"/>
      <c r="GK305" s="115"/>
      <c r="GL305" s="115"/>
      <c r="GM305" s="115"/>
      <c r="GN305" s="115"/>
      <c r="GO305" s="115"/>
      <c r="GP305" s="115"/>
      <c r="GQ305" s="115"/>
      <c r="GR305" s="115"/>
      <c r="GS305" s="115"/>
      <c r="GT305" s="115"/>
      <c r="GU305" s="115"/>
      <c r="GV305" s="115"/>
      <c r="GW305" s="115"/>
      <c r="GX305" s="115"/>
      <c r="GY305" s="115"/>
      <c r="GZ305" s="115"/>
      <c r="HA305" s="115"/>
      <c r="HB305" s="115"/>
      <c r="HC305" s="115"/>
      <c r="HD305" s="115"/>
      <c r="HE305" s="115"/>
      <c r="HF305" s="115"/>
      <c r="HG305" s="115"/>
      <c r="HH305" s="115"/>
      <c r="HI305" s="115"/>
      <c r="HJ305" s="115"/>
      <c r="HK305" s="115"/>
      <c r="HL305" s="115"/>
      <c r="HM305" s="115"/>
      <c r="HN305" s="115"/>
      <c r="HO305" s="115"/>
      <c r="HP305" s="115"/>
      <c r="HQ305" s="115"/>
      <c r="HR305" s="115"/>
      <c r="HS305" s="115"/>
      <c r="HT305" s="115"/>
      <c r="HU305" s="115"/>
      <c r="HV305" s="115"/>
      <c r="HW305" s="115"/>
      <c r="HX305" s="115"/>
      <c r="HY305" s="115"/>
      <c r="HZ305" s="115"/>
      <c r="IA305" s="115"/>
      <c r="IB305" s="115"/>
      <c r="IC305" s="115"/>
      <c r="ID305" s="115"/>
      <c r="IE305" s="115"/>
      <c r="IF305" s="115"/>
      <c r="IG305" s="115"/>
      <c r="IH305" s="115"/>
      <c r="II305" s="115"/>
      <c r="IJ305" s="115"/>
      <c r="IK305" s="115"/>
      <c r="IL305" s="115"/>
      <c r="IM305" s="115"/>
      <c r="IN305" s="115"/>
      <c r="IO305" s="115"/>
      <c r="IP305" s="115"/>
      <c r="IQ305" s="115"/>
      <c r="IR305" s="115"/>
      <c r="IS305" s="115"/>
      <c r="IT305" s="115"/>
      <c r="IU305" s="115"/>
      <c r="IV305" s="115"/>
      <c r="IW305" s="115"/>
      <c r="IX305" s="115"/>
      <c r="IY305" s="115"/>
      <c r="IZ305" s="115"/>
      <c r="JA305" s="115"/>
      <c r="JB305" s="115"/>
      <c r="JC305" s="115"/>
      <c r="JD305" s="115"/>
      <c r="JE305" s="115"/>
      <c r="JF305" s="115"/>
      <c r="JG305" s="115"/>
      <c r="JH305" s="115"/>
      <c r="JI305" s="115"/>
      <c r="JJ305" s="115"/>
      <c r="JK305" s="115"/>
      <c r="JL305" s="115"/>
      <c r="JM305" s="115"/>
      <c r="JN305" s="115"/>
      <c r="JO305" s="115"/>
      <c r="JP305" s="115"/>
      <c r="JQ305" s="115"/>
      <c r="JR305" s="115"/>
      <c r="JS305" s="115"/>
      <c r="JT305" s="115"/>
      <c r="JU305" s="115"/>
      <c r="JV305" s="115"/>
      <c r="JW305" s="115"/>
      <c r="JX305" s="115"/>
      <c r="JY305" s="115"/>
      <c r="JZ305" s="115"/>
      <c r="KA305" s="115"/>
      <c r="KB305" s="115"/>
      <c r="KC305" s="115"/>
      <c r="KD305" s="115"/>
      <c r="KE305" s="115"/>
      <c r="KF305" s="115"/>
      <c r="KG305" s="115"/>
      <c r="KH305" s="115"/>
      <c r="KI305" s="115"/>
      <c r="KJ305" s="115"/>
      <c r="KK305" s="115"/>
      <c r="KL305" s="115"/>
      <c r="KM305" s="115"/>
      <c r="KN305" s="115"/>
      <c r="KO305" s="115"/>
      <c r="KP305" s="115"/>
      <c r="KQ305" s="115"/>
      <c r="KR305" s="115"/>
      <c r="KS305" s="115"/>
      <c r="KT305" s="115"/>
      <c r="KU305" s="115"/>
      <c r="KV305" s="115"/>
      <c r="KW305" s="115"/>
      <c r="KX305" s="115"/>
      <c r="KY305" s="115"/>
      <c r="KZ305" s="115"/>
      <c r="LA305" s="115"/>
      <c r="LB305" s="115"/>
      <c r="LC305" s="115"/>
      <c r="LD305" s="115"/>
      <c r="LE305" s="115"/>
      <c r="LF305" s="115"/>
      <c r="LG305" s="115"/>
      <c r="LH305" s="115"/>
      <c r="LI305" s="115"/>
      <c r="LJ305" s="115"/>
      <c r="LK305" s="115"/>
      <c r="LL305" s="115"/>
      <c r="LM305" s="115"/>
      <c r="LN305" s="115"/>
      <c r="LO305" s="115"/>
      <c r="LP305" s="115"/>
      <c r="LQ305" s="115"/>
      <c r="LR305" s="115"/>
      <c r="LS305" s="115"/>
      <c r="LT305" s="115"/>
      <c r="LU305" s="115"/>
      <c r="LV305" s="115"/>
      <c r="LW305" s="115"/>
      <c r="LX305" s="115"/>
      <c r="LY305" s="115"/>
      <c r="LZ305" s="115"/>
      <c r="MA305" s="115"/>
      <c r="MB305" s="115"/>
      <c r="MC305" s="115"/>
      <c r="MD305" s="115"/>
      <c r="ME305" s="115"/>
      <c r="MF305" s="115"/>
      <c r="MG305" s="115"/>
      <c r="MH305" s="115"/>
      <c r="MI305" s="115"/>
      <c r="MJ305" s="115"/>
      <c r="MK305" s="115"/>
      <c r="ML305" s="115"/>
      <c r="MM305" s="115"/>
      <c r="MN305" s="115"/>
      <c r="MO305" s="115"/>
      <c r="MP305" s="115"/>
      <c r="MQ305" s="115"/>
      <c r="MR305" s="115"/>
      <c r="MS305" s="115"/>
      <c r="MT305" s="115"/>
      <c r="MU305" s="115"/>
      <c r="MV305" s="115"/>
      <c r="MW305" s="115"/>
      <c r="MX305" s="115"/>
      <c r="MY305" s="115"/>
      <c r="MZ305" s="115"/>
      <c r="NA305" s="115"/>
      <c r="NB305" s="115"/>
      <c r="NC305" s="115"/>
      <c r="ND305" s="115"/>
      <c r="NE305" s="115"/>
      <c r="NF305" s="115"/>
      <c r="NG305" s="115"/>
      <c r="NH305" s="115"/>
      <c r="NI305" s="115"/>
      <c r="NJ305" s="115"/>
      <c r="NK305" s="115"/>
      <c r="NL305" s="115"/>
      <c r="NM305" s="115"/>
      <c r="NN305" s="115"/>
      <c r="NO305" s="115"/>
      <c r="NP305" s="115"/>
      <c r="NQ305" s="115"/>
      <c r="NR305" s="115"/>
      <c r="NS305" s="115"/>
      <c r="NT305" s="115"/>
      <c r="NU305" s="115"/>
      <c r="NV305" s="115"/>
      <c r="NW305" s="115"/>
      <c r="NX305" s="115"/>
      <c r="NY305" s="115"/>
      <c r="NZ305" s="115"/>
      <c r="OA305" s="115"/>
      <c r="OB305" s="115"/>
      <c r="OC305" s="115"/>
    </row>
    <row r="306" spans="1:393" s="116" customFormat="1">
      <c r="A306" s="110" t="s">
        <v>59</v>
      </c>
      <c r="B306" s="111" t="s">
        <v>395</v>
      </c>
      <c r="C306" s="112">
        <v>20109.5</v>
      </c>
      <c r="D306" s="113">
        <v>8.3000000000000002E-6</v>
      </c>
      <c r="E306" s="113">
        <v>1.274E-5</v>
      </c>
      <c r="F306" s="114">
        <v>1.24E-5</v>
      </c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5"/>
      <c r="AX306" s="115"/>
      <c r="AY306" s="115"/>
      <c r="AZ306" s="115"/>
      <c r="BA306" s="115"/>
      <c r="BB306" s="115"/>
      <c r="BC306" s="115"/>
      <c r="BD306" s="115"/>
      <c r="BE306" s="115"/>
      <c r="BF306" s="115"/>
      <c r="BG306" s="115"/>
      <c r="BH306" s="115"/>
      <c r="BI306" s="115"/>
      <c r="BJ306" s="115"/>
      <c r="BK306" s="115"/>
      <c r="BL306" s="115"/>
      <c r="BM306" s="115"/>
      <c r="BN306" s="115"/>
      <c r="BO306" s="115"/>
      <c r="BP306" s="115"/>
      <c r="BQ306" s="115"/>
      <c r="BR306" s="115"/>
      <c r="BS306" s="115"/>
      <c r="BT306" s="115"/>
      <c r="BU306" s="115"/>
      <c r="BV306" s="115"/>
      <c r="BW306" s="115"/>
      <c r="BX306" s="115"/>
      <c r="BY306" s="115"/>
      <c r="BZ306" s="115"/>
      <c r="CA306" s="115"/>
      <c r="CB306" s="115"/>
      <c r="CC306" s="115"/>
      <c r="CD306" s="115"/>
      <c r="CE306" s="115"/>
      <c r="CF306" s="115"/>
      <c r="CG306" s="115"/>
      <c r="CH306" s="115"/>
      <c r="CI306" s="115"/>
      <c r="CJ306" s="115"/>
      <c r="CK306" s="115"/>
      <c r="CL306" s="115"/>
      <c r="CM306" s="115"/>
      <c r="CN306" s="115"/>
      <c r="CO306" s="115"/>
      <c r="CP306" s="115"/>
      <c r="CQ306" s="115"/>
      <c r="CR306" s="115"/>
      <c r="CS306" s="115"/>
      <c r="CT306" s="115"/>
      <c r="CU306" s="115"/>
      <c r="CV306" s="115"/>
      <c r="CW306" s="115"/>
      <c r="CX306" s="115"/>
      <c r="CY306" s="115"/>
      <c r="CZ306" s="115"/>
      <c r="DA306" s="115"/>
      <c r="DB306" s="115"/>
      <c r="DC306" s="115"/>
      <c r="DD306" s="115"/>
      <c r="DE306" s="115"/>
      <c r="DF306" s="115"/>
      <c r="DG306" s="115"/>
      <c r="DH306" s="115"/>
      <c r="DI306" s="115"/>
      <c r="DJ306" s="115"/>
      <c r="DK306" s="115"/>
      <c r="DL306" s="115"/>
      <c r="DM306" s="115"/>
      <c r="DN306" s="115"/>
      <c r="DO306" s="115"/>
      <c r="DP306" s="115"/>
      <c r="DQ306" s="115"/>
      <c r="DR306" s="115"/>
      <c r="DS306" s="115"/>
      <c r="DT306" s="115"/>
      <c r="DU306" s="115"/>
      <c r="DV306" s="115"/>
      <c r="DW306" s="115"/>
      <c r="DX306" s="115"/>
      <c r="DY306" s="115"/>
      <c r="DZ306" s="115"/>
      <c r="EA306" s="115"/>
      <c r="EB306" s="115"/>
      <c r="EC306" s="115"/>
      <c r="ED306" s="115"/>
      <c r="EE306" s="115"/>
      <c r="EF306" s="115"/>
      <c r="EG306" s="115"/>
      <c r="EH306" s="115"/>
      <c r="EI306" s="115"/>
      <c r="EJ306" s="115"/>
      <c r="EK306" s="115"/>
      <c r="EL306" s="115"/>
      <c r="EM306" s="115"/>
      <c r="EN306" s="115"/>
      <c r="EO306" s="115"/>
      <c r="EP306" s="115"/>
      <c r="EQ306" s="115"/>
      <c r="ER306" s="115"/>
      <c r="ES306" s="115"/>
      <c r="ET306" s="115"/>
      <c r="EU306" s="115"/>
      <c r="EV306" s="115"/>
      <c r="EW306" s="115"/>
      <c r="EX306" s="115"/>
      <c r="EY306" s="115"/>
      <c r="EZ306" s="115"/>
      <c r="FA306" s="115"/>
      <c r="FB306" s="115"/>
      <c r="FC306" s="115"/>
      <c r="FD306" s="115"/>
      <c r="FE306" s="115"/>
      <c r="FF306" s="115"/>
      <c r="FG306" s="115"/>
      <c r="FH306" s="115"/>
      <c r="FI306" s="115"/>
      <c r="FJ306" s="115"/>
      <c r="FK306" s="115"/>
      <c r="FL306" s="115"/>
      <c r="FM306" s="115"/>
      <c r="FN306" s="115"/>
      <c r="FO306" s="115"/>
      <c r="FP306" s="115"/>
      <c r="FQ306" s="115"/>
      <c r="FR306" s="115"/>
      <c r="FS306" s="115"/>
      <c r="FT306" s="115"/>
      <c r="FU306" s="115"/>
      <c r="FV306" s="115"/>
      <c r="FW306" s="115"/>
      <c r="FX306" s="115"/>
      <c r="FY306" s="115"/>
      <c r="FZ306" s="115"/>
      <c r="GA306" s="115"/>
      <c r="GB306" s="115"/>
      <c r="GC306" s="115"/>
      <c r="GD306" s="115"/>
      <c r="GE306" s="115"/>
      <c r="GF306" s="115"/>
      <c r="GG306" s="115"/>
      <c r="GH306" s="115"/>
      <c r="GI306" s="115"/>
      <c r="GJ306" s="115"/>
      <c r="GK306" s="115"/>
      <c r="GL306" s="115"/>
      <c r="GM306" s="115"/>
      <c r="GN306" s="115"/>
      <c r="GO306" s="115"/>
      <c r="GP306" s="115"/>
      <c r="GQ306" s="115"/>
      <c r="GR306" s="115"/>
      <c r="GS306" s="115"/>
      <c r="GT306" s="115"/>
      <c r="GU306" s="115"/>
      <c r="GV306" s="115"/>
      <c r="GW306" s="115"/>
      <c r="GX306" s="115"/>
      <c r="GY306" s="115"/>
      <c r="GZ306" s="115"/>
      <c r="HA306" s="115"/>
      <c r="HB306" s="115"/>
      <c r="HC306" s="115"/>
      <c r="HD306" s="115"/>
      <c r="HE306" s="115"/>
      <c r="HF306" s="115"/>
      <c r="HG306" s="115"/>
      <c r="HH306" s="115"/>
      <c r="HI306" s="115"/>
      <c r="HJ306" s="115"/>
      <c r="HK306" s="115"/>
      <c r="HL306" s="115"/>
      <c r="HM306" s="115"/>
      <c r="HN306" s="115"/>
      <c r="HO306" s="115"/>
      <c r="HP306" s="115"/>
      <c r="HQ306" s="115"/>
      <c r="HR306" s="115"/>
      <c r="HS306" s="115"/>
      <c r="HT306" s="115"/>
      <c r="HU306" s="115"/>
      <c r="HV306" s="115"/>
      <c r="HW306" s="115"/>
      <c r="HX306" s="115"/>
      <c r="HY306" s="115"/>
      <c r="HZ306" s="115"/>
      <c r="IA306" s="115"/>
      <c r="IB306" s="115"/>
      <c r="IC306" s="115"/>
      <c r="ID306" s="115"/>
      <c r="IE306" s="115"/>
      <c r="IF306" s="115"/>
      <c r="IG306" s="115"/>
      <c r="IH306" s="115"/>
      <c r="II306" s="115"/>
      <c r="IJ306" s="115"/>
      <c r="IK306" s="115"/>
      <c r="IL306" s="115"/>
      <c r="IM306" s="115"/>
      <c r="IN306" s="115"/>
      <c r="IO306" s="115"/>
      <c r="IP306" s="115"/>
      <c r="IQ306" s="115"/>
      <c r="IR306" s="115"/>
      <c r="IS306" s="115"/>
      <c r="IT306" s="115"/>
      <c r="IU306" s="115"/>
      <c r="IV306" s="115"/>
      <c r="IW306" s="115"/>
      <c r="IX306" s="115"/>
      <c r="IY306" s="115"/>
      <c r="IZ306" s="115"/>
      <c r="JA306" s="115"/>
      <c r="JB306" s="115"/>
      <c r="JC306" s="115"/>
      <c r="JD306" s="115"/>
      <c r="JE306" s="115"/>
      <c r="JF306" s="115"/>
      <c r="JG306" s="115"/>
      <c r="JH306" s="115"/>
      <c r="JI306" s="115"/>
      <c r="JJ306" s="115"/>
      <c r="JK306" s="115"/>
      <c r="JL306" s="115"/>
      <c r="JM306" s="115"/>
      <c r="JN306" s="115"/>
      <c r="JO306" s="115"/>
      <c r="JP306" s="115"/>
      <c r="JQ306" s="115"/>
      <c r="JR306" s="115"/>
      <c r="JS306" s="115"/>
      <c r="JT306" s="115"/>
      <c r="JU306" s="115"/>
      <c r="JV306" s="115"/>
      <c r="JW306" s="115"/>
      <c r="JX306" s="115"/>
      <c r="JY306" s="115"/>
      <c r="JZ306" s="115"/>
      <c r="KA306" s="115"/>
      <c r="KB306" s="115"/>
      <c r="KC306" s="115"/>
      <c r="KD306" s="115"/>
      <c r="KE306" s="115"/>
      <c r="KF306" s="115"/>
      <c r="KG306" s="115"/>
      <c r="KH306" s="115"/>
      <c r="KI306" s="115"/>
      <c r="KJ306" s="115"/>
      <c r="KK306" s="115"/>
      <c r="KL306" s="115"/>
      <c r="KM306" s="115"/>
      <c r="KN306" s="115"/>
      <c r="KO306" s="115"/>
      <c r="KP306" s="115"/>
      <c r="KQ306" s="115"/>
      <c r="KR306" s="115"/>
      <c r="KS306" s="115"/>
      <c r="KT306" s="115"/>
      <c r="KU306" s="115"/>
      <c r="KV306" s="115"/>
      <c r="KW306" s="115"/>
      <c r="KX306" s="115"/>
      <c r="KY306" s="115"/>
      <c r="KZ306" s="115"/>
      <c r="LA306" s="115"/>
      <c r="LB306" s="115"/>
      <c r="LC306" s="115"/>
      <c r="LD306" s="115"/>
      <c r="LE306" s="115"/>
      <c r="LF306" s="115"/>
      <c r="LG306" s="115"/>
      <c r="LH306" s="115"/>
      <c r="LI306" s="115"/>
      <c r="LJ306" s="115"/>
      <c r="LK306" s="115"/>
      <c r="LL306" s="115"/>
      <c r="LM306" s="115"/>
      <c r="LN306" s="115"/>
      <c r="LO306" s="115"/>
      <c r="LP306" s="115"/>
      <c r="LQ306" s="115"/>
      <c r="LR306" s="115"/>
      <c r="LS306" s="115"/>
      <c r="LT306" s="115"/>
      <c r="LU306" s="115"/>
      <c r="LV306" s="115"/>
      <c r="LW306" s="115"/>
      <c r="LX306" s="115"/>
      <c r="LY306" s="115"/>
      <c r="LZ306" s="115"/>
      <c r="MA306" s="115"/>
      <c r="MB306" s="115"/>
      <c r="MC306" s="115"/>
      <c r="MD306" s="115"/>
      <c r="ME306" s="115"/>
      <c r="MF306" s="115"/>
      <c r="MG306" s="115"/>
      <c r="MH306" s="115"/>
      <c r="MI306" s="115"/>
      <c r="MJ306" s="115"/>
      <c r="MK306" s="115"/>
      <c r="ML306" s="115"/>
      <c r="MM306" s="115"/>
      <c r="MN306" s="115"/>
      <c r="MO306" s="115"/>
      <c r="MP306" s="115"/>
      <c r="MQ306" s="115"/>
      <c r="MR306" s="115"/>
      <c r="MS306" s="115"/>
      <c r="MT306" s="115"/>
      <c r="MU306" s="115"/>
      <c r="MV306" s="115"/>
      <c r="MW306" s="115"/>
      <c r="MX306" s="115"/>
      <c r="MY306" s="115"/>
      <c r="MZ306" s="115"/>
      <c r="NA306" s="115"/>
      <c r="NB306" s="115"/>
      <c r="NC306" s="115"/>
      <c r="ND306" s="115"/>
      <c r="NE306" s="115"/>
      <c r="NF306" s="115"/>
      <c r="NG306" s="115"/>
      <c r="NH306" s="115"/>
      <c r="NI306" s="115"/>
      <c r="NJ306" s="115"/>
      <c r="NK306" s="115"/>
      <c r="NL306" s="115"/>
      <c r="NM306" s="115"/>
      <c r="NN306" s="115"/>
      <c r="NO306" s="115"/>
      <c r="NP306" s="115"/>
      <c r="NQ306" s="115"/>
      <c r="NR306" s="115"/>
      <c r="NS306" s="115"/>
      <c r="NT306" s="115"/>
      <c r="NU306" s="115"/>
      <c r="NV306" s="115"/>
      <c r="NW306" s="115"/>
      <c r="NX306" s="115"/>
      <c r="NY306" s="115"/>
      <c r="NZ306" s="115"/>
      <c r="OA306" s="115"/>
      <c r="OB306" s="115"/>
      <c r="OC306" s="115"/>
    </row>
    <row r="307" spans="1:393" s="116" customFormat="1">
      <c r="A307" s="110" t="s">
        <v>60</v>
      </c>
      <c r="B307" s="111" t="s">
        <v>396</v>
      </c>
      <c r="C307" s="112">
        <v>292156.84999999998</v>
      </c>
      <c r="D307" s="113">
        <v>3.7400000000000001E-5</v>
      </c>
      <c r="E307" s="113">
        <v>1.8516E-4</v>
      </c>
      <c r="F307" s="114">
        <v>1.7368E-4</v>
      </c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  <c r="BC307" s="115"/>
      <c r="BD307" s="115"/>
      <c r="BE307" s="115"/>
      <c r="BF307" s="115"/>
      <c r="BG307" s="115"/>
      <c r="BH307" s="115"/>
      <c r="BI307" s="115"/>
      <c r="BJ307" s="115"/>
      <c r="BK307" s="115"/>
      <c r="BL307" s="115"/>
      <c r="BM307" s="115"/>
      <c r="BN307" s="115"/>
      <c r="BO307" s="115"/>
      <c r="BP307" s="115"/>
      <c r="BQ307" s="115"/>
      <c r="BR307" s="115"/>
      <c r="BS307" s="115"/>
      <c r="BT307" s="115"/>
      <c r="BU307" s="115"/>
      <c r="BV307" s="115"/>
      <c r="BW307" s="115"/>
      <c r="BX307" s="115"/>
      <c r="BY307" s="115"/>
      <c r="BZ307" s="115"/>
      <c r="CA307" s="115"/>
      <c r="CB307" s="115"/>
      <c r="CC307" s="115"/>
      <c r="CD307" s="115"/>
      <c r="CE307" s="115"/>
      <c r="CF307" s="115"/>
      <c r="CG307" s="115"/>
      <c r="CH307" s="115"/>
      <c r="CI307" s="115"/>
      <c r="CJ307" s="115"/>
      <c r="CK307" s="115"/>
      <c r="CL307" s="115"/>
      <c r="CM307" s="115"/>
      <c r="CN307" s="115"/>
      <c r="CO307" s="115"/>
      <c r="CP307" s="115"/>
      <c r="CQ307" s="115"/>
      <c r="CR307" s="115"/>
      <c r="CS307" s="115"/>
      <c r="CT307" s="115"/>
      <c r="CU307" s="115"/>
      <c r="CV307" s="115"/>
      <c r="CW307" s="115"/>
      <c r="CX307" s="115"/>
      <c r="CY307" s="115"/>
      <c r="CZ307" s="115"/>
      <c r="DA307" s="115"/>
      <c r="DB307" s="115"/>
      <c r="DC307" s="115"/>
      <c r="DD307" s="115"/>
      <c r="DE307" s="115"/>
      <c r="DF307" s="115"/>
      <c r="DG307" s="115"/>
      <c r="DH307" s="115"/>
      <c r="DI307" s="115"/>
      <c r="DJ307" s="115"/>
      <c r="DK307" s="115"/>
      <c r="DL307" s="115"/>
      <c r="DM307" s="115"/>
      <c r="DN307" s="115"/>
      <c r="DO307" s="115"/>
      <c r="DP307" s="115"/>
      <c r="DQ307" s="115"/>
      <c r="DR307" s="115"/>
      <c r="DS307" s="115"/>
      <c r="DT307" s="115"/>
      <c r="DU307" s="115"/>
      <c r="DV307" s="115"/>
      <c r="DW307" s="115"/>
      <c r="DX307" s="115"/>
      <c r="DY307" s="115"/>
      <c r="DZ307" s="115"/>
      <c r="EA307" s="115"/>
      <c r="EB307" s="115"/>
      <c r="EC307" s="115"/>
      <c r="ED307" s="115"/>
      <c r="EE307" s="115"/>
      <c r="EF307" s="115"/>
      <c r="EG307" s="115"/>
      <c r="EH307" s="115"/>
      <c r="EI307" s="115"/>
      <c r="EJ307" s="115"/>
      <c r="EK307" s="115"/>
      <c r="EL307" s="115"/>
      <c r="EM307" s="115"/>
      <c r="EN307" s="115"/>
      <c r="EO307" s="115"/>
      <c r="EP307" s="115"/>
      <c r="EQ307" s="115"/>
      <c r="ER307" s="115"/>
      <c r="ES307" s="115"/>
      <c r="ET307" s="115"/>
      <c r="EU307" s="115"/>
      <c r="EV307" s="115"/>
      <c r="EW307" s="115"/>
      <c r="EX307" s="115"/>
      <c r="EY307" s="115"/>
      <c r="EZ307" s="115"/>
      <c r="FA307" s="115"/>
      <c r="FB307" s="115"/>
      <c r="FC307" s="115"/>
      <c r="FD307" s="115"/>
      <c r="FE307" s="115"/>
      <c r="FF307" s="115"/>
      <c r="FG307" s="115"/>
      <c r="FH307" s="115"/>
      <c r="FI307" s="115"/>
      <c r="FJ307" s="115"/>
      <c r="FK307" s="115"/>
      <c r="FL307" s="115"/>
      <c r="FM307" s="115"/>
      <c r="FN307" s="115"/>
      <c r="FO307" s="115"/>
      <c r="FP307" s="115"/>
      <c r="FQ307" s="115"/>
      <c r="FR307" s="115"/>
      <c r="FS307" s="115"/>
      <c r="FT307" s="115"/>
      <c r="FU307" s="115"/>
      <c r="FV307" s="115"/>
      <c r="FW307" s="115"/>
      <c r="FX307" s="115"/>
      <c r="FY307" s="115"/>
      <c r="FZ307" s="115"/>
      <c r="GA307" s="115"/>
      <c r="GB307" s="115"/>
      <c r="GC307" s="115"/>
      <c r="GD307" s="115"/>
      <c r="GE307" s="115"/>
      <c r="GF307" s="115"/>
      <c r="GG307" s="115"/>
      <c r="GH307" s="115"/>
      <c r="GI307" s="115"/>
      <c r="GJ307" s="115"/>
      <c r="GK307" s="115"/>
      <c r="GL307" s="115"/>
      <c r="GM307" s="115"/>
      <c r="GN307" s="115"/>
      <c r="GO307" s="115"/>
      <c r="GP307" s="115"/>
      <c r="GQ307" s="115"/>
      <c r="GR307" s="115"/>
      <c r="GS307" s="115"/>
      <c r="GT307" s="115"/>
      <c r="GU307" s="115"/>
      <c r="GV307" s="115"/>
      <c r="GW307" s="115"/>
      <c r="GX307" s="115"/>
      <c r="GY307" s="115"/>
      <c r="GZ307" s="115"/>
      <c r="HA307" s="115"/>
      <c r="HB307" s="115"/>
      <c r="HC307" s="115"/>
      <c r="HD307" s="115"/>
      <c r="HE307" s="115"/>
      <c r="HF307" s="115"/>
      <c r="HG307" s="115"/>
      <c r="HH307" s="115"/>
      <c r="HI307" s="115"/>
      <c r="HJ307" s="115"/>
      <c r="HK307" s="115"/>
      <c r="HL307" s="115"/>
      <c r="HM307" s="115"/>
      <c r="HN307" s="115"/>
      <c r="HO307" s="115"/>
      <c r="HP307" s="115"/>
      <c r="HQ307" s="115"/>
      <c r="HR307" s="115"/>
      <c r="HS307" s="115"/>
      <c r="HT307" s="115"/>
      <c r="HU307" s="115"/>
      <c r="HV307" s="115"/>
      <c r="HW307" s="115"/>
      <c r="HX307" s="115"/>
      <c r="HY307" s="115"/>
      <c r="HZ307" s="115"/>
      <c r="IA307" s="115"/>
      <c r="IB307" s="115"/>
      <c r="IC307" s="115"/>
      <c r="ID307" s="115"/>
      <c r="IE307" s="115"/>
      <c r="IF307" s="115"/>
      <c r="IG307" s="115"/>
      <c r="IH307" s="115"/>
      <c r="II307" s="115"/>
      <c r="IJ307" s="115"/>
      <c r="IK307" s="115"/>
      <c r="IL307" s="115"/>
      <c r="IM307" s="115"/>
      <c r="IN307" s="115"/>
      <c r="IO307" s="115"/>
      <c r="IP307" s="115"/>
      <c r="IQ307" s="115"/>
      <c r="IR307" s="115"/>
      <c r="IS307" s="115"/>
      <c r="IT307" s="115"/>
      <c r="IU307" s="115"/>
      <c r="IV307" s="115"/>
      <c r="IW307" s="115"/>
      <c r="IX307" s="115"/>
      <c r="IY307" s="115"/>
      <c r="IZ307" s="115"/>
      <c r="JA307" s="115"/>
      <c r="JB307" s="115"/>
      <c r="JC307" s="115"/>
      <c r="JD307" s="115"/>
      <c r="JE307" s="115"/>
      <c r="JF307" s="115"/>
      <c r="JG307" s="115"/>
      <c r="JH307" s="115"/>
      <c r="JI307" s="115"/>
      <c r="JJ307" s="115"/>
      <c r="JK307" s="115"/>
      <c r="JL307" s="115"/>
      <c r="JM307" s="115"/>
      <c r="JN307" s="115"/>
      <c r="JO307" s="115"/>
      <c r="JP307" s="115"/>
      <c r="JQ307" s="115"/>
      <c r="JR307" s="115"/>
      <c r="JS307" s="115"/>
      <c r="JT307" s="115"/>
      <c r="JU307" s="115"/>
      <c r="JV307" s="115"/>
      <c r="JW307" s="115"/>
      <c r="JX307" s="115"/>
      <c r="JY307" s="115"/>
      <c r="JZ307" s="115"/>
      <c r="KA307" s="115"/>
      <c r="KB307" s="115"/>
      <c r="KC307" s="115"/>
      <c r="KD307" s="115"/>
      <c r="KE307" s="115"/>
      <c r="KF307" s="115"/>
      <c r="KG307" s="115"/>
      <c r="KH307" s="115"/>
      <c r="KI307" s="115"/>
      <c r="KJ307" s="115"/>
      <c r="KK307" s="115"/>
      <c r="KL307" s="115"/>
      <c r="KM307" s="115"/>
      <c r="KN307" s="115"/>
      <c r="KO307" s="115"/>
      <c r="KP307" s="115"/>
      <c r="KQ307" s="115"/>
      <c r="KR307" s="115"/>
      <c r="KS307" s="115"/>
      <c r="KT307" s="115"/>
      <c r="KU307" s="115"/>
      <c r="KV307" s="115"/>
      <c r="KW307" s="115"/>
      <c r="KX307" s="115"/>
      <c r="KY307" s="115"/>
      <c r="KZ307" s="115"/>
      <c r="LA307" s="115"/>
      <c r="LB307" s="115"/>
      <c r="LC307" s="115"/>
      <c r="LD307" s="115"/>
      <c r="LE307" s="115"/>
      <c r="LF307" s="115"/>
      <c r="LG307" s="115"/>
      <c r="LH307" s="115"/>
      <c r="LI307" s="115"/>
      <c r="LJ307" s="115"/>
      <c r="LK307" s="115"/>
      <c r="LL307" s="115"/>
      <c r="LM307" s="115"/>
      <c r="LN307" s="115"/>
      <c r="LO307" s="115"/>
      <c r="LP307" s="115"/>
      <c r="LQ307" s="115"/>
      <c r="LR307" s="115"/>
      <c r="LS307" s="115"/>
      <c r="LT307" s="115"/>
      <c r="LU307" s="115"/>
      <c r="LV307" s="115"/>
      <c r="LW307" s="115"/>
      <c r="LX307" s="115"/>
      <c r="LY307" s="115"/>
      <c r="LZ307" s="115"/>
      <c r="MA307" s="115"/>
      <c r="MB307" s="115"/>
      <c r="MC307" s="115"/>
      <c r="MD307" s="115"/>
      <c r="ME307" s="115"/>
      <c r="MF307" s="115"/>
      <c r="MG307" s="115"/>
      <c r="MH307" s="115"/>
      <c r="MI307" s="115"/>
      <c r="MJ307" s="115"/>
      <c r="MK307" s="115"/>
      <c r="ML307" s="115"/>
      <c r="MM307" s="115"/>
      <c r="MN307" s="115"/>
      <c r="MO307" s="115"/>
      <c r="MP307" s="115"/>
      <c r="MQ307" s="115"/>
      <c r="MR307" s="115"/>
      <c r="MS307" s="115"/>
      <c r="MT307" s="115"/>
      <c r="MU307" s="115"/>
      <c r="MV307" s="115"/>
      <c r="MW307" s="115"/>
      <c r="MX307" s="115"/>
      <c r="MY307" s="115"/>
      <c r="MZ307" s="115"/>
      <c r="NA307" s="115"/>
      <c r="NB307" s="115"/>
      <c r="NC307" s="115"/>
      <c r="ND307" s="115"/>
      <c r="NE307" s="115"/>
      <c r="NF307" s="115"/>
      <c r="NG307" s="115"/>
      <c r="NH307" s="115"/>
      <c r="NI307" s="115"/>
      <c r="NJ307" s="115"/>
      <c r="NK307" s="115"/>
      <c r="NL307" s="115"/>
      <c r="NM307" s="115"/>
      <c r="NN307" s="115"/>
      <c r="NO307" s="115"/>
      <c r="NP307" s="115"/>
      <c r="NQ307" s="115"/>
      <c r="NR307" s="115"/>
      <c r="NS307" s="115"/>
      <c r="NT307" s="115"/>
      <c r="NU307" s="115"/>
      <c r="NV307" s="115"/>
      <c r="NW307" s="115"/>
      <c r="NX307" s="115"/>
      <c r="NY307" s="115"/>
      <c r="NZ307" s="115"/>
      <c r="OA307" s="115"/>
      <c r="OB307" s="115"/>
      <c r="OC307" s="115"/>
    </row>
    <row r="308" spans="1:393" s="116" customFormat="1">
      <c r="A308" s="110" t="s">
        <v>105</v>
      </c>
      <c r="B308" s="111" t="s">
        <v>450</v>
      </c>
      <c r="C308" s="112">
        <v>0</v>
      </c>
      <c r="D308" s="113">
        <v>2.9000000000000002E-6</v>
      </c>
      <c r="E308" s="113">
        <v>0</v>
      </c>
      <c r="F308" s="114">
        <v>2.2999999999999999E-7</v>
      </c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  <c r="BC308" s="115"/>
      <c r="BD308" s="115"/>
      <c r="BE308" s="115"/>
      <c r="BF308" s="115"/>
      <c r="BG308" s="115"/>
      <c r="BH308" s="115"/>
      <c r="BI308" s="115"/>
      <c r="BJ308" s="115"/>
      <c r="BK308" s="115"/>
      <c r="BL308" s="115"/>
      <c r="BM308" s="115"/>
      <c r="BN308" s="115"/>
      <c r="BO308" s="115"/>
      <c r="BP308" s="115"/>
      <c r="BQ308" s="115"/>
      <c r="BR308" s="115"/>
      <c r="BS308" s="115"/>
      <c r="BT308" s="115"/>
      <c r="BU308" s="115"/>
      <c r="BV308" s="115"/>
      <c r="BW308" s="115"/>
      <c r="BX308" s="115"/>
      <c r="BY308" s="115"/>
      <c r="BZ308" s="115"/>
      <c r="CA308" s="115"/>
      <c r="CB308" s="115"/>
      <c r="CC308" s="115"/>
      <c r="CD308" s="115"/>
      <c r="CE308" s="115"/>
      <c r="CF308" s="115"/>
      <c r="CG308" s="115"/>
      <c r="CH308" s="115"/>
      <c r="CI308" s="115"/>
      <c r="CJ308" s="115"/>
      <c r="CK308" s="115"/>
      <c r="CL308" s="115"/>
      <c r="CM308" s="115"/>
      <c r="CN308" s="115"/>
      <c r="CO308" s="115"/>
      <c r="CP308" s="115"/>
      <c r="CQ308" s="115"/>
      <c r="CR308" s="115"/>
      <c r="CS308" s="115"/>
      <c r="CT308" s="115"/>
      <c r="CU308" s="115"/>
      <c r="CV308" s="115"/>
      <c r="CW308" s="115"/>
      <c r="CX308" s="115"/>
      <c r="CY308" s="115"/>
      <c r="CZ308" s="115"/>
      <c r="DA308" s="115"/>
      <c r="DB308" s="115"/>
      <c r="DC308" s="115"/>
      <c r="DD308" s="115"/>
      <c r="DE308" s="115"/>
      <c r="DF308" s="115"/>
      <c r="DG308" s="115"/>
      <c r="DH308" s="115"/>
      <c r="DI308" s="115"/>
      <c r="DJ308" s="115"/>
      <c r="DK308" s="115"/>
      <c r="DL308" s="115"/>
      <c r="DM308" s="115"/>
      <c r="DN308" s="115"/>
      <c r="DO308" s="115"/>
      <c r="DP308" s="115"/>
      <c r="DQ308" s="115"/>
      <c r="DR308" s="115"/>
      <c r="DS308" s="115"/>
      <c r="DT308" s="115"/>
      <c r="DU308" s="115"/>
      <c r="DV308" s="115"/>
      <c r="DW308" s="115"/>
      <c r="DX308" s="115"/>
      <c r="DY308" s="115"/>
      <c r="DZ308" s="115"/>
      <c r="EA308" s="115"/>
      <c r="EB308" s="115"/>
      <c r="EC308" s="115"/>
      <c r="ED308" s="115"/>
      <c r="EE308" s="115"/>
      <c r="EF308" s="115"/>
      <c r="EG308" s="115"/>
      <c r="EH308" s="115"/>
      <c r="EI308" s="115"/>
      <c r="EJ308" s="115"/>
      <c r="EK308" s="115"/>
      <c r="EL308" s="115"/>
      <c r="EM308" s="115"/>
      <c r="EN308" s="115"/>
      <c r="EO308" s="115"/>
      <c r="EP308" s="115"/>
      <c r="EQ308" s="115"/>
      <c r="ER308" s="115"/>
      <c r="ES308" s="115"/>
      <c r="ET308" s="115"/>
      <c r="EU308" s="115"/>
      <c r="EV308" s="115"/>
      <c r="EW308" s="115"/>
      <c r="EX308" s="115"/>
      <c r="EY308" s="115"/>
      <c r="EZ308" s="115"/>
      <c r="FA308" s="115"/>
      <c r="FB308" s="115"/>
      <c r="FC308" s="115"/>
      <c r="FD308" s="115"/>
      <c r="FE308" s="115"/>
      <c r="FF308" s="115"/>
      <c r="FG308" s="115"/>
      <c r="FH308" s="115"/>
      <c r="FI308" s="115"/>
      <c r="FJ308" s="115"/>
      <c r="FK308" s="115"/>
      <c r="FL308" s="115"/>
      <c r="FM308" s="115"/>
      <c r="FN308" s="115"/>
      <c r="FO308" s="115"/>
      <c r="FP308" s="115"/>
      <c r="FQ308" s="115"/>
      <c r="FR308" s="115"/>
      <c r="FS308" s="115"/>
      <c r="FT308" s="115"/>
      <c r="FU308" s="115"/>
      <c r="FV308" s="115"/>
      <c r="FW308" s="115"/>
      <c r="FX308" s="115"/>
      <c r="FY308" s="115"/>
      <c r="FZ308" s="115"/>
      <c r="GA308" s="115"/>
      <c r="GB308" s="115"/>
      <c r="GC308" s="115"/>
      <c r="GD308" s="115"/>
      <c r="GE308" s="115"/>
      <c r="GF308" s="115"/>
      <c r="GG308" s="115"/>
      <c r="GH308" s="115"/>
      <c r="GI308" s="115"/>
      <c r="GJ308" s="115"/>
      <c r="GK308" s="115"/>
      <c r="GL308" s="115"/>
      <c r="GM308" s="115"/>
      <c r="GN308" s="115"/>
      <c r="GO308" s="115"/>
      <c r="GP308" s="115"/>
      <c r="GQ308" s="115"/>
      <c r="GR308" s="115"/>
      <c r="GS308" s="115"/>
      <c r="GT308" s="115"/>
      <c r="GU308" s="115"/>
      <c r="GV308" s="115"/>
      <c r="GW308" s="115"/>
      <c r="GX308" s="115"/>
      <c r="GY308" s="115"/>
      <c r="GZ308" s="115"/>
      <c r="HA308" s="115"/>
      <c r="HB308" s="115"/>
      <c r="HC308" s="115"/>
      <c r="HD308" s="115"/>
      <c r="HE308" s="115"/>
      <c r="HF308" s="115"/>
      <c r="HG308" s="115"/>
      <c r="HH308" s="115"/>
      <c r="HI308" s="115"/>
      <c r="HJ308" s="115"/>
      <c r="HK308" s="115"/>
      <c r="HL308" s="115"/>
      <c r="HM308" s="115"/>
      <c r="HN308" s="115"/>
      <c r="HO308" s="115"/>
      <c r="HP308" s="115"/>
      <c r="HQ308" s="115"/>
      <c r="HR308" s="115"/>
      <c r="HS308" s="115"/>
      <c r="HT308" s="115"/>
      <c r="HU308" s="115"/>
      <c r="HV308" s="115"/>
      <c r="HW308" s="115"/>
      <c r="HX308" s="115"/>
      <c r="HY308" s="115"/>
      <c r="HZ308" s="115"/>
      <c r="IA308" s="115"/>
      <c r="IB308" s="115"/>
      <c r="IC308" s="115"/>
      <c r="ID308" s="115"/>
      <c r="IE308" s="115"/>
      <c r="IF308" s="115"/>
      <c r="IG308" s="115"/>
      <c r="IH308" s="115"/>
      <c r="II308" s="115"/>
      <c r="IJ308" s="115"/>
      <c r="IK308" s="115"/>
      <c r="IL308" s="115"/>
      <c r="IM308" s="115"/>
      <c r="IN308" s="115"/>
      <c r="IO308" s="115"/>
      <c r="IP308" s="115"/>
      <c r="IQ308" s="115"/>
      <c r="IR308" s="115"/>
      <c r="IS308" s="115"/>
      <c r="IT308" s="115"/>
      <c r="IU308" s="115"/>
      <c r="IV308" s="115"/>
      <c r="IW308" s="115"/>
      <c r="IX308" s="115"/>
      <c r="IY308" s="115"/>
      <c r="IZ308" s="115"/>
      <c r="JA308" s="115"/>
      <c r="JB308" s="115"/>
      <c r="JC308" s="115"/>
      <c r="JD308" s="115"/>
      <c r="JE308" s="115"/>
      <c r="JF308" s="115"/>
      <c r="JG308" s="115"/>
      <c r="JH308" s="115"/>
      <c r="JI308" s="115"/>
      <c r="JJ308" s="115"/>
      <c r="JK308" s="115"/>
      <c r="JL308" s="115"/>
      <c r="JM308" s="115"/>
      <c r="JN308" s="115"/>
      <c r="JO308" s="115"/>
      <c r="JP308" s="115"/>
      <c r="JQ308" s="115"/>
      <c r="JR308" s="115"/>
      <c r="JS308" s="115"/>
      <c r="JT308" s="115"/>
      <c r="JU308" s="115"/>
      <c r="JV308" s="115"/>
      <c r="JW308" s="115"/>
      <c r="JX308" s="115"/>
      <c r="JY308" s="115"/>
      <c r="JZ308" s="115"/>
      <c r="KA308" s="115"/>
      <c r="KB308" s="115"/>
      <c r="KC308" s="115"/>
      <c r="KD308" s="115"/>
      <c r="KE308" s="115"/>
      <c r="KF308" s="115"/>
      <c r="KG308" s="115"/>
      <c r="KH308" s="115"/>
      <c r="KI308" s="115"/>
      <c r="KJ308" s="115"/>
      <c r="KK308" s="115"/>
      <c r="KL308" s="115"/>
      <c r="KM308" s="115"/>
      <c r="KN308" s="115"/>
      <c r="KO308" s="115"/>
      <c r="KP308" s="115"/>
      <c r="KQ308" s="115"/>
      <c r="KR308" s="115"/>
      <c r="KS308" s="115"/>
      <c r="KT308" s="115"/>
      <c r="KU308" s="115"/>
      <c r="KV308" s="115"/>
      <c r="KW308" s="115"/>
      <c r="KX308" s="115"/>
      <c r="KY308" s="115"/>
      <c r="KZ308" s="115"/>
      <c r="LA308" s="115"/>
      <c r="LB308" s="115"/>
      <c r="LC308" s="115"/>
      <c r="LD308" s="115"/>
      <c r="LE308" s="115"/>
      <c r="LF308" s="115"/>
      <c r="LG308" s="115"/>
      <c r="LH308" s="115"/>
      <c r="LI308" s="115"/>
      <c r="LJ308" s="115"/>
      <c r="LK308" s="115"/>
      <c r="LL308" s="115"/>
      <c r="LM308" s="115"/>
      <c r="LN308" s="115"/>
      <c r="LO308" s="115"/>
      <c r="LP308" s="115"/>
      <c r="LQ308" s="115"/>
      <c r="LR308" s="115"/>
      <c r="LS308" s="115"/>
      <c r="LT308" s="115"/>
      <c r="LU308" s="115"/>
      <c r="LV308" s="115"/>
      <c r="LW308" s="115"/>
      <c r="LX308" s="115"/>
      <c r="LY308" s="115"/>
      <c r="LZ308" s="115"/>
      <c r="MA308" s="115"/>
      <c r="MB308" s="115"/>
      <c r="MC308" s="115"/>
      <c r="MD308" s="115"/>
      <c r="ME308" s="115"/>
      <c r="MF308" s="115"/>
      <c r="MG308" s="115"/>
      <c r="MH308" s="115"/>
      <c r="MI308" s="115"/>
      <c r="MJ308" s="115"/>
      <c r="MK308" s="115"/>
      <c r="ML308" s="115"/>
      <c r="MM308" s="115"/>
      <c r="MN308" s="115"/>
      <c r="MO308" s="115"/>
      <c r="MP308" s="115"/>
      <c r="MQ308" s="115"/>
      <c r="MR308" s="115"/>
      <c r="MS308" s="115"/>
      <c r="MT308" s="115"/>
      <c r="MU308" s="115"/>
      <c r="MV308" s="115"/>
      <c r="MW308" s="115"/>
      <c r="MX308" s="115"/>
      <c r="MY308" s="115"/>
      <c r="MZ308" s="115"/>
      <c r="NA308" s="115"/>
      <c r="NB308" s="115"/>
      <c r="NC308" s="115"/>
      <c r="ND308" s="115"/>
      <c r="NE308" s="115"/>
      <c r="NF308" s="115"/>
      <c r="NG308" s="115"/>
      <c r="NH308" s="115"/>
      <c r="NI308" s="115"/>
      <c r="NJ308" s="115"/>
      <c r="NK308" s="115"/>
      <c r="NL308" s="115"/>
      <c r="NM308" s="115"/>
      <c r="NN308" s="115"/>
      <c r="NO308" s="115"/>
      <c r="NP308" s="115"/>
      <c r="NQ308" s="115"/>
      <c r="NR308" s="115"/>
      <c r="NS308" s="115"/>
      <c r="NT308" s="115"/>
      <c r="NU308" s="115"/>
      <c r="NV308" s="115"/>
      <c r="NW308" s="115"/>
      <c r="NX308" s="115"/>
      <c r="NY308" s="115"/>
      <c r="NZ308" s="115"/>
      <c r="OA308" s="115"/>
      <c r="OB308" s="115"/>
      <c r="OC308" s="115"/>
    </row>
    <row r="309" spans="1:393" s="116" customFormat="1">
      <c r="A309" s="110" t="s">
        <v>61</v>
      </c>
      <c r="B309" s="111" t="s">
        <v>397</v>
      </c>
      <c r="C309" s="112">
        <v>75041.2</v>
      </c>
      <c r="D309" s="113">
        <v>4.6400000000000003E-5</v>
      </c>
      <c r="E309" s="113">
        <v>4.7559999999999999E-5</v>
      </c>
      <c r="F309" s="114">
        <v>4.7469999999999998E-5</v>
      </c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  <c r="BB309" s="115"/>
      <c r="BC309" s="115"/>
      <c r="BD309" s="115"/>
      <c r="BE309" s="115"/>
      <c r="BF309" s="115"/>
      <c r="BG309" s="115"/>
      <c r="BH309" s="115"/>
      <c r="BI309" s="115"/>
      <c r="BJ309" s="115"/>
      <c r="BK309" s="115"/>
      <c r="BL309" s="115"/>
      <c r="BM309" s="115"/>
      <c r="BN309" s="115"/>
      <c r="BO309" s="115"/>
      <c r="BP309" s="115"/>
      <c r="BQ309" s="115"/>
      <c r="BR309" s="115"/>
      <c r="BS309" s="115"/>
      <c r="BT309" s="115"/>
      <c r="BU309" s="115"/>
      <c r="BV309" s="115"/>
      <c r="BW309" s="115"/>
      <c r="BX309" s="115"/>
      <c r="BY309" s="115"/>
      <c r="BZ309" s="115"/>
      <c r="CA309" s="115"/>
      <c r="CB309" s="115"/>
      <c r="CC309" s="115"/>
      <c r="CD309" s="115"/>
      <c r="CE309" s="115"/>
      <c r="CF309" s="115"/>
      <c r="CG309" s="115"/>
      <c r="CH309" s="115"/>
      <c r="CI309" s="115"/>
      <c r="CJ309" s="115"/>
      <c r="CK309" s="115"/>
      <c r="CL309" s="115"/>
      <c r="CM309" s="115"/>
      <c r="CN309" s="115"/>
      <c r="CO309" s="115"/>
      <c r="CP309" s="115"/>
      <c r="CQ309" s="115"/>
      <c r="CR309" s="115"/>
      <c r="CS309" s="115"/>
      <c r="CT309" s="115"/>
      <c r="CU309" s="115"/>
      <c r="CV309" s="115"/>
      <c r="CW309" s="115"/>
      <c r="CX309" s="115"/>
      <c r="CY309" s="115"/>
      <c r="CZ309" s="115"/>
      <c r="DA309" s="115"/>
      <c r="DB309" s="115"/>
      <c r="DC309" s="115"/>
      <c r="DD309" s="115"/>
      <c r="DE309" s="115"/>
      <c r="DF309" s="115"/>
      <c r="DG309" s="115"/>
      <c r="DH309" s="115"/>
      <c r="DI309" s="115"/>
      <c r="DJ309" s="115"/>
      <c r="DK309" s="115"/>
      <c r="DL309" s="115"/>
      <c r="DM309" s="115"/>
      <c r="DN309" s="115"/>
      <c r="DO309" s="115"/>
      <c r="DP309" s="115"/>
      <c r="DQ309" s="115"/>
      <c r="DR309" s="115"/>
      <c r="DS309" s="115"/>
      <c r="DT309" s="115"/>
      <c r="DU309" s="115"/>
      <c r="DV309" s="115"/>
      <c r="DW309" s="115"/>
      <c r="DX309" s="115"/>
      <c r="DY309" s="115"/>
      <c r="DZ309" s="115"/>
      <c r="EA309" s="115"/>
      <c r="EB309" s="115"/>
      <c r="EC309" s="115"/>
      <c r="ED309" s="115"/>
      <c r="EE309" s="115"/>
      <c r="EF309" s="115"/>
      <c r="EG309" s="115"/>
      <c r="EH309" s="115"/>
      <c r="EI309" s="115"/>
      <c r="EJ309" s="115"/>
      <c r="EK309" s="115"/>
      <c r="EL309" s="115"/>
      <c r="EM309" s="115"/>
      <c r="EN309" s="115"/>
      <c r="EO309" s="115"/>
      <c r="EP309" s="115"/>
      <c r="EQ309" s="115"/>
      <c r="ER309" s="115"/>
      <c r="ES309" s="115"/>
      <c r="ET309" s="115"/>
      <c r="EU309" s="115"/>
      <c r="EV309" s="115"/>
      <c r="EW309" s="115"/>
      <c r="EX309" s="115"/>
      <c r="EY309" s="115"/>
      <c r="EZ309" s="115"/>
      <c r="FA309" s="115"/>
      <c r="FB309" s="115"/>
      <c r="FC309" s="115"/>
      <c r="FD309" s="115"/>
      <c r="FE309" s="115"/>
      <c r="FF309" s="115"/>
      <c r="FG309" s="115"/>
      <c r="FH309" s="115"/>
      <c r="FI309" s="115"/>
      <c r="FJ309" s="115"/>
      <c r="FK309" s="115"/>
      <c r="FL309" s="115"/>
      <c r="FM309" s="115"/>
      <c r="FN309" s="115"/>
      <c r="FO309" s="115"/>
      <c r="FP309" s="115"/>
      <c r="FQ309" s="115"/>
      <c r="FR309" s="115"/>
      <c r="FS309" s="115"/>
      <c r="FT309" s="115"/>
      <c r="FU309" s="115"/>
      <c r="FV309" s="115"/>
      <c r="FW309" s="115"/>
      <c r="FX309" s="115"/>
      <c r="FY309" s="115"/>
      <c r="FZ309" s="115"/>
      <c r="GA309" s="115"/>
      <c r="GB309" s="115"/>
      <c r="GC309" s="115"/>
      <c r="GD309" s="115"/>
      <c r="GE309" s="115"/>
      <c r="GF309" s="115"/>
      <c r="GG309" s="115"/>
      <c r="GH309" s="115"/>
      <c r="GI309" s="115"/>
      <c r="GJ309" s="115"/>
      <c r="GK309" s="115"/>
      <c r="GL309" s="115"/>
      <c r="GM309" s="115"/>
      <c r="GN309" s="115"/>
      <c r="GO309" s="115"/>
      <c r="GP309" s="115"/>
      <c r="GQ309" s="115"/>
      <c r="GR309" s="115"/>
      <c r="GS309" s="115"/>
      <c r="GT309" s="115"/>
      <c r="GU309" s="115"/>
      <c r="GV309" s="115"/>
      <c r="GW309" s="115"/>
      <c r="GX309" s="115"/>
      <c r="GY309" s="115"/>
      <c r="GZ309" s="115"/>
      <c r="HA309" s="115"/>
      <c r="HB309" s="115"/>
      <c r="HC309" s="115"/>
      <c r="HD309" s="115"/>
      <c r="HE309" s="115"/>
      <c r="HF309" s="115"/>
      <c r="HG309" s="115"/>
      <c r="HH309" s="115"/>
      <c r="HI309" s="115"/>
      <c r="HJ309" s="115"/>
      <c r="HK309" s="115"/>
      <c r="HL309" s="115"/>
      <c r="HM309" s="115"/>
      <c r="HN309" s="115"/>
      <c r="HO309" s="115"/>
      <c r="HP309" s="115"/>
      <c r="HQ309" s="115"/>
      <c r="HR309" s="115"/>
      <c r="HS309" s="115"/>
      <c r="HT309" s="115"/>
      <c r="HU309" s="115"/>
      <c r="HV309" s="115"/>
      <c r="HW309" s="115"/>
      <c r="HX309" s="115"/>
      <c r="HY309" s="115"/>
      <c r="HZ309" s="115"/>
      <c r="IA309" s="115"/>
      <c r="IB309" s="115"/>
      <c r="IC309" s="115"/>
      <c r="ID309" s="115"/>
      <c r="IE309" s="115"/>
      <c r="IF309" s="115"/>
      <c r="IG309" s="115"/>
      <c r="IH309" s="115"/>
      <c r="II309" s="115"/>
      <c r="IJ309" s="115"/>
      <c r="IK309" s="115"/>
      <c r="IL309" s="115"/>
      <c r="IM309" s="115"/>
      <c r="IN309" s="115"/>
      <c r="IO309" s="115"/>
      <c r="IP309" s="115"/>
      <c r="IQ309" s="115"/>
      <c r="IR309" s="115"/>
      <c r="IS309" s="115"/>
      <c r="IT309" s="115"/>
      <c r="IU309" s="115"/>
      <c r="IV309" s="115"/>
      <c r="IW309" s="115"/>
      <c r="IX309" s="115"/>
      <c r="IY309" s="115"/>
      <c r="IZ309" s="115"/>
      <c r="JA309" s="115"/>
      <c r="JB309" s="115"/>
      <c r="JC309" s="115"/>
      <c r="JD309" s="115"/>
      <c r="JE309" s="115"/>
      <c r="JF309" s="115"/>
      <c r="JG309" s="115"/>
      <c r="JH309" s="115"/>
      <c r="JI309" s="115"/>
      <c r="JJ309" s="115"/>
      <c r="JK309" s="115"/>
      <c r="JL309" s="115"/>
      <c r="JM309" s="115"/>
      <c r="JN309" s="115"/>
      <c r="JO309" s="115"/>
      <c r="JP309" s="115"/>
      <c r="JQ309" s="115"/>
      <c r="JR309" s="115"/>
      <c r="JS309" s="115"/>
      <c r="JT309" s="115"/>
      <c r="JU309" s="115"/>
      <c r="JV309" s="115"/>
      <c r="JW309" s="115"/>
      <c r="JX309" s="115"/>
      <c r="JY309" s="115"/>
      <c r="JZ309" s="115"/>
      <c r="KA309" s="115"/>
      <c r="KB309" s="115"/>
      <c r="KC309" s="115"/>
      <c r="KD309" s="115"/>
      <c r="KE309" s="115"/>
      <c r="KF309" s="115"/>
      <c r="KG309" s="115"/>
      <c r="KH309" s="115"/>
      <c r="KI309" s="115"/>
      <c r="KJ309" s="115"/>
      <c r="KK309" s="115"/>
      <c r="KL309" s="115"/>
      <c r="KM309" s="115"/>
      <c r="KN309" s="115"/>
      <c r="KO309" s="115"/>
      <c r="KP309" s="115"/>
      <c r="KQ309" s="115"/>
      <c r="KR309" s="115"/>
      <c r="KS309" s="115"/>
      <c r="KT309" s="115"/>
      <c r="KU309" s="115"/>
      <c r="KV309" s="115"/>
      <c r="KW309" s="115"/>
      <c r="KX309" s="115"/>
      <c r="KY309" s="115"/>
      <c r="KZ309" s="115"/>
      <c r="LA309" s="115"/>
      <c r="LB309" s="115"/>
      <c r="LC309" s="115"/>
      <c r="LD309" s="115"/>
      <c r="LE309" s="115"/>
      <c r="LF309" s="115"/>
      <c r="LG309" s="115"/>
      <c r="LH309" s="115"/>
      <c r="LI309" s="115"/>
      <c r="LJ309" s="115"/>
      <c r="LK309" s="115"/>
      <c r="LL309" s="115"/>
      <c r="LM309" s="115"/>
      <c r="LN309" s="115"/>
      <c r="LO309" s="115"/>
      <c r="LP309" s="115"/>
      <c r="LQ309" s="115"/>
      <c r="LR309" s="115"/>
      <c r="LS309" s="115"/>
      <c r="LT309" s="115"/>
      <c r="LU309" s="115"/>
      <c r="LV309" s="115"/>
      <c r="LW309" s="115"/>
      <c r="LX309" s="115"/>
      <c r="LY309" s="115"/>
      <c r="LZ309" s="115"/>
      <c r="MA309" s="115"/>
      <c r="MB309" s="115"/>
      <c r="MC309" s="115"/>
      <c r="MD309" s="115"/>
      <c r="ME309" s="115"/>
      <c r="MF309" s="115"/>
      <c r="MG309" s="115"/>
      <c r="MH309" s="115"/>
      <c r="MI309" s="115"/>
      <c r="MJ309" s="115"/>
      <c r="MK309" s="115"/>
      <c r="ML309" s="115"/>
      <c r="MM309" s="115"/>
      <c r="MN309" s="115"/>
      <c r="MO309" s="115"/>
      <c r="MP309" s="115"/>
      <c r="MQ309" s="115"/>
      <c r="MR309" s="115"/>
      <c r="MS309" s="115"/>
      <c r="MT309" s="115"/>
      <c r="MU309" s="115"/>
      <c r="MV309" s="115"/>
      <c r="MW309" s="115"/>
      <c r="MX309" s="115"/>
      <c r="MY309" s="115"/>
      <c r="MZ309" s="115"/>
      <c r="NA309" s="115"/>
      <c r="NB309" s="115"/>
      <c r="NC309" s="115"/>
      <c r="ND309" s="115"/>
      <c r="NE309" s="115"/>
      <c r="NF309" s="115"/>
      <c r="NG309" s="115"/>
      <c r="NH309" s="115"/>
      <c r="NI309" s="115"/>
      <c r="NJ309" s="115"/>
      <c r="NK309" s="115"/>
      <c r="NL309" s="115"/>
      <c r="NM309" s="115"/>
      <c r="NN309" s="115"/>
      <c r="NO309" s="115"/>
      <c r="NP309" s="115"/>
      <c r="NQ309" s="115"/>
      <c r="NR309" s="115"/>
      <c r="NS309" s="115"/>
      <c r="NT309" s="115"/>
      <c r="NU309" s="115"/>
      <c r="NV309" s="115"/>
      <c r="NW309" s="115"/>
      <c r="NX309" s="115"/>
      <c r="NY309" s="115"/>
      <c r="NZ309" s="115"/>
      <c r="OA309" s="115"/>
      <c r="OB309" s="115"/>
      <c r="OC309" s="115"/>
    </row>
    <row r="310" spans="1:393" s="116" customFormat="1">
      <c r="A310" s="110" t="s">
        <v>62</v>
      </c>
      <c r="B310" s="111" t="s">
        <v>398</v>
      </c>
      <c r="C310" s="112">
        <v>81761.86</v>
      </c>
      <c r="D310" s="113">
        <v>1.36E-5</v>
      </c>
      <c r="E310" s="113">
        <v>5.1820000000000002E-5</v>
      </c>
      <c r="F310" s="114">
        <v>4.8850000000000002E-5</v>
      </c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  <c r="AT310" s="115"/>
      <c r="AU310" s="115"/>
      <c r="AV310" s="115"/>
      <c r="AW310" s="115"/>
      <c r="AX310" s="115"/>
      <c r="AY310" s="115"/>
      <c r="AZ310" s="115"/>
      <c r="BA310" s="115"/>
      <c r="BB310" s="115"/>
      <c r="BC310" s="115"/>
      <c r="BD310" s="115"/>
      <c r="BE310" s="115"/>
      <c r="BF310" s="115"/>
      <c r="BG310" s="115"/>
      <c r="BH310" s="115"/>
      <c r="BI310" s="115"/>
      <c r="BJ310" s="115"/>
      <c r="BK310" s="115"/>
      <c r="BL310" s="115"/>
      <c r="BM310" s="115"/>
      <c r="BN310" s="115"/>
      <c r="BO310" s="115"/>
      <c r="BP310" s="115"/>
      <c r="BQ310" s="115"/>
      <c r="BR310" s="115"/>
      <c r="BS310" s="115"/>
      <c r="BT310" s="115"/>
      <c r="BU310" s="115"/>
      <c r="BV310" s="115"/>
      <c r="BW310" s="115"/>
      <c r="BX310" s="115"/>
      <c r="BY310" s="115"/>
      <c r="BZ310" s="115"/>
      <c r="CA310" s="115"/>
      <c r="CB310" s="115"/>
      <c r="CC310" s="115"/>
      <c r="CD310" s="115"/>
      <c r="CE310" s="115"/>
      <c r="CF310" s="115"/>
      <c r="CG310" s="115"/>
      <c r="CH310" s="115"/>
      <c r="CI310" s="115"/>
      <c r="CJ310" s="115"/>
      <c r="CK310" s="115"/>
      <c r="CL310" s="115"/>
      <c r="CM310" s="115"/>
      <c r="CN310" s="115"/>
      <c r="CO310" s="115"/>
      <c r="CP310" s="115"/>
      <c r="CQ310" s="115"/>
      <c r="CR310" s="115"/>
      <c r="CS310" s="115"/>
      <c r="CT310" s="115"/>
      <c r="CU310" s="115"/>
      <c r="CV310" s="115"/>
      <c r="CW310" s="115"/>
      <c r="CX310" s="115"/>
      <c r="CY310" s="115"/>
      <c r="CZ310" s="115"/>
      <c r="DA310" s="115"/>
      <c r="DB310" s="115"/>
      <c r="DC310" s="115"/>
      <c r="DD310" s="115"/>
      <c r="DE310" s="115"/>
      <c r="DF310" s="115"/>
      <c r="DG310" s="115"/>
      <c r="DH310" s="115"/>
      <c r="DI310" s="115"/>
      <c r="DJ310" s="115"/>
      <c r="DK310" s="115"/>
      <c r="DL310" s="115"/>
      <c r="DM310" s="115"/>
      <c r="DN310" s="115"/>
      <c r="DO310" s="115"/>
      <c r="DP310" s="115"/>
      <c r="DQ310" s="115"/>
      <c r="DR310" s="115"/>
      <c r="DS310" s="115"/>
      <c r="DT310" s="115"/>
      <c r="DU310" s="115"/>
      <c r="DV310" s="115"/>
      <c r="DW310" s="115"/>
      <c r="DX310" s="115"/>
      <c r="DY310" s="115"/>
      <c r="DZ310" s="115"/>
      <c r="EA310" s="115"/>
      <c r="EB310" s="115"/>
      <c r="EC310" s="115"/>
      <c r="ED310" s="115"/>
      <c r="EE310" s="115"/>
      <c r="EF310" s="115"/>
      <c r="EG310" s="115"/>
      <c r="EH310" s="115"/>
      <c r="EI310" s="115"/>
      <c r="EJ310" s="115"/>
      <c r="EK310" s="115"/>
      <c r="EL310" s="115"/>
      <c r="EM310" s="115"/>
      <c r="EN310" s="115"/>
      <c r="EO310" s="115"/>
      <c r="EP310" s="115"/>
      <c r="EQ310" s="115"/>
      <c r="ER310" s="115"/>
      <c r="ES310" s="115"/>
      <c r="ET310" s="115"/>
      <c r="EU310" s="115"/>
      <c r="EV310" s="115"/>
      <c r="EW310" s="115"/>
      <c r="EX310" s="115"/>
      <c r="EY310" s="115"/>
      <c r="EZ310" s="115"/>
      <c r="FA310" s="115"/>
      <c r="FB310" s="115"/>
      <c r="FC310" s="115"/>
      <c r="FD310" s="115"/>
      <c r="FE310" s="115"/>
      <c r="FF310" s="115"/>
      <c r="FG310" s="115"/>
      <c r="FH310" s="115"/>
      <c r="FI310" s="115"/>
      <c r="FJ310" s="115"/>
      <c r="FK310" s="115"/>
      <c r="FL310" s="115"/>
      <c r="FM310" s="115"/>
      <c r="FN310" s="115"/>
      <c r="FO310" s="115"/>
      <c r="FP310" s="115"/>
      <c r="FQ310" s="115"/>
      <c r="FR310" s="115"/>
      <c r="FS310" s="115"/>
      <c r="FT310" s="115"/>
      <c r="FU310" s="115"/>
      <c r="FV310" s="115"/>
      <c r="FW310" s="115"/>
      <c r="FX310" s="115"/>
      <c r="FY310" s="115"/>
      <c r="FZ310" s="115"/>
      <c r="GA310" s="115"/>
      <c r="GB310" s="115"/>
      <c r="GC310" s="115"/>
      <c r="GD310" s="115"/>
      <c r="GE310" s="115"/>
      <c r="GF310" s="115"/>
      <c r="GG310" s="115"/>
      <c r="GH310" s="115"/>
      <c r="GI310" s="115"/>
      <c r="GJ310" s="115"/>
      <c r="GK310" s="115"/>
      <c r="GL310" s="115"/>
      <c r="GM310" s="115"/>
      <c r="GN310" s="115"/>
      <c r="GO310" s="115"/>
      <c r="GP310" s="115"/>
      <c r="GQ310" s="115"/>
      <c r="GR310" s="115"/>
      <c r="GS310" s="115"/>
      <c r="GT310" s="115"/>
      <c r="GU310" s="115"/>
      <c r="GV310" s="115"/>
      <c r="GW310" s="115"/>
      <c r="GX310" s="115"/>
      <c r="GY310" s="115"/>
      <c r="GZ310" s="115"/>
      <c r="HA310" s="115"/>
      <c r="HB310" s="115"/>
      <c r="HC310" s="115"/>
      <c r="HD310" s="115"/>
      <c r="HE310" s="115"/>
      <c r="HF310" s="115"/>
      <c r="HG310" s="115"/>
      <c r="HH310" s="115"/>
      <c r="HI310" s="115"/>
      <c r="HJ310" s="115"/>
      <c r="HK310" s="115"/>
      <c r="HL310" s="115"/>
      <c r="HM310" s="115"/>
      <c r="HN310" s="115"/>
      <c r="HO310" s="115"/>
      <c r="HP310" s="115"/>
      <c r="HQ310" s="115"/>
      <c r="HR310" s="115"/>
      <c r="HS310" s="115"/>
      <c r="HT310" s="115"/>
      <c r="HU310" s="115"/>
      <c r="HV310" s="115"/>
      <c r="HW310" s="115"/>
      <c r="HX310" s="115"/>
      <c r="HY310" s="115"/>
      <c r="HZ310" s="115"/>
      <c r="IA310" s="115"/>
      <c r="IB310" s="115"/>
      <c r="IC310" s="115"/>
      <c r="ID310" s="115"/>
      <c r="IE310" s="115"/>
      <c r="IF310" s="115"/>
      <c r="IG310" s="115"/>
      <c r="IH310" s="115"/>
      <c r="II310" s="115"/>
      <c r="IJ310" s="115"/>
      <c r="IK310" s="115"/>
      <c r="IL310" s="115"/>
      <c r="IM310" s="115"/>
      <c r="IN310" s="115"/>
      <c r="IO310" s="115"/>
      <c r="IP310" s="115"/>
      <c r="IQ310" s="115"/>
      <c r="IR310" s="115"/>
      <c r="IS310" s="115"/>
      <c r="IT310" s="115"/>
      <c r="IU310" s="115"/>
      <c r="IV310" s="115"/>
      <c r="IW310" s="115"/>
      <c r="IX310" s="115"/>
      <c r="IY310" s="115"/>
      <c r="IZ310" s="115"/>
      <c r="JA310" s="115"/>
      <c r="JB310" s="115"/>
      <c r="JC310" s="115"/>
      <c r="JD310" s="115"/>
      <c r="JE310" s="115"/>
      <c r="JF310" s="115"/>
      <c r="JG310" s="115"/>
      <c r="JH310" s="115"/>
      <c r="JI310" s="115"/>
      <c r="JJ310" s="115"/>
      <c r="JK310" s="115"/>
      <c r="JL310" s="115"/>
      <c r="JM310" s="115"/>
      <c r="JN310" s="115"/>
      <c r="JO310" s="115"/>
      <c r="JP310" s="115"/>
      <c r="JQ310" s="115"/>
      <c r="JR310" s="115"/>
      <c r="JS310" s="115"/>
      <c r="JT310" s="115"/>
      <c r="JU310" s="115"/>
      <c r="JV310" s="115"/>
      <c r="JW310" s="115"/>
      <c r="JX310" s="115"/>
      <c r="JY310" s="115"/>
      <c r="JZ310" s="115"/>
      <c r="KA310" s="115"/>
      <c r="KB310" s="115"/>
      <c r="KC310" s="115"/>
      <c r="KD310" s="115"/>
      <c r="KE310" s="115"/>
      <c r="KF310" s="115"/>
      <c r="KG310" s="115"/>
      <c r="KH310" s="115"/>
      <c r="KI310" s="115"/>
      <c r="KJ310" s="115"/>
      <c r="KK310" s="115"/>
      <c r="KL310" s="115"/>
      <c r="KM310" s="115"/>
      <c r="KN310" s="115"/>
      <c r="KO310" s="115"/>
      <c r="KP310" s="115"/>
      <c r="KQ310" s="115"/>
      <c r="KR310" s="115"/>
      <c r="KS310" s="115"/>
      <c r="KT310" s="115"/>
      <c r="KU310" s="115"/>
      <c r="KV310" s="115"/>
      <c r="KW310" s="115"/>
      <c r="KX310" s="115"/>
      <c r="KY310" s="115"/>
      <c r="KZ310" s="115"/>
      <c r="LA310" s="115"/>
      <c r="LB310" s="115"/>
      <c r="LC310" s="115"/>
      <c r="LD310" s="115"/>
      <c r="LE310" s="115"/>
      <c r="LF310" s="115"/>
      <c r="LG310" s="115"/>
      <c r="LH310" s="115"/>
      <c r="LI310" s="115"/>
      <c r="LJ310" s="115"/>
      <c r="LK310" s="115"/>
      <c r="LL310" s="115"/>
      <c r="LM310" s="115"/>
      <c r="LN310" s="115"/>
      <c r="LO310" s="115"/>
      <c r="LP310" s="115"/>
      <c r="LQ310" s="115"/>
      <c r="LR310" s="115"/>
      <c r="LS310" s="115"/>
      <c r="LT310" s="115"/>
      <c r="LU310" s="115"/>
      <c r="LV310" s="115"/>
      <c r="LW310" s="115"/>
      <c r="LX310" s="115"/>
      <c r="LY310" s="115"/>
      <c r="LZ310" s="115"/>
      <c r="MA310" s="115"/>
      <c r="MB310" s="115"/>
      <c r="MC310" s="115"/>
      <c r="MD310" s="115"/>
      <c r="ME310" s="115"/>
      <c r="MF310" s="115"/>
      <c r="MG310" s="115"/>
      <c r="MH310" s="115"/>
      <c r="MI310" s="115"/>
      <c r="MJ310" s="115"/>
      <c r="MK310" s="115"/>
      <c r="ML310" s="115"/>
      <c r="MM310" s="115"/>
      <c r="MN310" s="115"/>
      <c r="MO310" s="115"/>
      <c r="MP310" s="115"/>
      <c r="MQ310" s="115"/>
      <c r="MR310" s="115"/>
      <c r="MS310" s="115"/>
      <c r="MT310" s="115"/>
      <c r="MU310" s="115"/>
      <c r="MV310" s="115"/>
      <c r="MW310" s="115"/>
      <c r="MX310" s="115"/>
      <c r="MY310" s="115"/>
      <c r="MZ310" s="115"/>
      <c r="NA310" s="115"/>
      <c r="NB310" s="115"/>
      <c r="NC310" s="115"/>
      <c r="ND310" s="115"/>
      <c r="NE310" s="115"/>
      <c r="NF310" s="115"/>
      <c r="NG310" s="115"/>
      <c r="NH310" s="115"/>
      <c r="NI310" s="115"/>
      <c r="NJ310" s="115"/>
      <c r="NK310" s="115"/>
      <c r="NL310" s="115"/>
      <c r="NM310" s="115"/>
      <c r="NN310" s="115"/>
      <c r="NO310" s="115"/>
      <c r="NP310" s="115"/>
      <c r="NQ310" s="115"/>
      <c r="NR310" s="115"/>
      <c r="NS310" s="115"/>
      <c r="NT310" s="115"/>
      <c r="NU310" s="115"/>
      <c r="NV310" s="115"/>
      <c r="NW310" s="115"/>
      <c r="NX310" s="115"/>
      <c r="NY310" s="115"/>
      <c r="NZ310" s="115"/>
      <c r="OA310" s="115"/>
      <c r="OB310" s="115"/>
      <c r="OC310" s="115"/>
    </row>
    <row r="311" spans="1:393" s="116" customFormat="1">
      <c r="A311" s="110" t="s">
        <v>63</v>
      </c>
      <c r="B311" s="111" t="s">
        <v>399</v>
      </c>
      <c r="C311" s="112">
        <v>70528.75</v>
      </c>
      <c r="D311" s="113">
        <v>5.0399999999999999E-5</v>
      </c>
      <c r="E311" s="113">
        <v>4.4700000000000002E-5</v>
      </c>
      <c r="F311" s="114">
        <v>4.5139999999999998E-5</v>
      </c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  <c r="BB311" s="115"/>
      <c r="BC311" s="115"/>
      <c r="BD311" s="115"/>
      <c r="BE311" s="115"/>
      <c r="BF311" s="115"/>
      <c r="BG311" s="115"/>
      <c r="BH311" s="115"/>
      <c r="BI311" s="115"/>
      <c r="BJ311" s="115"/>
      <c r="BK311" s="115"/>
      <c r="BL311" s="115"/>
      <c r="BM311" s="115"/>
      <c r="BN311" s="115"/>
      <c r="BO311" s="115"/>
      <c r="BP311" s="115"/>
      <c r="BQ311" s="115"/>
      <c r="BR311" s="115"/>
      <c r="BS311" s="115"/>
      <c r="BT311" s="115"/>
      <c r="BU311" s="115"/>
      <c r="BV311" s="115"/>
      <c r="BW311" s="115"/>
      <c r="BX311" s="115"/>
      <c r="BY311" s="115"/>
      <c r="BZ311" s="115"/>
      <c r="CA311" s="115"/>
      <c r="CB311" s="115"/>
      <c r="CC311" s="115"/>
      <c r="CD311" s="115"/>
      <c r="CE311" s="115"/>
      <c r="CF311" s="115"/>
      <c r="CG311" s="115"/>
      <c r="CH311" s="115"/>
      <c r="CI311" s="115"/>
      <c r="CJ311" s="115"/>
      <c r="CK311" s="115"/>
      <c r="CL311" s="115"/>
      <c r="CM311" s="115"/>
      <c r="CN311" s="115"/>
      <c r="CO311" s="115"/>
      <c r="CP311" s="115"/>
      <c r="CQ311" s="115"/>
      <c r="CR311" s="115"/>
      <c r="CS311" s="115"/>
      <c r="CT311" s="115"/>
      <c r="CU311" s="115"/>
      <c r="CV311" s="115"/>
      <c r="CW311" s="115"/>
      <c r="CX311" s="115"/>
      <c r="CY311" s="115"/>
      <c r="CZ311" s="115"/>
      <c r="DA311" s="115"/>
      <c r="DB311" s="115"/>
      <c r="DC311" s="115"/>
      <c r="DD311" s="115"/>
      <c r="DE311" s="115"/>
      <c r="DF311" s="115"/>
      <c r="DG311" s="115"/>
      <c r="DH311" s="115"/>
      <c r="DI311" s="115"/>
      <c r="DJ311" s="115"/>
      <c r="DK311" s="115"/>
      <c r="DL311" s="115"/>
      <c r="DM311" s="115"/>
      <c r="DN311" s="115"/>
      <c r="DO311" s="115"/>
      <c r="DP311" s="115"/>
      <c r="DQ311" s="115"/>
      <c r="DR311" s="115"/>
      <c r="DS311" s="115"/>
      <c r="DT311" s="115"/>
      <c r="DU311" s="115"/>
      <c r="DV311" s="115"/>
      <c r="DW311" s="115"/>
      <c r="DX311" s="115"/>
      <c r="DY311" s="115"/>
      <c r="DZ311" s="115"/>
      <c r="EA311" s="115"/>
      <c r="EB311" s="115"/>
      <c r="EC311" s="115"/>
      <c r="ED311" s="115"/>
      <c r="EE311" s="115"/>
      <c r="EF311" s="115"/>
      <c r="EG311" s="115"/>
      <c r="EH311" s="115"/>
      <c r="EI311" s="115"/>
      <c r="EJ311" s="115"/>
      <c r="EK311" s="115"/>
      <c r="EL311" s="115"/>
      <c r="EM311" s="115"/>
      <c r="EN311" s="115"/>
      <c r="EO311" s="115"/>
      <c r="EP311" s="115"/>
      <c r="EQ311" s="115"/>
      <c r="ER311" s="115"/>
      <c r="ES311" s="115"/>
      <c r="ET311" s="115"/>
      <c r="EU311" s="115"/>
      <c r="EV311" s="115"/>
      <c r="EW311" s="115"/>
      <c r="EX311" s="115"/>
      <c r="EY311" s="115"/>
      <c r="EZ311" s="115"/>
      <c r="FA311" s="115"/>
      <c r="FB311" s="115"/>
      <c r="FC311" s="115"/>
      <c r="FD311" s="115"/>
      <c r="FE311" s="115"/>
      <c r="FF311" s="115"/>
      <c r="FG311" s="115"/>
      <c r="FH311" s="115"/>
      <c r="FI311" s="115"/>
      <c r="FJ311" s="115"/>
      <c r="FK311" s="115"/>
      <c r="FL311" s="115"/>
      <c r="FM311" s="115"/>
      <c r="FN311" s="115"/>
      <c r="FO311" s="115"/>
      <c r="FP311" s="115"/>
      <c r="FQ311" s="115"/>
      <c r="FR311" s="115"/>
      <c r="FS311" s="115"/>
      <c r="FT311" s="115"/>
      <c r="FU311" s="115"/>
      <c r="FV311" s="115"/>
      <c r="FW311" s="115"/>
      <c r="FX311" s="115"/>
      <c r="FY311" s="115"/>
      <c r="FZ311" s="115"/>
      <c r="GA311" s="115"/>
      <c r="GB311" s="115"/>
      <c r="GC311" s="115"/>
      <c r="GD311" s="115"/>
      <c r="GE311" s="115"/>
      <c r="GF311" s="115"/>
      <c r="GG311" s="115"/>
      <c r="GH311" s="115"/>
      <c r="GI311" s="115"/>
      <c r="GJ311" s="115"/>
      <c r="GK311" s="115"/>
      <c r="GL311" s="115"/>
      <c r="GM311" s="115"/>
      <c r="GN311" s="115"/>
      <c r="GO311" s="115"/>
      <c r="GP311" s="115"/>
      <c r="GQ311" s="115"/>
      <c r="GR311" s="115"/>
      <c r="GS311" s="115"/>
      <c r="GT311" s="115"/>
      <c r="GU311" s="115"/>
      <c r="GV311" s="115"/>
      <c r="GW311" s="115"/>
      <c r="GX311" s="115"/>
      <c r="GY311" s="115"/>
      <c r="GZ311" s="115"/>
      <c r="HA311" s="115"/>
      <c r="HB311" s="115"/>
      <c r="HC311" s="115"/>
      <c r="HD311" s="115"/>
      <c r="HE311" s="115"/>
      <c r="HF311" s="115"/>
      <c r="HG311" s="115"/>
      <c r="HH311" s="115"/>
      <c r="HI311" s="115"/>
      <c r="HJ311" s="115"/>
      <c r="HK311" s="115"/>
      <c r="HL311" s="115"/>
      <c r="HM311" s="115"/>
      <c r="HN311" s="115"/>
      <c r="HO311" s="115"/>
      <c r="HP311" s="115"/>
      <c r="HQ311" s="115"/>
      <c r="HR311" s="115"/>
      <c r="HS311" s="115"/>
      <c r="HT311" s="115"/>
      <c r="HU311" s="115"/>
      <c r="HV311" s="115"/>
      <c r="HW311" s="115"/>
      <c r="HX311" s="115"/>
      <c r="HY311" s="115"/>
      <c r="HZ311" s="115"/>
      <c r="IA311" s="115"/>
      <c r="IB311" s="115"/>
      <c r="IC311" s="115"/>
      <c r="ID311" s="115"/>
      <c r="IE311" s="115"/>
      <c r="IF311" s="115"/>
      <c r="IG311" s="115"/>
      <c r="IH311" s="115"/>
      <c r="II311" s="115"/>
      <c r="IJ311" s="115"/>
      <c r="IK311" s="115"/>
      <c r="IL311" s="115"/>
      <c r="IM311" s="115"/>
      <c r="IN311" s="115"/>
      <c r="IO311" s="115"/>
      <c r="IP311" s="115"/>
      <c r="IQ311" s="115"/>
      <c r="IR311" s="115"/>
      <c r="IS311" s="115"/>
      <c r="IT311" s="115"/>
      <c r="IU311" s="115"/>
      <c r="IV311" s="115"/>
      <c r="IW311" s="115"/>
      <c r="IX311" s="115"/>
      <c r="IY311" s="115"/>
      <c r="IZ311" s="115"/>
      <c r="JA311" s="115"/>
      <c r="JB311" s="115"/>
      <c r="JC311" s="115"/>
      <c r="JD311" s="115"/>
      <c r="JE311" s="115"/>
      <c r="JF311" s="115"/>
      <c r="JG311" s="115"/>
      <c r="JH311" s="115"/>
      <c r="JI311" s="115"/>
      <c r="JJ311" s="115"/>
      <c r="JK311" s="115"/>
      <c r="JL311" s="115"/>
      <c r="JM311" s="115"/>
      <c r="JN311" s="115"/>
      <c r="JO311" s="115"/>
      <c r="JP311" s="115"/>
      <c r="JQ311" s="115"/>
      <c r="JR311" s="115"/>
      <c r="JS311" s="115"/>
      <c r="JT311" s="115"/>
      <c r="JU311" s="115"/>
      <c r="JV311" s="115"/>
      <c r="JW311" s="115"/>
      <c r="JX311" s="115"/>
      <c r="JY311" s="115"/>
      <c r="JZ311" s="115"/>
      <c r="KA311" s="115"/>
      <c r="KB311" s="115"/>
      <c r="KC311" s="115"/>
      <c r="KD311" s="115"/>
      <c r="KE311" s="115"/>
      <c r="KF311" s="115"/>
      <c r="KG311" s="115"/>
      <c r="KH311" s="115"/>
      <c r="KI311" s="115"/>
      <c r="KJ311" s="115"/>
      <c r="KK311" s="115"/>
      <c r="KL311" s="115"/>
      <c r="KM311" s="115"/>
      <c r="KN311" s="115"/>
      <c r="KO311" s="115"/>
      <c r="KP311" s="115"/>
      <c r="KQ311" s="115"/>
      <c r="KR311" s="115"/>
      <c r="KS311" s="115"/>
      <c r="KT311" s="115"/>
      <c r="KU311" s="115"/>
      <c r="KV311" s="115"/>
      <c r="KW311" s="115"/>
      <c r="KX311" s="115"/>
      <c r="KY311" s="115"/>
      <c r="KZ311" s="115"/>
      <c r="LA311" s="115"/>
      <c r="LB311" s="115"/>
      <c r="LC311" s="115"/>
      <c r="LD311" s="115"/>
      <c r="LE311" s="115"/>
      <c r="LF311" s="115"/>
      <c r="LG311" s="115"/>
      <c r="LH311" s="115"/>
      <c r="LI311" s="115"/>
      <c r="LJ311" s="115"/>
      <c r="LK311" s="115"/>
      <c r="LL311" s="115"/>
      <c r="LM311" s="115"/>
      <c r="LN311" s="115"/>
      <c r="LO311" s="115"/>
      <c r="LP311" s="115"/>
      <c r="LQ311" s="115"/>
      <c r="LR311" s="115"/>
      <c r="LS311" s="115"/>
      <c r="LT311" s="115"/>
      <c r="LU311" s="115"/>
      <c r="LV311" s="115"/>
      <c r="LW311" s="115"/>
      <c r="LX311" s="115"/>
      <c r="LY311" s="115"/>
      <c r="LZ311" s="115"/>
      <c r="MA311" s="115"/>
      <c r="MB311" s="115"/>
      <c r="MC311" s="115"/>
      <c r="MD311" s="115"/>
      <c r="ME311" s="115"/>
      <c r="MF311" s="115"/>
      <c r="MG311" s="115"/>
      <c r="MH311" s="115"/>
      <c r="MI311" s="115"/>
      <c r="MJ311" s="115"/>
      <c r="MK311" s="115"/>
      <c r="ML311" s="115"/>
      <c r="MM311" s="115"/>
      <c r="MN311" s="115"/>
      <c r="MO311" s="115"/>
      <c r="MP311" s="115"/>
      <c r="MQ311" s="115"/>
      <c r="MR311" s="115"/>
      <c r="MS311" s="115"/>
      <c r="MT311" s="115"/>
      <c r="MU311" s="115"/>
      <c r="MV311" s="115"/>
      <c r="MW311" s="115"/>
      <c r="MX311" s="115"/>
      <c r="MY311" s="115"/>
      <c r="MZ311" s="115"/>
      <c r="NA311" s="115"/>
      <c r="NB311" s="115"/>
      <c r="NC311" s="115"/>
      <c r="ND311" s="115"/>
      <c r="NE311" s="115"/>
      <c r="NF311" s="115"/>
      <c r="NG311" s="115"/>
      <c r="NH311" s="115"/>
      <c r="NI311" s="115"/>
      <c r="NJ311" s="115"/>
      <c r="NK311" s="115"/>
      <c r="NL311" s="115"/>
      <c r="NM311" s="115"/>
      <c r="NN311" s="115"/>
      <c r="NO311" s="115"/>
      <c r="NP311" s="115"/>
      <c r="NQ311" s="115"/>
      <c r="NR311" s="115"/>
      <c r="NS311" s="115"/>
      <c r="NT311" s="115"/>
      <c r="NU311" s="115"/>
      <c r="NV311" s="115"/>
      <c r="NW311" s="115"/>
      <c r="NX311" s="115"/>
      <c r="NY311" s="115"/>
      <c r="NZ311" s="115"/>
      <c r="OA311" s="115"/>
      <c r="OB311" s="115"/>
      <c r="OC311" s="115"/>
    </row>
    <row r="312" spans="1:393" s="116" customFormat="1">
      <c r="A312" s="110" t="s">
        <v>64</v>
      </c>
      <c r="B312" s="111" t="s">
        <v>400</v>
      </c>
      <c r="C312" s="112">
        <v>177274.29</v>
      </c>
      <c r="D312" s="113">
        <v>7.0300000000000001E-5</v>
      </c>
      <c r="E312" s="113">
        <v>1.1234999999999999E-4</v>
      </c>
      <c r="F312" s="114">
        <v>1.0908000000000001E-4</v>
      </c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5"/>
      <c r="BD312" s="115"/>
      <c r="BE312" s="115"/>
      <c r="BF312" s="115"/>
      <c r="BG312" s="115"/>
      <c r="BH312" s="115"/>
      <c r="BI312" s="115"/>
      <c r="BJ312" s="115"/>
      <c r="BK312" s="115"/>
      <c r="BL312" s="115"/>
      <c r="BM312" s="115"/>
      <c r="BN312" s="115"/>
      <c r="BO312" s="115"/>
      <c r="BP312" s="115"/>
      <c r="BQ312" s="115"/>
      <c r="BR312" s="115"/>
      <c r="BS312" s="115"/>
      <c r="BT312" s="115"/>
      <c r="BU312" s="115"/>
      <c r="BV312" s="115"/>
      <c r="BW312" s="115"/>
      <c r="BX312" s="115"/>
      <c r="BY312" s="115"/>
      <c r="BZ312" s="115"/>
      <c r="CA312" s="115"/>
      <c r="CB312" s="115"/>
      <c r="CC312" s="115"/>
      <c r="CD312" s="115"/>
      <c r="CE312" s="115"/>
      <c r="CF312" s="115"/>
      <c r="CG312" s="115"/>
      <c r="CH312" s="115"/>
      <c r="CI312" s="115"/>
      <c r="CJ312" s="115"/>
      <c r="CK312" s="115"/>
      <c r="CL312" s="115"/>
      <c r="CM312" s="115"/>
      <c r="CN312" s="115"/>
      <c r="CO312" s="115"/>
      <c r="CP312" s="115"/>
      <c r="CQ312" s="115"/>
      <c r="CR312" s="115"/>
      <c r="CS312" s="115"/>
      <c r="CT312" s="115"/>
      <c r="CU312" s="115"/>
      <c r="CV312" s="115"/>
      <c r="CW312" s="115"/>
      <c r="CX312" s="115"/>
      <c r="CY312" s="115"/>
      <c r="CZ312" s="115"/>
      <c r="DA312" s="115"/>
      <c r="DB312" s="115"/>
      <c r="DC312" s="115"/>
      <c r="DD312" s="115"/>
      <c r="DE312" s="115"/>
      <c r="DF312" s="115"/>
      <c r="DG312" s="115"/>
      <c r="DH312" s="115"/>
      <c r="DI312" s="115"/>
      <c r="DJ312" s="115"/>
      <c r="DK312" s="115"/>
      <c r="DL312" s="115"/>
      <c r="DM312" s="115"/>
      <c r="DN312" s="115"/>
      <c r="DO312" s="115"/>
      <c r="DP312" s="115"/>
      <c r="DQ312" s="115"/>
      <c r="DR312" s="115"/>
      <c r="DS312" s="115"/>
      <c r="DT312" s="115"/>
      <c r="DU312" s="115"/>
      <c r="DV312" s="115"/>
      <c r="DW312" s="115"/>
      <c r="DX312" s="115"/>
      <c r="DY312" s="115"/>
      <c r="DZ312" s="115"/>
      <c r="EA312" s="115"/>
      <c r="EB312" s="115"/>
      <c r="EC312" s="115"/>
      <c r="ED312" s="115"/>
      <c r="EE312" s="115"/>
      <c r="EF312" s="115"/>
      <c r="EG312" s="115"/>
      <c r="EH312" s="115"/>
      <c r="EI312" s="115"/>
      <c r="EJ312" s="115"/>
      <c r="EK312" s="115"/>
      <c r="EL312" s="115"/>
      <c r="EM312" s="115"/>
      <c r="EN312" s="115"/>
      <c r="EO312" s="115"/>
      <c r="EP312" s="115"/>
      <c r="EQ312" s="115"/>
      <c r="ER312" s="115"/>
      <c r="ES312" s="115"/>
      <c r="ET312" s="115"/>
      <c r="EU312" s="115"/>
      <c r="EV312" s="115"/>
      <c r="EW312" s="115"/>
      <c r="EX312" s="115"/>
      <c r="EY312" s="115"/>
      <c r="EZ312" s="115"/>
      <c r="FA312" s="115"/>
      <c r="FB312" s="115"/>
      <c r="FC312" s="115"/>
      <c r="FD312" s="115"/>
      <c r="FE312" s="115"/>
      <c r="FF312" s="115"/>
      <c r="FG312" s="115"/>
      <c r="FH312" s="115"/>
      <c r="FI312" s="115"/>
      <c r="FJ312" s="115"/>
      <c r="FK312" s="115"/>
      <c r="FL312" s="115"/>
      <c r="FM312" s="115"/>
      <c r="FN312" s="115"/>
      <c r="FO312" s="115"/>
      <c r="FP312" s="115"/>
      <c r="FQ312" s="115"/>
      <c r="FR312" s="115"/>
      <c r="FS312" s="115"/>
      <c r="FT312" s="115"/>
      <c r="FU312" s="115"/>
      <c r="FV312" s="115"/>
      <c r="FW312" s="115"/>
      <c r="FX312" s="115"/>
      <c r="FY312" s="115"/>
      <c r="FZ312" s="115"/>
      <c r="GA312" s="115"/>
      <c r="GB312" s="115"/>
      <c r="GC312" s="115"/>
      <c r="GD312" s="115"/>
      <c r="GE312" s="115"/>
      <c r="GF312" s="115"/>
      <c r="GG312" s="115"/>
      <c r="GH312" s="115"/>
      <c r="GI312" s="115"/>
      <c r="GJ312" s="115"/>
      <c r="GK312" s="115"/>
      <c r="GL312" s="115"/>
      <c r="GM312" s="115"/>
      <c r="GN312" s="115"/>
      <c r="GO312" s="115"/>
      <c r="GP312" s="115"/>
      <c r="GQ312" s="115"/>
      <c r="GR312" s="115"/>
      <c r="GS312" s="115"/>
      <c r="GT312" s="115"/>
      <c r="GU312" s="115"/>
      <c r="GV312" s="115"/>
      <c r="GW312" s="115"/>
      <c r="GX312" s="115"/>
      <c r="GY312" s="115"/>
      <c r="GZ312" s="115"/>
      <c r="HA312" s="115"/>
      <c r="HB312" s="115"/>
      <c r="HC312" s="115"/>
      <c r="HD312" s="115"/>
      <c r="HE312" s="115"/>
      <c r="HF312" s="115"/>
      <c r="HG312" s="115"/>
      <c r="HH312" s="115"/>
      <c r="HI312" s="115"/>
      <c r="HJ312" s="115"/>
      <c r="HK312" s="115"/>
      <c r="HL312" s="115"/>
      <c r="HM312" s="115"/>
      <c r="HN312" s="115"/>
      <c r="HO312" s="115"/>
      <c r="HP312" s="115"/>
      <c r="HQ312" s="115"/>
      <c r="HR312" s="115"/>
      <c r="HS312" s="115"/>
      <c r="HT312" s="115"/>
      <c r="HU312" s="115"/>
      <c r="HV312" s="115"/>
      <c r="HW312" s="115"/>
      <c r="HX312" s="115"/>
      <c r="HY312" s="115"/>
      <c r="HZ312" s="115"/>
      <c r="IA312" s="115"/>
      <c r="IB312" s="115"/>
      <c r="IC312" s="115"/>
      <c r="ID312" s="115"/>
      <c r="IE312" s="115"/>
      <c r="IF312" s="115"/>
      <c r="IG312" s="115"/>
      <c r="IH312" s="115"/>
      <c r="II312" s="115"/>
      <c r="IJ312" s="115"/>
      <c r="IK312" s="115"/>
      <c r="IL312" s="115"/>
      <c r="IM312" s="115"/>
      <c r="IN312" s="115"/>
      <c r="IO312" s="115"/>
      <c r="IP312" s="115"/>
      <c r="IQ312" s="115"/>
      <c r="IR312" s="115"/>
      <c r="IS312" s="115"/>
      <c r="IT312" s="115"/>
      <c r="IU312" s="115"/>
      <c r="IV312" s="115"/>
      <c r="IW312" s="115"/>
      <c r="IX312" s="115"/>
      <c r="IY312" s="115"/>
      <c r="IZ312" s="115"/>
      <c r="JA312" s="115"/>
      <c r="JB312" s="115"/>
      <c r="JC312" s="115"/>
      <c r="JD312" s="115"/>
      <c r="JE312" s="115"/>
      <c r="JF312" s="115"/>
      <c r="JG312" s="115"/>
      <c r="JH312" s="115"/>
      <c r="JI312" s="115"/>
      <c r="JJ312" s="115"/>
      <c r="JK312" s="115"/>
      <c r="JL312" s="115"/>
      <c r="JM312" s="115"/>
      <c r="JN312" s="115"/>
      <c r="JO312" s="115"/>
      <c r="JP312" s="115"/>
      <c r="JQ312" s="115"/>
      <c r="JR312" s="115"/>
      <c r="JS312" s="115"/>
      <c r="JT312" s="115"/>
      <c r="JU312" s="115"/>
      <c r="JV312" s="115"/>
      <c r="JW312" s="115"/>
      <c r="JX312" s="115"/>
      <c r="JY312" s="115"/>
      <c r="JZ312" s="115"/>
      <c r="KA312" s="115"/>
      <c r="KB312" s="115"/>
      <c r="KC312" s="115"/>
      <c r="KD312" s="115"/>
      <c r="KE312" s="115"/>
      <c r="KF312" s="115"/>
      <c r="KG312" s="115"/>
      <c r="KH312" s="115"/>
      <c r="KI312" s="115"/>
      <c r="KJ312" s="115"/>
      <c r="KK312" s="115"/>
      <c r="KL312" s="115"/>
      <c r="KM312" s="115"/>
      <c r="KN312" s="115"/>
      <c r="KO312" s="115"/>
      <c r="KP312" s="115"/>
      <c r="KQ312" s="115"/>
      <c r="KR312" s="115"/>
      <c r="KS312" s="115"/>
      <c r="KT312" s="115"/>
      <c r="KU312" s="115"/>
      <c r="KV312" s="115"/>
      <c r="KW312" s="115"/>
      <c r="KX312" s="115"/>
      <c r="KY312" s="115"/>
      <c r="KZ312" s="115"/>
      <c r="LA312" s="115"/>
      <c r="LB312" s="115"/>
      <c r="LC312" s="115"/>
      <c r="LD312" s="115"/>
      <c r="LE312" s="115"/>
      <c r="LF312" s="115"/>
      <c r="LG312" s="115"/>
      <c r="LH312" s="115"/>
      <c r="LI312" s="115"/>
      <c r="LJ312" s="115"/>
      <c r="LK312" s="115"/>
      <c r="LL312" s="115"/>
      <c r="LM312" s="115"/>
      <c r="LN312" s="115"/>
      <c r="LO312" s="115"/>
      <c r="LP312" s="115"/>
      <c r="LQ312" s="115"/>
      <c r="LR312" s="115"/>
      <c r="LS312" s="115"/>
      <c r="LT312" s="115"/>
      <c r="LU312" s="115"/>
      <c r="LV312" s="115"/>
      <c r="LW312" s="115"/>
      <c r="LX312" s="115"/>
      <c r="LY312" s="115"/>
      <c r="LZ312" s="115"/>
      <c r="MA312" s="115"/>
      <c r="MB312" s="115"/>
      <c r="MC312" s="115"/>
      <c r="MD312" s="115"/>
      <c r="ME312" s="115"/>
      <c r="MF312" s="115"/>
      <c r="MG312" s="115"/>
      <c r="MH312" s="115"/>
      <c r="MI312" s="115"/>
      <c r="MJ312" s="115"/>
      <c r="MK312" s="115"/>
      <c r="ML312" s="115"/>
      <c r="MM312" s="115"/>
      <c r="MN312" s="115"/>
      <c r="MO312" s="115"/>
      <c r="MP312" s="115"/>
      <c r="MQ312" s="115"/>
      <c r="MR312" s="115"/>
      <c r="MS312" s="115"/>
      <c r="MT312" s="115"/>
      <c r="MU312" s="115"/>
      <c r="MV312" s="115"/>
      <c r="MW312" s="115"/>
      <c r="MX312" s="115"/>
      <c r="MY312" s="115"/>
      <c r="MZ312" s="115"/>
      <c r="NA312" s="115"/>
      <c r="NB312" s="115"/>
      <c r="NC312" s="115"/>
      <c r="ND312" s="115"/>
      <c r="NE312" s="115"/>
      <c r="NF312" s="115"/>
      <c r="NG312" s="115"/>
      <c r="NH312" s="115"/>
      <c r="NI312" s="115"/>
      <c r="NJ312" s="115"/>
      <c r="NK312" s="115"/>
      <c r="NL312" s="115"/>
      <c r="NM312" s="115"/>
      <c r="NN312" s="115"/>
      <c r="NO312" s="115"/>
      <c r="NP312" s="115"/>
      <c r="NQ312" s="115"/>
      <c r="NR312" s="115"/>
      <c r="NS312" s="115"/>
      <c r="NT312" s="115"/>
      <c r="NU312" s="115"/>
      <c r="NV312" s="115"/>
      <c r="NW312" s="115"/>
      <c r="NX312" s="115"/>
      <c r="NY312" s="115"/>
      <c r="NZ312" s="115"/>
      <c r="OA312" s="115"/>
      <c r="OB312" s="115"/>
      <c r="OC312" s="115"/>
    </row>
    <row r="313" spans="1:393" s="116" customFormat="1">
      <c r="A313" s="110" t="s">
        <v>65</v>
      </c>
      <c r="B313" s="111" t="s">
        <v>401</v>
      </c>
      <c r="C313" s="112">
        <v>34345.75</v>
      </c>
      <c r="D313" s="113">
        <v>1.9400000000000001E-5</v>
      </c>
      <c r="E313" s="113">
        <v>2.177E-5</v>
      </c>
      <c r="F313" s="114">
        <v>2.1590000000000002E-5</v>
      </c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5"/>
      <c r="AV313" s="115"/>
      <c r="AW313" s="115"/>
      <c r="AX313" s="115"/>
      <c r="AY313" s="115"/>
      <c r="AZ313" s="115"/>
      <c r="BA313" s="115"/>
      <c r="BB313" s="115"/>
      <c r="BC313" s="115"/>
      <c r="BD313" s="115"/>
      <c r="BE313" s="115"/>
      <c r="BF313" s="115"/>
      <c r="BG313" s="115"/>
      <c r="BH313" s="115"/>
      <c r="BI313" s="115"/>
      <c r="BJ313" s="115"/>
      <c r="BK313" s="115"/>
      <c r="BL313" s="115"/>
      <c r="BM313" s="115"/>
      <c r="BN313" s="115"/>
      <c r="BO313" s="115"/>
      <c r="BP313" s="115"/>
      <c r="BQ313" s="115"/>
      <c r="BR313" s="115"/>
      <c r="BS313" s="115"/>
      <c r="BT313" s="115"/>
      <c r="BU313" s="115"/>
      <c r="BV313" s="115"/>
      <c r="BW313" s="115"/>
      <c r="BX313" s="115"/>
      <c r="BY313" s="115"/>
      <c r="BZ313" s="115"/>
      <c r="CA313" s="115"/>
      <c r="CB313" s="115"/>
      <c r="CC313" s="115"/>
      <c r="CD313" s="115"/>
      <c r="CE313" s="115"/>
      <c r="CF313" s="115"/>
      <c r="CG313" s="115"/>
      <c r="CH313" s="115"/>
      <c r="CI313" s="115"/>
      <c r="CJ313" s="115"/>
      <c r="CK313" s="115"/>
      <c r="CL313" s="115"/>
      <c r="CM313" s="115"/>
      <c r="CN313" s="115"/>
      <c r="CO313" s="115"/>
      <c r="CP313" s="115"/>
      <c r="CQ313" s="115"/>
      <c r="CR313" s="115"/>
      <c r="CS313" s="115"/>
      <c r="CT313" s="115"/>
      <c r="CU313" s="115"/>
      <c r="CV313" s="115"/>
      <c r="CW313" s="115"/>
      <c r="CX313" s="115"/>
      <c r="CY313" s="115"/>
      <c r="CZ313" s="115"/>
      <c r="DA313" s="115"/>
      <c r="DB313" s="115"/>
      <c r="DC313" s="115"/>
      <c r="DD313" s="115"/>
      <c r="DE313" s="115"/>
      <c r="DF313" s="115"/>
      <c r="DG313" s="115"/>
      <c r="DH313" s="115"/>
      <c r="DI313" s="115"/>
      <c r="DJ313" s="115"/>
      <c r="DK313" s="115"/>
      <c r="DL313" s="115"/>
      <c r="DM313" s="115"/>
      <c r="DN313" s="115"/>
      <c r="DO313" s="115"/>
      <c r="DP313" s="115"/>
      <c r="DQ313" s="115"/>
      <c r="DR313" s="115"/>
      <c r="DS313" s="115"/>
      <c r="DT313" s="115"/>
      <c r="DU313" s="115"/>
      <c r="DV313" s="115"/>
      <c r="DW313" s="115"/>
      <c r="DX313" s="115"/>
      <c r="DY313" s="115"/>
      <c r="DZ313" s="115"/>
      <c r="EA313" s="115"/>
      <c r="EB313" s="115"/>
      <c r="EC313" s="115"/>
      <c r="ED313" s="115"/>
      <c r="EE313" s="115"/>
      <c r="EF313" s="115"/>
      <c r="EG313" s="115"/>
      <c r="EH313" s="115"/>
      <c r="EI313" s="115"/>
      <c r="EJ313" s="115"/>
      <c r="EK313" s="115"/>
      <c r="EL313" s="115"/>
      <c r="EM313" s="115"/>
      <c r="EN313" s="115"/>
      <c r="EO313" s="115"/>
      <c r="EP313" s="115"/>
      <c r="EQ313" s="115"/>
      <c r="ER313" s="115"/>
      <c r="ES313" s="115"/>
      <c r="ET313" s="115"/>
      <c r="EU313" s="115"/>
      <c r="EV313" s="115"/>
      <c r="EW313" s="115"/>
      <c r="EX313" s="115"/>
      <c r="EY313" s="115"/>
      <c r="EZ313" s="115"/>
      <c r="FA313" s="115"/>
      <c r="FB313" s="115"/>
      <c r="FC313" s="115"/>
      <c r="FD313" s="115"/>
      <c r="FE313" s="115"/>
      <c r="FF313" s="115"/>
      <c r="FG313" s="115"/>
      <c r="FH313" s="115"/>
      <c r="FI313" s="115"/>
      <c r="FJ313" s="115"/>
      <c r="FK313" s="115"/>
      <c r="FL313" s="115"/>
      <c r="FM313" s="115"/>
      <c r="FN313" s="115"/>
      <c r="FO313" s="115"/>
      <c r="FP313" s="115"/>
      <c r="FQ313" s="115"/>
      <c r="FR313" s="115"/>
      <c r="FS313" s="115"/>
      <c r="FT313" s="115"/>
      <c r="FU313" s="115"/>
      <c r="FV313" s="115"/>
      <c r="FW313" s="115"/>
      <c r="FX313" s="115"/>
      <c r="FY313" s="115"/>
      <c r="FZ313" s="115"/>
      <c r="GA313" s="115"/>
      <c r="GB313" s="115"/>
      <c r="GC313" s="115"/>
      <c r="GD313" s="115"/>
      <c r="GE313" s="115"/>
      <c r="GF313" s="115"/>
      <c r="GG313" s="115"/>
      <c r="GH313" s="115"/>
      <c r="GI313" s="115"/>
      <c r="GJ313" s="115"/>
      <c r="GK313" s="115"/>
      <c r="GL313" s="115"/>
      <c r="GM313" s="115"/>
      <c r="GN313" s="115"/>
      <c r="GO313" s="115"/>
      <c r="GP313" s="115"/>
      <c r="GQ313" s="115"/>
      <c r="GR313" s="115"/>
      <c r="GS313" s="115"/>
      <c r="GT313" s="115"/>
      <c r="GU313" s="115"/>
      <c r="GV313" s="115"/>
      <c r="GW313" s="115"/>
      <c r="GX313" s="115"/>
      <c r="GY313" s="115"/>
      <c r="GZ313" s="115"/>
      <c r="HA313" s="115"/>
      <c r="HB313" s="115"/>
      <c r="HC313" s="115"/>
      <c r="HD313" s="115"/>
      <c r="HE313" s="115"/>
      <c r="HF313" s="115"/>
      <c r="HG313" s="115"/>
      <c r="HH313" s="115"/>
      <c r="HI313" s="115"/>
      <c r="HJ313" s="115"/>
      <c r="HK313" s="115"/>
      <c r="HL313" s="115"/>
      <c r="HM313" s="115"/>
      <c r="HN313" s="115"/>
      <c r="HO313" s="115"/>
      <c r="HP313" s="115"/>
      <c r="HQ313" s="115"/>
      <c r="HR313" s="115"/>
      <c r="HS313" s="115"/>
      <c r="HT313" s="115"/>
      <c r="HU313" s="115"/>
      <c r="HV313" s="115"/>
      <c r="HW313" s="115"/>
      <c r="HX313" s="115"/>
      <c r="HY313" s="115"/>
      <c r="HZ313" s="115"/>
      <c r="IA313" s="115"/>
      <c r="IB313" s="115"/>
      <c r="IC313" s="115"/>
      <c r="ID313" s="115"/>
      <c r="IE313" s="115"/>
      <c r="IF313" s="115"/>
      <c r="IG313" s="115"/>
      <c r="IH313" s="115"/>
      <c r="II313" s="115"/>
      <c r="IJ313" s="115"/>
      <c r="IK313" s="115"/>
      <c r="IL313" s="115"/>
      <c r="IM313" s="115"/>
      <c r="IN313" s="115"/>
      <c r="IO313" s="115"/>
      <c r="IP313" s="115"/>
      <c r="IQ313" s="115"/>
      <c r="IR313" s="115"/>
      <c r="IS313" s="115"/>
      <c r="IT313" s="115"/>
      <c r="IU313" s="115"/>
      <c r="IV313" s="115"/>
      <c r="IW313" s="115"/>
      <c r="IX313" s="115"/>
      <c r="IY313" s="115"/>
      <c r="IZ313" s="115"/>
      <c r="JA313" s="115"/>
      <c r="JB313" s="115"/>
      <c r="JC313" s="115"/>
      <c r="JD313" s="115"/>
      <c r="JE313" s="115"/>
      <c r="JF313" s="115"/>
      <c r="JG313" s="115"/>
      <c r="JH313" s="115"/>
      <c r="JI313" s="115"/>
      <c r="JJ313" s="115"/>
      <c r="JK313" s="115"/>
      <c r="JL313" s="115"/>
      <c r="JM313" s="115"/>
      <c r="JN313" s="115"/>
      <c r="JO313" s="115"/>
      <c r="JP313" s="115"/>
      <c r="JQ313" s="115"/>
      <c r="JR313" s="115"/>
      <c r="JS313" s="115"/>
      <c r="JT313" s="115"/>
      <c r="JU313" s="115"/>
      <c r="JV313" s="115"/>
      <c r="JW313" s="115"/>
      <c r="JX313" s="115"/>
      <c r="JY313" s="115"/>
      <c r="JZ313" s="115"/>
      <c r="KA313" s="115"/>
      <c r="KB313" s="115"/>
      <c r="KC313" s="115"/>
      <c r="KD313" s="115"/>
      <c r="KE313" s="115"/>
      <c r="KF313" s="115"/>
      <c r="KG313" s="115"/>
      <c r="KH313" s="115"/>
      <c r="KI313" s="115"/>
      <c r="KJ313" s="115"/>
      <c r="KK313" s="115"/>
      <c r="KL313" s="115"/>
      <c r="KM313" s="115"/>
      <c r="KN313" s="115"/>
      <c r="KO313" s="115"/>
      <c r="KP313" s="115"/>
      <c r="KQ313" s="115"/>
      <c r="KR313" s="115"/>
      <c r="KS313" s="115"/>
      <c r="KT313" s="115"/>
      <c r="KU313" s="115"/>
      <c r="KV313" s="115"/>
      <c r="KW313" s="115"/>
      <c r="KX313" s="115"/>
      <c r="KY313" s="115"/>
      <c r="KZ313" s="115"/>
      <c r="LA313" s="115"/>
      <c r="LB313" s="115"/>
      <c r="LC313" s="115"/>
      <c r="LD313" s="115"/>
      <c r="LE313" s="115"/>
      <c r="LF313" s="115"/>
      <c r="LG313" s="115"/>
      <c r="LH313" s="115"/>
      <c r="LI313" s="115"/>
      <c r="LJ313" s="115"/>
      <c r="LK313" s="115"/>
      <c r="LL313" s="115"/>
      <c r="LM313" s="115"/>
      <c r="LN313" s="115"/>
      <c r="LO313" s="115"/>
      <c r="LP313" s="115"/>
      <c r="LQ313" s="115"/>
      <c r="LR313" s="115"/>
      <c r="LS313" s="115"/>
      <c r="LT313" s="115"/>
      <c r="LU313" s="115"/>
      <c r="LV313" s="115"/>
      <c r="LW313" s="115"/>
      <c r="LX313" s="115"/>
      <c r="LY313" s="115"/>
      <c r="LZ313" s="115"/>
      <c r="MA313" s="115"/>
      <c r="MB313" s="115"/>
      <c r="MC313" s="115"/>
      <c r="MD313" s="115"/>
      <c r="ME313" s="115"/>
      <c r="MF313" s="115"/>
      <c r="MG313" s="115"/>
      <c r="MH313" s="115"/>
      <c r="MI313" s="115"/>
      <c r="MJ313" s="115"/>
      <c r="MK313" s="115"/>
      <c r="ML313" s="115"/>
      <c r="MM313" s="115"/>
      <c r="MN313" s="115"/>
      <c r="MO313" s="115"/>
      <c r="MP313" s="115"/>
      <c r="MQ313" s="115"/>
      <c r="MR313" s="115"/>
      <c r="MS313" s="115"/>
      <c r="MT313" s="115"/>
      <c r="MU313" s="115"/>
      <c r="MV313" s="115"/>
      <c r="MW313" s="115"/>
      <c r="MX313" s="115"/>
      <c r="MY313" s="115"/>
      <c r="MZ313" s="115"/>
      <c r="NA313" s="115"/>
      <c r="NB313" s="115"/>
      <c r="NC313" s="115"/>
      <c r="ND313" s="115"/>
      <c r="NE313" s="115"/>
      <c r="NF313" s="115"/>
      <c r="NG313" s="115"/>
      <c r="NH313" s="115"/>
      <c r="NI313" s="115"/>
      <c r="NJ313" s="115"/>
      <c r="NK313" s="115"/>
      <c r="NL313" s="115"/>
      <c r="NM313" s="115"/>
      <c r="NN313" s="115"/>
      <c r="NO313" s="115"/>
      <c r="NP313" s="115"/>
      <c r="NQ313" s="115"/>
      <c r="NR313" s="115"/>
      <c r="NS313" s="115"/>
      <c r="NT313" s="115"/>
      <c r="NU313" s="115"/>
      <c r="NV313" s="115"/>
      <c r="NW313" s="115"/>
      <c r="NX313" s="115"/>
      <c r="NY313" s="115"/>
      <c r="NZ313" s="115"/>
      <c r="OA313" s="115"/>
      <c r="OB313" s="115"/>
      <c r="OC313" s="115"/>
    </row>
    <row r="314" spans="1:393" s="116" customFormat="1">
      <c r="A314" s="110" t="s">
        <v>66</v>
      </c>
      <c r="B314" s="111" t="s">
        <v>402</v>
      </c>
      <c r="C314" s="112">
        <v>48763.29</v>
      </c>
      <c r="D314" s="113">
        <v>8.3900000000000006E-5</v>
      </c>
      <c r="E314" s="113">
        <v>3.0910000000000001E-5</v>
      </c>
      <c r="F314" s="114">
        <v>3.5030000000000002E-5</v>
      </c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  <c r="AT314" s="115"/>
      <c r="AU314" s="115"/>
      <c r="AV314" s="115"/>
      <c r="AW314" s="115"/>
      <c r="AX314" s="115"/>
      <c r="AY314" s="115"/>
      <c r="AZ314" s="115"/>
      <c r="BA314" s="115"/>
      <c r="BB314" s="115"/>
      <c r="BC314" s="115"/>
      <c r="BD314" s="115"/>
      <c r="BE314" s="115"/>
      <c r="BF314" s="115"/>
      <c r="BG314" s="115"/>
      <c r="BH314" s="115"/>
      <c r="BI314" s="115"/>
      <c r="BJ314" s="115"/>
      <c r="BK314" s="115"/>
      <c r="BL314" s="115"/>
      <c r="BM314" s="115"/>
      <c r="BN314" s="115"/>
      <c r="BO314" s="115"/>
      <c r="BP314" s="115"/>
      <c r="BQ314" s="115"/>
      <c r="BR314" s="115"/>
      <c r="BS314" s="115"/>
      <c r="BT314" s="115"/>
      <c r="BU314" s="115"/>
      <c r="BV314" s="115"/>
      <c r="BW314" s="115"/>
      <c r="BX314" s="115"/>
      <c r="BY314" s="115"/>
      <c r="BZ314" s="115"/>
      <c r="CA314" s="115"/>
      <c r="CB314" s="115"/>
      <c r="CC314" s="115"/>
      <c r="CD314" s="115"/>
      <c r="CE314" s="115"/>
      <c r="CF314" s="115"/>
      <c r="CG314" s="115"/>
      <c r="CH314" s="115"/>
      <c r="CI314" s="115"/>
      <c r="CJ314" s="115"/>
      <c r="CK314" s="115"/>
      <c r="CL314" s="115"/>
      <c r="CM314" s="115"/>
      <c r="CN314" s="115"/>
      <c r="CO314" s="115"/>
      <c r="CP314" s="115"/>
      <c r="CQ314" s="115"/>
      <c r="CR314" s="115"/>
      <c r="CS314" s="115"/>
      <c r="CT314" s="115"/>
      <c r="CU314" s="115"/>
      <c r="CV314" s="115"/>
      <c r="CW314" s="115"/>
      <c r="CX314" s="115"/>
      <c r="CY314" s="115"/>
      <c r="CZ314" s="115"/>
      <c r="DA314" s="115"/>
      <c r="DB314" s="115"/>
      <c r="DC314" s="115"/>
      <c r="DD314" s="115"/>
      <c r="DE314" s="115"/>
      <c r="DF314" s="115"/>
      <c r="DG314" s="115"/>
      <c r="DH314" s="115"/>
      <c r="DI314" s="115"/>
      <c r="DJ314" s="115"/>
      <c r="DK314" s="115"/>
      <c r="DL314" s="115"/>
      <c r="DM314" s="115"/>
      <c r="DN314" s="115"/>
      <c r="DO314" s="115"/>
      <c r="DP314" s="115"/>
      <c r="DQ314" s="115"/>
      <c r="DR314" s="115"/>
      <c r="DS314" s="115"/>
      <c r="DT314" s="115"/>
      <c r="DU314" s="115"/>
      <c r="DV314" s="115"/>
      <c r="DW314" s="115"/>
      <c r="DX314" s="115"/>
      <c r="DY314" s="115"/>
      <c r="DZ314" s="115"/>
      <c r="EA314" s="115"/>
      <c r="EB314" s="115"/>
      <c r="EC314" s="115"/>
      <c r="ED314" s="115"/>
      <c r="EE314" s="115"/>
      <c r="EF314" s="115"/>
      <c r="EG314" s="115"/>
      <c r="EH314" s="115"/>
      <c r="EI314" s="115"/>
      <c r="EJ314" s="115"/>
      <c r="EK314" s="115"/>
      <c r="EL314" s="115"/>
      <c r="EM314" s="115"/>
      <c r="EN314" s="115"/>
      <c r="EO314" s="115"/>
      <c r="EP314" s="115"/>
      <c r="EQ314" s="115"/>
      <c r="ER314" s="115"/>
      <c r="ES314" s="115"/>
      <c r="ET314" s="115"/>
      <c r="EU314" s="115"/>
      <c r="EV314" s="115"/>
      <c r="EW314" s="115"/>
      <c r="EX314" s="115"/>
      <c r="EY314" s="115"/>
      <c r="EZ314" s="115"/>
      <c r="FA314" s="115"/>
      <c r="FB314" s="115"/>
      <c r="FC314" s="115"/>
      <c r="FD314" s="115"/>
      <c r="FE314" s="115"/>
      <c r="FF314" s="115"/>
      <c r="FG314" s="115"/>
      <c r="FH314" s="115"/>
      <c r="FI314" s="115"/>
      <c r="FJ314" s="115"/>
      <c r="FK314" s="115"/>
      <c r="FL314" s="115"/>
      <c r="FM314" s="115"/>
      <c r="FN314" s="115"/>
      <c r="FO314" s="115"/>
      <c r="FP314" s="115"/>
      <c r="FQ314" s="115"/>
      <c r="FR314" s="115"/>
      <c r="FS314" s="115"/>
      <c r="FT314" s="115"/>
      <c r="FU314" s="115"/>
      <c r="FV314" s="115"/>
      <c r="FW314" s="115"/>
      <c r="FX314" s="115"/>
      <c r="FY314" s="115"/>
      <c r="FZ314" s="115"/>
      <c r="GA314" s="115"/>
      <c r="GB314" s="115"/>
      <c r="GC314" s="115"/>
      <c r="GD314" s="115"/>
      <c r="GE314" s="115"/>
      <c r="GF314" s="115"/>
      <c r="GG314" s="115"/>
      <c r="GH314" s="115"/>
      <c r="GI314" s="115"/>
      <c r="GJ314" s="115"/>
      <c r="GK314" s="115"/>
      <c r="GL314" s="115"/>
      <c r="GM314" s="115"/>
      <c r="GN314" s="115"/>
      <c r="GO314" s="115"/>
      <c r="GP314" s="115"/>
      <c r="GQ314" s="115"/>
      <c r="GR314" s="115"/>
      <c r="GS314" s="115"/>
      <c r="GT314" s="115"/>
      <c r="GU314" s="115"/>
      <c r="GV314" s="115"/>
      <c r="GW314" s="115"/>
      <c r="GX314" s="115"/>
      <c r="GY314" s="115"/>
      <c r="GZ314" s="115"/>
      <c r="HA314" s="115"/>
      <c r="HB314" s="115"/>
      <c r="HC314" s="115"/>
      <c r="HD314" s="115"/>
      <c r="HE314" s="115"/>
      <c r="HF314" s="115"/>
      <c r="HG314" s="115"/>
      <c r="HH314" s="115"/>
      <c r="HI314" s="115"/>
      <c r="HJ314" s="115"/>
      <c r="HK314" s="115"/>
      <c r="HL314" s="115"/>
      <c r="HM314" s="115"/>
      <c r="HN314" s="115"/>
      <c r="HO314" s="115"/>
      <c r="HP314" s="115"/>
      <c r="HQ314" s="115"/>
      <c r="HR314" s="115"/>
      <c r="HS314" s="115"/>
      <c r="HT314" s="115"/>
      <c r="HU314" s="115"/>
      <c r="HV314" s="115"/>
      <c r="HW314" s="115"/>
      <c r="HX314" s="115"/>
      <c r="HY314" s="115"/>
      <c r="HZ314" s="115"/>
      <c r="IA314" s="115"/>
      <c r="IB314" s="115"/>
      <c r="IC314" s="115"/>
      <c r="ID314" s="115"/>
      <c r="IE314" s="115"/>
      <c r="IF314" s="115"/>
      <c r="IG314" s="115"/>
      <c r="IH314" s="115"/>
      <c r="II314" s="115"/>
      <c r="IJ314" s="115"/>
      <c r="IK314" s="115"/>
      <c r="IL314" s="115"/>
      <c r="IM314" s="115"/>
      <c r="IN314" s="115"/>
      <c r="IO314" s="115"/>
      <c r="IP314" s="115"/>
      <c r="IQ314" s="115"/>
      <c r="IR314" s="115"/>
      <c r="IS314" s="115"/>
      <c r="IT314" s="115"/>
      <c r="IU314" s="115"/>
      <c r="IV314" s="115"/>
      <c r="IW314" s="115"/>
      <c r="IX314" s="115"/>
      <c r="IY314" s="115"/>
      <c r="IZ314" s="115"/>
      <c r="JA314" s="115"/>
      <c r="JB314" s="115"/>
      <c r="JC314" s="115"/>
      <c r="JD314" s="115"/>
      <c r="JE314" s="115"/>
      <c r="JF314" s="115"/>
      <c r="JG314" s="115"/>
      <c r="JH314" s="115"/>
      <c r="JI314" s="115"/>
      <c r="JJ314" s="115"/>
      <c r="JK314" s="115"/>
      <c r="JL314" s="115"/>
      <c r="JM314" s="115"/>
      <c r="JN314" s="115"/>
      <c r="JO314" s="115"/>
      <c r="JP314" s="115"/>
      <c r="JQ314" s="115"/>
      <c r="JR314" s="115"/>
      <c r="JS314" s="115"/>
      <c r="JT314" s="115"/>
      <c r="JU314" s="115"/>
      <c r="JV314" s="115"/>
      <c r="JW314" s="115"/>
      <c r="JX314" s="115"/>
      <c r="JY314" s="115"/>
      <c r="JZ314" s="115"/>
      <c r="KA314" s="115"/>
      <c r="KB314" s="115"/>
      <c r="KC314" s="115"/>
      <c r="KD314" s="115"/>
      <c r="KE314" s="115"/>
      <c r="KF314" s="115"/>
      <c r="KG314" s="115"/>
      <c r="KH314" s="115"/>
      <c r="KI314" s="115"/>
      <c r="KJ314" s="115"/>
      <c r="KK314" s="115"/>
      <c r="KL314" s="115"/>
      <c r="KM314" s="115"/>
      <c r="KN314" s="115"/>
      <c r="KO314" s="115"/>
      <c r="KP314" s="115"/>
      <c r="KQ314" s="115"/>
      <c r="KR314" s="115"/>
      <c r="KS314" s="115"/>
      <c r="KT314" s="115"/>
      <c r="KU314" s="115"/>
      <c r="KV314" s="115"/>
      <c r="KW314" s="115"/>
      <c r="KX314" s="115"/>
      <c r="KY314" s="115"/>
      <c r="KZ314" s="115"/>
      <c r="LA314" s="115"/>
      <c r="LB314" s="115"/>
      <c r="LC314" s="115"/>
      <c r="LD314" s="115"/>
      <c r="LE314" s="115"/>
      <c r="LF314" s="115"/>
      <c r="LG314" s="115"/>
      <c r="LH314" s="115"/>
      <c r="LI314" s="115"/>
      <c r="LJ314" s="115"/>
      <c r="LK314" s="115"/>
      <c r="LL314" s="115"/>
      <c r="LM314" s="115"/>
      <c r="LN314" s="115"/>
      <c r="LO314" s="115"/>
      <c r="LP314" s="115"/>
      <c r="LQ314" s="115"/>
      <c r="LR314" s="115"/>
      <c r="LS314" s="115"/>
      <c r="LT314" s="115"/>
      <c r="LU314" s="115"/>
      <c r="LV314" s="115"/>
      <c r="LW314" s="115"/>
      <c r="LX314" s="115"/>
      <c r="LY314" s="115"/>
      <c r="LZ314" s="115"/>
      <c r="MA314" s="115"/>
      <c r="MB314" s="115"/>
      <c r="MC314" s="115"/>
      <c r="MD314" s="115"/>
      <c r="ME314" s="115"/>
      <c r="MF314" s="115"/>
      <c r="MG314" s="115"/>
      <c r="MH314" s="115"/>
      <c r="MI314" s="115"/>
      <c r="MJ314" s="115"/>
      <c r="MK314" s="115"/>
      <c r="ML314" s="115"/>
      <c r="MM314" s="115"/>
      <c r="MN314" s="115"/>
      <c r="MO314" s="115"/>
      <c r="MP314" s="115"/>
      <c r="MQ314" s="115"/>
      <c r="MR314" s="115"/>
      <c r="MS314" s="115"/>
      <c r="MT314" s="115"/>
      <c r="MU314" s="115"/>
      <c r="MV314" s="115"/>
      <c r="MW314" s="115"/>
      <c r="MX314" s="115"/>
      <c r="MY314" s="115"/>
      <c r="MZ314" s="115"/>
      <c r="NA314" s="115"/>
      <c r="NB314" s="115"/>
      <c r="NC314" s="115"/>
      <c r="ND314" s="115"/>
      <c r="NE314" s="115"/>
      <c r="NF314" s="115"/>
      <c r="NG314" s="115"/>
      <c r="NH314" s="115"/>
      <c r="NI314" s="115"/>
      <c r="NJ314" s="115"/>
      <c r="NK314" s="115"/>
      <c r="NL314" s="115"/>
      <c r="NM314" s="115"/>
      <c r="NN314" s="115"/>
      <c r="NO314" s="115"/>
      <c r="NP314" s="115"/>
      <c r="NQ314" s="115"/>
      <c r="NR314" s="115"/>
      <c r="NS314" s="115"/>
      <c r="NT314" s="115"/>
      <c r="NU314" s="115"/>
      <c r="NV314" s="115"/>
      <c r="NW314" s="115"/>
      <c r="NX314" s="115"/>
      <c r="NY314" s="115"/>
      <c r="NZ314" s="115"/>
      <c r="OA314" s="115"/>
      <c r="OB314" s="115"/>
      <c r="OC314" s="115"/>
    </row>
    <row r="315" spans="1:393" s="116" customFormat="1">
      <c r="A315" s="110" t="s">
        <v>67</v>
      </c>
      <c r="B315" s="111" t="s">
        <v>403</v>
      </c>
      <c r="C315" s="112">
        <v>175504.41</v>
      </c>
      <c r="D315" s="113">
        <v>5.9599999999999999E-5</v>
      </c>
      <c r="E315" s="113">
        <v>1.1123E-4</v>
      </c>
      <c r="F315" s="114">
        <v>1.0721999999999999E-4</v>
      </c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  <c r="BH315" s="115"/>
      <c r="BI315" s="115"/>
      <c r="BJ315" s="115"/>
      <c r="BK315" s="115"/>
      <c r="BL315" s="115"/>
      <c r="BM315" s="115"/>
      <c r="BN315" s="115"/>
      <c r="BO315" s="115"/>
      <c r="BP315" s="115"/>
      <c r="BQ315" s="115"/>
      <c r="BR315" s="115"/>
      <c r="BS315" s="115"/>
      <c r="BT315" s="115"/>
      <c r="BU315" s="115"/>
      <c r="BV315" s="115"/>
      <c r="BW315" s="115"/>
      <c r="BX315" s="115"/>
      <c r="BY315" s="115"/>
      <c r="BZ315" s="115"/>
      <c r="CA315" s="115"/>
      <c r="CB315" s="115"/>
      <c r="CC315" s="115"/>
      <c r="CD315" s="115"/>
      <c r="CE315" s="115"/>
      <c r="CF315" s="115"/>
      <c r="CG315" s="115"/>
      <c r="CH315" s="115"/>
      <c r="CI315" s="115"/>
      <c r="CJ315" s="115"/>
      <c r="CK315" s="115"/>
      <c r="CL315" s="115"/>
      <c r="CM315" s="115"/>
      <c r="CN315" s="115"/>
      <c r="CO315" s="115"/>
      <c r="CP315" s="115"/>
      <c r="CQ315" s="115"/>
      <c r="CR315" s="115"/>
      <c r="CS315" s="115"/>
      <c r="CT315" s="115"/>
      <c r="CU315" s="115"/>
      <c r="CV315" s="115"/>
      <c r="CW315" s="115"/>
      <c r="CX315" s="115"/>
      <c r="CY315" s="115"/>
      <c r="CZ315" s="115"/>
      <c r="DA315" s="115"/>
      <c r="DB315" s="115"/>
      <c r="DC315" s="115"/>
      <c r="DD315" s="115"/>
      <c r="DE315" s="115"/>
      <c r="DF315" s="115"/>
      <c r="DG315" s="115"/>
      <c r="DH315" s="115"/>
      <c r="DI315" s="115"/>
      <c r="DJ315" s="115"/>
      <c r="DK315" s="115"/>
      <c r="DL315" s="115"/>
      <c r="DM315" s="115"/>
      <c r="DN315" s="115"/>
      <c r="DO315" s="115"/>
      <c r="DP315" s="115"/>
      <c r="DQ315" s="115"/>
      <c r="DR315" s="115"/>
      <c r="DS315" s="115"/>
      <c r="DT315" s="115"/>
      <c r="DU315" s="115"/>
      <c r="DV315" s="115"/>
      <c r="DW315" s="115"/>
      <c r="DX315" s="115"/>
      <c r="DY315" s="115"/>
      <c r="DZ315" s="115"/>
      <c r="EA315" s="115"/>
      <c r="EB315" s="115"/>
      <c r="EC315" s="115"/>
      <c r="ED315" s="115"/>
      <c r="EE315" s="115"/>
      <c r="EF315" s="115"/>
      <c r="EG315" s="115"/>
      <c r="EH315" s="115"/>
      <c r="EI315" s="115"/>
      <c r="EJ315" s="115"/>
      <c r="EK315" s="115"/>
      <c r="EL315" s="115"/>
      <c r="EM315" s="115"/>
      <c r="EN315" s="115"/>
      <c r="EO315" s="115"/>
      <c r="EP315" s="115"/>
      <c r="EQ315" s="115"/>
      <c r="ER315" s="115"/>
      <c r="ES315" s="115"/>
      <c r="ET315" s="115"/>
      <c r="EU315" s="115"/>
      <c r="EV315" s="115"/>
      <c r="EW315" s="115"/>
      <c r="EX315" s="115"/>
      <c r="EY315" s="115"/>
      <c r="EZ315" s="115"/>
      <c r="FA315" s="115"/>
      <c r="FB315" s="115"/>
      <c r="FC315" s="115"/>
      <c r="FD315" s="115"/>
      <c r="FE315" s="115"/>
      <c r="FF315" s="115"/>
      <c r="FG315" s="115"/>
      <c r="FH315" s="115"/>
      <c r="FI315" s="115"/>
      <c r="FJ315" s="115"/>
      <c r="FK315" s="115"/>
      <c r="FL315" s="115"/>
      <c r="FM315" s="115"/>
      <c r="FN315" s="115"/>
      <c r="FO315" s="115"/>
      <c r="FP315" s="115"/>
      <c r="FQ315" s="115"/>
      <c r="FR315" s="115"/>
      <c r="FS315" s="115"/>
      <c r="FT315" s="115"/>
      <c r="FU315" s="115"/>
      <c r="FV315" s="115"/>
      <c r="FW315" s="115"/>
      <c r="FX315" s="115"/>
      <c r="FY315" s="115"/>
      <c r="FZ315" s="115"/>
      <c r="GA315" s="115"/>
      <c r="GB315" s="115"/>
      <c r="GC315" s="115"/>
      <c r="GD315" s="115"/>
      <c r="GE315" s="115"/>
      <c r="GF315" s="115"/>
      <c r="GG315" s="115"/>
      <c r="GH315" s="115"/>
      <c r="GI315" s="115"/>
      <c r="GJ315" s="115"/>
      <c r="GK315" s="115"/>
      <c r="GL315" s="115"/>
      <c r="GM315" s="115"/>
      <c r="GN315" s="115"/>
      <c r="GO315" s="115"/>
      <c r="GP315" s="115"/>
      <c r="GQ315" s="115"/>
      <c r="GR315" s="115"/>
      <c r="GS315" s="115"/>
      <c r="GT315" s="115"/>
      <c r="GU315" s="115"/>
      <c r="GV315" s="115"/>
      <c r="GW315" s="115"/>
      <c r="GX315" s="115"/>
      <c r="GY315" s="115"/>
      <c r="GZ315" s="115"/>
      <c r="HA315" s="115"/>
      <c r="HB315" s="115"/>
      <c r="HC315" s="115"/>
      <c r="HD315" s="115"/>
      <c r="HE315" s="115"/>
      <c r="HF315" s="115"/>
      <c r="HG315" s="115"/>
      <c r="HH315" s="115"/>
      <c r="HI315" s="115"/>
      <c r="HJ315" s="115"/>
      <c r="HK315" s="115"/>
      <c r="HL315" s="115"/>
      <c r="HM315" s="115"/>
      <c r="HN315" s="115"/>
      <c r="HO315" s="115"/>
      <c r="HP315" s="115"/>
      <c r="HQ315" s="115"/>
      <c r="HR315" s="115"/>
      <c r="HS315" s="115"/>
      <c r="HT315" s="115"/>
      <c r="HU315" s="115"/>
      <c r="HV315" s="115"/>
      <c r="HW315" s="115"/>
      <c r="HX315" s="115"/>
      <c r="HY315" s="115"/>
      <c r="HZ315" s="115"/>
      <c r="IA315" s="115"/>
      <c r="IB315" s="115"/>
      <c r="IC315" s="115"/>
      <c r="ID315" s="115"/>
      <c r="IE315" s="115"/>
      <c r="IF315" s="115"/>
      <c r="IG315" s="115"/>
      <c r="IH315" s="115"/>
      <c r="II315" s="115"/>
      <c r="IJ315" s="115"/>
      <c r="IK315" s="115"/>
      <c r="IL315" s="115"/>
      <c r="IM315" s="115"/>
      <c r="IN315" s="115"/>
      <c r="IO315" s="115"/>
      <c r="IP315" s="115"/>
      <c r="IQ315" s="115"/>
      <c r="IR315" s="115"/>
      <c r="IS315" s="115"/>
      <c r="IT315" s="115"/>
      <c r="IU315" s="115"/>
      <c r="IV315" s="115"/>
      <c r="IW315" s="115"/>
      <c r="IX315" s="115"/>
      <c r="IY315" s="115"/>
      <c r="IZ315" s="115"/>
      <c r="JA315" s="115"/>
      <c r="JB315" s="115"/>
      <c r="JC315" s="115"/>
      <c r="JD315" s="115"/>
      <c r="JE315" s="115"/>
      <c r="JF315" s="115"/>
      <c r="JG315" s="115"/>
      <c r="JH315" s="115"/>
      <c r="JI315" s="115"/>
      <c r="JJ315" s="115"/>
      <c r="JK315" s="115"/>
      <c r="JL315" s="115"/>
      <c r="JM315" s="115"/>
      <c r="JN315" s="115"/>
      <c r="JO315" s="115"/>
      <c r="JP315" s="115"/>
      <c r="JQ315" s="115"/>
      <c r="JR315" s="115"/>
      <c r="JS315" s="115"/>
      <c r="JT315" s="115"/>
      <c r="JU315" s="115"/>
      <c r="JV315" s="115"/>
      <c r="JW315" s="115"/>
      <c r="JX315" s="115"/>
      <c r="JY315" s="115"/>
      <c r="JZ315" s="115"/>
      <c r="KA315" s="115"/>
      <c r="KB315" s="115"/>
      <c r="KC315" s="115"/>
      <c r="KD315" s="115"/>
      <c r="KE315" s="115"/>
      <c r="KF315" s="115"/>
      <c r="KG315" s="115"/>
      <c r="KH315" s="115"/>
      <c r="KI315" s="115"/>
      <c r="KJ315" s="115"/>
      <c r="KK315" s="115"/>
      <c r="KL315" s="115"/>
      <c r="KM315" s="115"/>
      <c r="KN315" s="115"/>
      <c r="KO315" s="115"/>
      <c r="KP315" s="115"/>
      <c r="KQ315" s="115"/>
      <c r="KR315" s="115"/>
      <c r="KS315" s="115"/>
      <c r="KT315" s="115"/>
      <c r="KU315" s="115"/>
      <c r="KV315" s="115"/>
      <c r="KW315" s="115"/>
      <c r="KX315" s="115"/>
      <c r="KY315" s="115"/>
      <c r="KZ315" s="115"/>
      <c r="LA315" s="115"/>
      <c r="LB315" s="115"/>
      <c r="LC315" s="115"/>
      <c r="LD315" s="115"/>
      <c r="LE315" s="115"/>
      <c r="LF315" s="115"/>
      <c r="LG315" s="115"/>
      <c r="LH315" s="115"/>
      <c r="LI315" s="115"/>
      <c r="LJ315" s="115"/>
      <c r="LK315" s="115"/>
      <c r="LL315" s="115"/>
      <c r="LM315" s="115"/>
      <c r="LN315" s="115"/>
      <c r="LO315" s="115"/>
      <c r="LP315" s="115"/>
      <c r="LQ315" s="115"/>
      <c r="LR315" s="115"/>
      <c r="LS315" s="115"/>
      <c r="LT315" s="115"/>
      <c r="LU315" s="115"/>
      <c r="LV315" s="115"/>
      <c r="LW315" s="115"/>
      <c r="LX315" s="115"/>
      <c r="LY315" s="115"/>
      <c r="LZ315" s="115"/>
      <c r="MA315" s="115"/>
      <c r="MB315" s="115"/>
      <c r="MC315" s="115"/>
      <c r="MD315" s="115"/>
      <c r="ME315" s="115"/>
      <c r="MF315" s="115"/>
      <c r="MG315" s="115"/>
      <c r="MH315" s="115"/>
      <c r="MI315" s="115"/>
      <c r="MJ315" s="115"/>
      <c r="MK315" s="115"/>
      <c r="ML315" s="115"/>
      <c r="MM315" s="115"/>
      <c r="MN315" s="115"/>
      <c r="MO315" s="115"/>
      <c r="MP315" s="115"/>
      <c r="MQ315" s="115"/>
      <c r="MR315" s="115"/>
      <c r="MS315" s="115"/>
      <c r="MT315" s="115"/>
      <c r="MU315" s="115"/>
      <c r="MV315" s="115"/>
      <c r="MW315" s="115"/>
      <c r="MX315" s="115"/>
      <c r="MY315" s="115"/>
      <c r="MZ315" s="115"/>
      <c r="NA315" s="115"/>
      <c r="NB315" s="115"/>
      <c r="NC315" s="115"/>
      <c r="ND315" s="115"/>
      <c r="NE315" s="115"/>
      <c r="NF315" s="115"/>
      <c r="NG315" s="115"/>
      <c r="NH315" s="115"/>
      <c r="NI315" s="115"/>
      <c r="NJ315" s="115"/>
      <c r="NK315" s="115"/>
      <c r="NL315" s="115"/>
      <c r="NM315" s="115"/>
      <c r="NN315" s="115"/>
      <c r="NO315" s="115"/>
      <c r="NP315" s="115"/>
      <c r="NQ315" s="115"/>
      <c r="NR315" s="115"/>
      <c r="NS315" s="115"/>
      <c r="NT315" s="115"/>
      <c r="NU315" s="115"/>
      <c r="NV315" s="115"/>
      <c r="NW315" s="115"/>
      <c r="NX315" s="115"/>
      <c r="NY315" s="115"/>
      <c r="NZ315" s="115"/>
      <c r="OA315" s="115"/>
      <c r="OB315" s="115"/>
      <c r="OC315" s="115"/>
    </row>
    <row r="316" spans="1:393" s="116" customFormat="1">
      <c r="A316" s="110" t="s">
        <v>68</v>
      </c>
      <c r="B316" s="111" t="s">
        <v>404</v>
      </c>
      <c r="C316" s="112">
        <v>246811.38</v>
      </c>
      <c r="D316" s="113">
        <v>2.5700000000000001E-4</v>
      </c>
      <c r="E316" s="113">
        <v>1.5642E-4</v>
      </c>
      <c r="F316" s="114">
        <v>1.6424000000000001E-4</v>
      </c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15"/>
      <c r="BR316" s="115"/>
      <c r="BS316" s="115"/>
      <c r="BT316" s="115"/>
      <c r="BU316" s="115"/>
      <c r="BV316" s="115"/>
      <c r="BW316" s="115"/>
      <c r="BX316" s="115"/>
      <c r="BY316" s="115"/>
      <c r="BZ316" s="115"/>
      <c r="CA316" s="115"/>
      <c r="CB316" s="115"/>
      <c r="CC316" s="115"/>
      <c r="CD316" s="115"/>
      <c r="CE316" s="115"/>
      <c r="CF316" s="115"/>
      <c r="CG316" s="115"/>
      <c r="CH316" s="115"/>
      <c r="CI316" s="115"/>
      <c r="CJ316" s="115"/>
      <c r="CK316" s="115"/>
      <c r="CL316" s="115"/>
      <c r="CM316" s="115"/>
      <c r="CN316" s="115"/>
      <c r="CO316" s="115"/>
      <c r="CP316" s="115"/>
      <c r="CQ316" s="115"/>
      <c r="CR316" s="115"/>
      <c r="CS316" s="115"/>
      <c r="CT316" s="115"/>
      <c r="CU316" s="115"/>
      <c r="CV316" s="115"/>
      <c r="CW316" s="115"/>
      <c r="CX316" s="115"/>
      <c r="CY316" s="115"/>
      <c r="CZ316" s="115"/>
      <c r="DA316" s="115"/>
      <c r="DB316" s="115"/>
      <c r="DC316" s="115"/>
      <c r="DD316" s="115"/>
      <c r="DE316" s="115"/>
      <c r="DF316" s="115"/>
      <c r="DG316" s="115"/>
      <c r="DH316" s="115"/>
      <c r="DI316" s="115"/>
      <c r="DJ316" s="115"/>
      <c r="DK316" s="115"/>
      <c r="DL316" s="115"/>
      <c r="DM316" s="115"/>
      <c r="DN316" s="115"/>
      <c r="DO316" s="115"/>
      <c r="DP316" s="115"/>
      <c r="DQ316" s="115"/>
      <c r="DR316" s="115"/>
      <c r="DS316" s="115"/>
      <c r="DT316" s="115"/>
      <c r="DU316" s="115"/>
      <c r="DV316" s="115"/>
      <c r="DW316" s="115"/>
      <c r="DX316" s="115"/>
      <c r="DY316" s="115"/>
      <c r="DZ316" s="115"/>
      <c r="EA316" s="115"/>
      <c r="EB316" s="115"/>
      <c r="EC316" s="115"/>
      <c r="ED316" s="115"/>
      <c r="EE316" s="115"/>
      <c r="EF316" s="115"/>
      <c r="EG316" s="115"/>
      <c r="EH316" s="115"/>
      <c r="EI316" s="115"/>
      <c r="EJ316" s="115"/>
      <c r="EK316" s="115"/>
      <c r="EL316" s="115"/>
      <c r="EM316" s="115"/>
      <c r="EN316" s="115"/>
      <c r="EO316" s="115"/>
      <c r="EP316" s="115"/>
      <c r="EQ316" s="115"/>
      <c r="ER316" s="115"/>
      <c r="ES316" s="115"/>
      <c r="ET316" s="115"/>
      <c r="EU316" s="115"/>
      <c r="EV316" s="115"/>
      <c r="EW316" s="115"/>
      <c r="EX316" s="115"/>
      <c r="EY316" s="115"/>
      <c r="EZ316" s="115"/>
      <c r="FA316" s="115"/>
      <c r="FB316" s="115"/>
      <c r="FC316" s="115"/>
      <c r="FD316" s="115"/>
      <c r="FE316" s="115"/>
      <c r="FF316" s="115"/>
      <c r="FG316" s="115"/>
      <c r="FH316" s="115"/>
      <c r="FI316" s="115"/>
      <c r="FJ316" s="115"/>
      <c r="FK316" s="115"/>
      <c r="FL316" s="115"/>
      <c r="FM316" s="115"/>
      <c r="FN316" s="115"/>
      <c r="FO316" s="115"/>
      <c r="FP316" s="115"/>
      <c r="FQ316" s="115"/>
      <c r="FR316" s="115"/>
      <c r="FS316" s="115"/>
      <c r="FT316" s="115"/>
      <c r="FU316" s="115"/>
      <c r="FV316" s="115"/>
      <c r="FW316" s="115"/>
      <c r="FX316" s="115"/>
      <c r="FY316" s="115"/>
      <c r="FZ316" s="115"/>
      <c r="GA316" s="115"/>
      <c r="GB316" s="115"/>
      <c r="GC316" s="115"/>
      <c r="GD316" s="115"/>
      <c r="GE316" s="115"/>
      <c r="GF316" s="115"/>
      <c r="GG316" s="115"/>
      <c r="GH316" s="115"/>
      <c r="GI316" s="115"/>
      <c r="GJ316" s="115"/>
      <c r="GK316" s="115"/>
      <c r="GL316" s="115"/>
      <c r="GM316" s="115"/>
      <c r="GN316" s="115"/>
      <c r="GO316" s="115"/>
      <c r="GP316" s="115"/>
      <c r="GQ316" s="115"/>
      <c r="GR316" s="115"/>
      <c r="GS316" s="115"/>
      <c r="GT316" s="115"/>
      <c r="GU316" s="115"/>
      <c r="GV316" s="115"/>
      <c r="GW316" s="115"/>
      <c r="GX316" s="115"/>
      <c r="GY316" s="115"/>
      <c r="GZ316" s="115"/>
      <c r="HA316" s="115"/>
      <c r="HB316" s="115"/>
      <c r="HC316" s="115"/>
      <c r="HD316" s="115"/>
      <c r="HE316" s="115"/>
      <c r="HF316" s="115"/>
      <c r="HG316" s="115"/>
      <c r="HH316" s="115"/>
      <c r="HI316" s="115"/>
      <c r="HJ316" s="115"/>
      <c r="HK316" s="115"/>
      <c r="HL316" s="115"/>
      <c r="HM316" s="115"/>
      <c r="HN316" s="115"/>
      <c r="HO316" s="115"/>
      <c r="HP316" s="115"/>
      <c r="HQ316" s="115"/>
      <c r="HR316" s="115"/>
      <c r="HS316" s="115"/>
      <c r="HT316" s="115"/>
      <c r="HU316" s="115"/>
      <c r="HV316" s="115"/>
      <c r="HW316" s="115"/>
      <c r="HX316" s="115"/>
      <c r="HY316" s="115"/>
      <c r="HZ316" s="115"/>
      <c r="IA316" s="115"/>
      <c r="IB316" s="115"/>
      <c r="IC316" s="115"/>
      <c r="ID316" s="115"/>
      <c r="IE316" s="115"/>
      <c r="IF316" s="115"/>
      <c r="IG316" s="115"/>
      <c r="IH316" s="115"/>
      <c r="II316" s="115"/>
      <c r="IJ316" s="115"/>
      <c r="IK316" s="115"/>
      <c r="IL316" s="115"/>
      <c r="IM316" s="115"/>
      <c r="IN316" s="115"/>
      <c r="IO316" s="115"/>
      <c r="IP316" s="115"/>
      <c r="IQ316" s="115"/>
      <c r="IR316" s="115"/>
      <c r="IS316" s="115"/>
      <c r="IT316" s="115"/>
      <c r="IU316" s="115"/>
      <c r="IV316" s="115"/>
      <c r="IW316" s="115"/>
      <c r="IX316" s="115"/>
      <c r="IY316" s="115"/>
      <c r="IZ316" s="115"/>
      <c r="JA316" s="115"/>
      <c r="JB316" s="115"/>
      <c r="JC316" s="115"/>
      <c r="JD316" s="115"/>
      <c r="JE316" s="115"/>
      <c r="JF316" s="115"/>
      <c r="JG316" s="115"/>
      <c r="JH316" s="115"/>
      <c r="JI316" s="115"/>
      <c r="JJ316" s="115"/>
      <c r="JK316" s="115"/>
      <c r="JL316" s="115"/>
      <c r="JM316" s="115"/>
      <c r="JN316" s="115"/>
      <c r="JO316" s="115"/>
      <c r="JP316" s="115"/>
      <c r="JQ316" s="115"/>
      <c r="JR316" s="115"/>
      <c r="JS316" s="115"/>
      <c r="JT316" s="115"/>
      <c r="JU316" s="115"/>
      <c r="JV316" s="115"/>
      <c r="JW316" s="115"/>
      <c r="JX316" s="115"/>
      <c r="JY316" s="115"/>
      <c r="JZ316" s="115"/>
      <c r="KA316" s="115"/>
      <c r="KB316" s="115"/>
      <c r="KC316" s="115"/>
      <c r="KD316" s="115"/>
      <c r="KE316" s="115"/>
      <c r="KF316" s="115"/>
      <c r="KG316" s="115"/>
      <c r="KH316" s="115"/>
      <c r="KI316" s="115"/>
      <c r="KJ316" s="115"/>
      <c r="KK316" s="115"/>
      <c r="KL316" s="115"/>
      <c r="KM316" s="115"/>
      <c r="KN316" s="115"/>
      <c r="KO316" s="115"/>
      <c r="KP316" s="115"/>
      <c r="KQ316" s="115"/>
      <c r="KR316" s="115"/>
      <c r="KS316" s="115"/>
      <c r="KT316" s="115"/>
      <c r="KU316" s="115"/>
      <c r="KV316" s="115"/>
      <c r="KW316" s="115"/>
      <c r="KX316" s="115"/>
      <c r="KY316" s="115"/>
      <c r="KZ316" s="115"/>
      <c r="LA316" s="115"/>
      <c r="LB316" s="115"/>
      <c r="LC316" s="115"/>
      <c r="LD316" s="115"/>
      <c r="LE316" s="115"/>
      <c r="LF316" s="115"/>
      <c r="LG316" s="115"/>
      <c r="LH316" s="115"/>
      <c r="LI316" s="115"/>
      <c r="LJ316" s="115"/>
      <c r="LK316" s="115"/>
      <c r="LL316" s="115"/>
      <c r="LM316" s="115"/>
      <c r="LN316" s="115"/>
      <c r="LO316" s="115"/>
      <c r="LP316" s="115"/>
      <c r="LQ316" s="115"/>
      <c r="LR316" s="115"/>
      <c r="LS316" s="115"/>
      <c r="LT316" s="115"/>
      <c r="LU316" s="115"/>
      <c r="LV316" s="115"/>
      <c r="LW316" s="115"/>
      <c r="LX316" s="115"/>
      <c r="LY316" s="115"/>
      <c r="LZ316" s="115"/>
      <c r="MA316" s="115"/>
      <c r="MB316" s="115"/>
      <c r="MC316" s="115"/>
      <c r="MD316" s="115"/>
      <c r="ME316" s="115"/>
      <c r="MF316" s="115"/>
      <c r="MG316" s="115"/>
      <c r="MH316" s="115"/>
      <c r="MI316" s="115"/>
      <c r="MJ316" s="115"/>
      <c r="MK316" s="115"/>
      <c r="ML316" s="115"/>
      <c r="MM316" s="115"/>
      <c r="MN316" s="115"/>
      <c r="MO316" s="115"/>
      <c r="MP316" s="115"/>
      <c r="MQ316" s="115"/>
      <c r="MR316" s="115"/>
      <c r="MS316" s="115"/>
      <c r="MT316" s="115"/>
      <c r="MU316" s="115"/>
      <c r="MV316" s="115"/>
      <c r="MW316" s="115"/>
      <c r="MX316" s="115"/>
      <c r="MY316" s="115"/>
      <c r="MZ316" s="115"/>
      <c r="NA316" s="115"/>
      <c r="NB316" s="115"/>
      <c r="NC316" s="115"/>
      <c r="ND316" s="115"/>
      <c r="NE316" s="115"/>
      <c r="NF316" s="115"/>
      <c r="NG316" s="115"/>
      <c r="NH316" s="115"/>
      <c r="NI316" s="115"/>
      <c r="NJ316" s="115"/>
      <c r="NK316" s="115"/>
      <c r="NL316" s="115"/>
      <c r="NM316" s="115"/>
      <c r="NN316" s="115"/>
      <c r="NO316" s="115"/>
      <c r="NP316" s="115"/>
      <c r="NQ316" s="115"/>
      <c r="NR316" s="115"/>
      <c r="NS316" s="115"/>
      <c r="NT316" s="115"/>
      <c r="NU316" s="115"/>
      <c r="NV316" s="115"/>
      <c r="NW316" s="115"/>
      <c r="NX316" s="115"/>
      <c r="NY316" s="115"/>
      <c r="NZ316" s="115"/>
      <c r="OA316" s="115"/>
      <c r="OB316" s="115"/>
      <c r="OC316" s="115"/>
    </row>
    <row r="317" spans="1:393" s="116" customFormat="1">
      <c r="A317" s="110" t="s">
        <v>69</v>
      </c>
      <c r="B317" s="111" t="s">
        <v>449</v>
      </c>
      <c r="C317" s="112">
        <v>30292</v>
      </c>
      <c r="D317" s="113">
        <v>0</v>
      </c>
      <c r="E317" s="113">
        <v>1.9199999999999999E-5</v>
      </c>
      <c r="F317" s="114">
        <v>1.7710000000000002E-5</v>
      </c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15"/>
      <c r="BR317" s="115"/>
      <c r="BS317" s="115"/>
      <c r="BT317" s="115"/>
      <c r="BU317" s="115"/>
      <c r="BV317" s="115"/>
      <c r="BW317" s="115"/>
      <c r="BX317" s="115"/>
      <c r="BY317" s="115"/>
      <c r="BZ317" s="115"/>
      <c r="CA317" s="115"/>
      <c r="CB317" s="115"/>
      <c r="CC317" s="115"/>
      <c r="CD317" s="115"/>
      <c r="CE317" s="115"/>
      <c r="CF317" s="115"/>
      <c r="CG317" s="115"/>
      <c r="CH317" s="115"/>
      <c r="CI317" s="115"/>
      <c r="CJ317" s="115"/>
      <c r="CK317" s="115"/>
      <c r="CL317" s="115"/>
      <c r="CM317" s="115"/>
      <c r="CN317" s="115"/>
      <c r="CO317" s="115"/>
      <c r="CP317" s="115"/>
      <c r="CQ317" s="115"/>
      <c r="CR317" s="115"/>
      <c r="CS317" s="115"/>
      <c r="CT317" s="115"/>
      <c r="CU317" s="115"/>
      <c r="CV317" s="115"/>
      <c r="CW317" s="115"/>
      <c r="CX317" s="115"/>
      <c r="CY317" s="115"/>
      <c r="CZ317" s="115"/>
      <c r="DA317" s="115"/>
      <c r="DB317" s="115"/>
      <c r="DC317" s="115"/>
      <c r="DD317" s="115"/>
      <c r="DE317" s="115"/>
      <c r="DF317" s="115"/>
      <c r="DG317" s="115"/>
      <c r="DH317" s="115"/>
      <c r="DI317" s="115"/>
      <c r="DJ317" s="115"/>
      <c r="DK317" s="115"/>
      <c r="DL317" s="115"/>
      <c r="DM317" s="115"/>
      <c r="DN317" s="115"/>
      <c r="DO317" s="115"/>
      <c r="DP317" s="115"/>
      <c r="DQ317" s="115"/>
      <c r="DR317" s="115"/>
      <c r="DS317" s="115"/>
      <c r="DT317" s="115"/>
      <c r="DU317" s="115"/>
      <c r="DV317" s="115"/>
      <c r="DW317" s="115"/>
      <c r="DX317" s="115"/>
      <c r="DY317" s="115"/>
      <c r="DZ317" s="115"/>
      <c r="EA317" s="115"/>
      <c r="EB317" s="115"/>
      <c r="EC317" s="115"/>
      <c r="ED317" s="115"/>
      <c r="EE317" s="115"/>
      <c r="EF317" s="115"/>
      <c r="EG317" s="115"/>
      <c r="EH317" s="115"/>
      <c r="EI317" s="115"/>
      <c r="EJ317" s="115"/>
      <c r="EK317" s="115"/>
      <c r="EL317" s="115"/>
      <c r="EM317" s="115"/>
      <c r="EN317" s="115"/>
      <c r="EO317" s="115"/>
      <c r="EP317" s="115"/>
      <c r="EQ317" s="115"/>
      <c r="ER317" s="115"/>
      <c r="ES317" s="115"/>
      <c r="ET317" s="115"/>
      <c r="EU317" s="115"/>
      <c r="EV317" s="115"/>
      <c r="EW317" s="115"/>
      <c r="EX317" s="115"/>
      <c r="EY317" s="115"/>
      <c r="EZ317" s="115"/>
      <c r="FA317" s="115"/>
      <c r="FB317" s="115"/>
      <c r="FC317" s="115"/>
      <c r="FD317" s="115"/>
      <c r="FE317" s="115"/>
      <c r="FF317" s="115"/>
      <c r="FG317" s="115"/>
      <c r="FH317" s="115"/>
      <c r="FI317" s="115"/>
      <c r="FJ317" s="115"/>
      <c r="FK317" s="115"/>
      <c r="FL317" s="115"/>
      <c r="FM317" s="115"/>
      <c r="FN317" s="115"/>
      <c r="FO317" s="115"/>
      <c r="FP317" s="115"/>
      <c r="FQ317" s="115"/>
      <c r="FR317" s="115"/>
      <c r="FS317" s="115"/>
      <c r="FT317" s="115"/>
      <c r="FU317" s="115"/>
      <c r="FV317" s="115"/>
      <c r="FW317" s="115"/>
      <c r="FX317" s="115"/>
      <c r="FY317" s="115"/>
      <c r="FZ317" s="115"/>
      <c r="GA317" s="115"/>
      <c r="GB317" s="115"/>
      <c r="GC317" s="115"/>
      <c r="GD317" s="115"/>
      <c r="GE317" s="115"/>
      <c r="GF317" s="115"/>
      <c r="GG317" s="115"/>
      <c r="GH317" s="115"/>
      <c r="GI317" s="115"/>
      <c r="GJ317" s="115"/>
      <c r="GK317" s="115"/>
      <c r="GL317" s="115"/>
      <c r="GM317" s="115"/>
      <c r="GN317" s="115"/>
      <c r="GO317" s="115"/>
      <c r="GP317" s="115"/>
      <c r="GQ317" s="115"/>
      <c r="GR317" s="115"/>
      <c r="GS317" s="115"/>
      <c r="GT317" s="115"/>
      <c r="GU317" s="115"/>
      <c r="GV317" s="115"/>
      <c r="GW317" s="115"/>
      <c r="GX317" s="115"/>
      <c r="GY317" s="115"/>
      <c r="GZ317" s="115"/>
      <c r="HA317" s="115"/>
      <c r="HB317" s="115"/>
      <c r="HC317" s="115"/>
      <c r="HD317" s="115"/>
      <c r="HE317" s="115"/>
      <c r="HF317" s="115"/>
      <c r="HG317" s="115"/>
      <c r="HH317" s="115"/>
      <c r="HI317" s="115"/>
      <c r="HJ317" s="115"/>
      <c r="HK317" s="115"/>
      <c r="HL317" s="115"/>
      <c r="HM317" s="115"/>
      <c r="HN317" s="115"/>
      <c r="HO317" s="115"/>
      <c r="HP317" s="115"/>
      <c r="HQ317" s="115"/>
      <c r="HR317" s="115"/>
      <c r="HS317" s="115"/>
      <c r="HT317" s="115"/>
      <c r="HU317" s="115"/>
      <c r="HV317" s="115"/>
      <c r="HW317" s="115"/>
      <c r="HX317" s="115"/>
      <c r="HY317" s="115"/>
      <c r="HZ317" s="115"/>
      <c r="IA317" s="115"/>
      <c r="IB317" s="115"/>
      <c r="IC317" s="115"/>
      <c r="ID317" s="115"/>
      <c r="IE317" s="115"/>
      <c r="IF317" s="115"/>
      <c r="IG317" s="115"/>
      <c r="IH317" s="115"/>
      <c r="II317" s="115"/>
      <c r="IJ317" s="115"/>
      <c r="IK317" s="115"/>
      <c r="IL317" s="115"/>
      <c r="IM317" s="115"/>
      <c r="IN317" s="115"/>
      <c r="IO317" s="115"/>
      <c r="IP317" s="115"/>
      <c r="IQ317" s="115"/>
      <c r="IR317" s="115"/>
      <c r="IS317" s="115"/>
      <c r="IT317" s="115"/>
      <c r="IU317" s="115"/>
      <c r="IV317" s="115"/>
      <c r="IW317" s="115"/>
      <c r="IX317" s="115"/>
      <c r="IY317" s="115"/>
      <c r="IZ317" s="115"/>
      <c r="JA317" s="115"/>
      <c r="JB317" s="115"/>
      <c r="JC317" s="115"/>
      <c r="JD317" s="115"/>
      <c r="JE317" s="115"/>
      <c r="JF317" s="115"/>
      <c r="JG317" s="115"/>
      <c r="JH317" s="115"/>
      <c r="JI317" s="115"/>
      <c r="JJ317" s="115"/>
      <c r="JK317" s="115"/>
      <c r="JL317" s="115"/>
      <c r="JM317" s="115"/>
      <c r="JN317" s="115"/>
      <c r="JO317" s="115"/>
      <c r="JP317" s="115"/>
      <c r="JQ317" s="115"/>
      <c r="JR317" s="115"/>
      <c r="JS317" s="115"/>
      <c r="JT317" s="115"/>
      <c r="JU317" s="115"/>
      <c r="JV317" s="115"/>
      <c r="JW317" s="115"/>
      <c r="JX317" s="115"/>
      <c r="JY317" s="115"/>
      <c r="JZ317" s="115"/>
      <c r="KA317" s="115"/>
      <c r="KB317" s="115"/>
      <c r="KC317" s="115"/>
      <c r="KD317" s="115"/>
      <c r="KE317" s="115"/>
      <c r="KF317" s="115"/>
      <c r="KG317" s="115"/>
      <c r="KH317" s="115"/>
      <c r="KI317" s="115"/>
      <c r="KJ317" s="115"/>
      <c r="KK317" s="115"/>
      <c r="KL317" s="115"/>
      <c r="KM317" s="115"/>
      <c r="KN317" s="115"/>
      <c r="KO317" s="115"/>
      <c r="KP317" s="115"/>
      <c r="KQ317" s="115"/>
      <c r="KR317" s="115"/>
      <c r="KS317" s="115"/>
      <c r="KT317" s="115"/>
      <c r="KU317" s="115"/>
      <c r="KV317" s="115"/>
      <c r="KW317" s="115"/>
      <c r="KX317" s="115"/>
      <c r="KY317" s="115"/>
      <c r="KZ317" s="115"/>
      <c r="LA317" s="115"/>
      <c r="LB317" s="115"/>
      <c r="LC317" s="115"/>
      <c r="LD317" s="115"/>
      <c r="LE317" s="115"/>
      <c r="LF317" s="115"/>
      <c r="LG317" s="115"/>
      <c r="LH317" s="115"/>
      <c r="LI317" s="115"/>
      <c r="LJ317" s="115"/>
      <c r="LK317" s="115"/>
      <c r="LL317" s="115"/>
      <c r="LM317" s="115"/>
      <c r="LN317" s="115"/>
      <c r="LO317" s="115"/>
      <c r="LP317" s="115"/>
      <c r="LQ317" s="115"/>
      <c r="LR317" s="115"/>
      <c r="LS317" s="115"/>
      <c r="LT317" s="115"/>
      <c r="LU317" s="115"/>
      <c r="LV317" s="115"/>
      <c r="LW317" s="115"/>
      <c r="LX317" s="115"/>
      <c r="LY317" s="115"/>
      <c r="LZ317" s="115"/>
      <c r="MA317" s="115"/>
      <c r="MB317" s="115"/>
      <c r="MC317" s="115"/>
      <c r="MD317" s="115"/>
      <c r="ME317" s="115"/>
      <c r="MF317" s="115"/>
      <c r="MG317" s="115"/>
      <c r="MH317" s="115"/>
      <c r="MI317" s="115"/>
      <c r="MJ317" s="115"/>
      <c r="MK317" s="115"/>
      <c r="ML317" s="115"/>
      <c r="MM317" s="115"/>
      <c r="MN317" s="115"/>
      <c r="MO317" s="115"/>
      <c r="MP317" s="115"/>
      <c r="MQ317" s="115"/>
      <c r="MR317" s="115"/>
      <c r="MS317" s="115"/>
      <c r="MT317" s="115"/>
      <c r="MU317" s="115"/>
      <c r="MV317" s="115"/>
      <c r="MW317" s="115"/>
      <c r="MX317" s="115"/>
      <c r="MY317" s="115"/>
      <c r="MZ317" s="115"/>
      <c r="NA317" s="115"/>
      <c r="NB317" s="115"/>
      <c r="NC317" s="115"/>
      <c r="ND317" s="115"/>
      <c r="NE317" s="115"/>
      <c r="NF317" s="115"/>
      <c r="NG317" s="115"/>
      <c r="NH317" s="115"/>
      <c r="NI317" s="115"/>
      <c r="NJ317" s="115"/>
      <c r="NK317" s="115"/>
      <c r="NL317" s="115"/>
      <c r="NM317" s="115"/>
      <c r="NN317" s="115"/>
      <c r="NO317" s="115"/>
      <c r="NP317" s="115"/>
      <c r="NQ317" s="115"/>
      <c r="NR317" s="115"/>
      <c r="NS317" s="115"/>
      <c r="NT317" s="115"/>
      <c r="NU317" s="115"/>
      <c r="NV317" s="115"/>
      <c r="NW317" s="115"/>
      <c r="NX317" s="115"/>
      <c r="NY317" s="115"/>
      <c r="NZ317" s="115"/>
      <c r="OA317" s="115"/>
      <c r="OB317" s="115"/>
      <c r="OC317" s="115"/>
    </row>
    <row r="318" spans="1:393" s="116" customFormat="1">
      <c r="A318" s="110" t="s">
        <v>70</v>
      </c>
      <c r="B318" s="111" t="s">
        <v>405</v>
      </c>
      <c r="C318" s="112">
        <v>89510.95</v>
      </c>
      <c r="D318" s="113">
        <v>5.2599999999999998E-5</v>
      </c>
      <c r="E318" s="113">
        <v>5.6730000000000001E-5</v>
      </c>
      <c r="F318" s="114">
        <v>5.6409999999999997E-5</v>
      </c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115"/>
      <c r="AY318" s="115"/>
      <c r="AZ318" s="115"/>
      <c r="BA318" s="115"/>
      <c r="BB318" s="115"/>
      <c r="BC318" s="115"/>
      <c r="BD318" s="115"/>
      <c r="BE318" s="115"/>
      <c r="BF318" s="115"/>
      <c r="BG318" s="115"/>
      <c r="BH318" s="115"/>
      <c r="BI318" s="115"/>
      <c r="BJ318" s="115"/>
      <c r="BK318" s="115"/>
      <c r="BL318" s="115"/>
      <c r="BM318" s="115"/>
      <c r="BN318" s="115"/>
      <c r="BO318" s="115"/>
      <c r="BP318" s="115"/>
      <c r="BQ318" s="115"/>
      <c r="BR318" s="115"/>
      <c r="BS318" s="115"/>
      <c r="BT318" s="115"/>
      <c r="BU318" s="115"/>
      <c r="BV318" s="115"/>
      <c r="BW318" s="115"/>
      <c r="BX318" s="115"/>
      <c r="BY318" s="115"/>
      <c r="BZ318" s="115"/>
      <c r="CA318" s="115"/>
      <c r="CB318" s="115"/>
      <c r="CC318" s="115"/>
      <c r="CD318" s="115"/>
      <c r="CE318" s="115"/>
      <c r="CF318" s="115"/>
      <c r="CG318" s="115"/>
      <c r="CH318" s="115"/>
      <c r="CI318" s="115"/>
      <c r="CJ318" s="115"/>
      <c r="CK318" s="115"/>
      <c r="CL318" s="115"/>
      <c r="CM318" s="115"/>
      <c r="CN318" s="115"/>
      <c r="CO318" s="115"/>
      <c r="CP318" s="115"/>
      <c r="CQ318" s="115"/>
      <c r="CR318" s="115"/>
      <c r="CS318" s="115"/>
      <c r="CT318" s="115"/>
      <c r="CU318" s="115"/>
      <c r="CV318" s="115"/>
      <c r="CW318" s="115"/>
      <c r="CX318" s="115"/>
      <c r="CY318" s="115"/>
      <c r="CZ318" s="115"/>
      <c r="DA318" s="115"/>
      <c r="DB318" s="115"/>
      <c r="DC318" s="115"/>
      <c r="DD318" s="115"/>
      <c r="DE318" s="115"/>
      <c r="DF318" s="115"/>
      <c r="DG318" s="115"/>
      <c r="DH318" s="115"/>
      <c r="DI318" s="115"/>
      <c r="DJ318" s="115"/>
      <c r="DK318" s="115"/>
      <c r="DL318" s="115"/>
      <c r="DM318" s="115"/>
      <c r="DN318" s="115"/>
      <c r="DO318" s="115"/>
      <c r="DP318" s="115"/>
      <c r="DQ318" s="115"/>
      <c r="DR318" s="115"/>
      <c r="DS318" s="115"/>
      <c r="DT318" s="115"/>
      <c r="DU318" s="115"/>
      <c r="DV318" s="115"/>
      <c r="DW318" s="115"/>
      <c r="DX318" s="115"/>
      <c r="DY318" s="115"/>
      <c r="DZ318" s="115"/>
      <c r="EA318" s="115"/>
      <c r="EB318" s="115"/>
      <c r="EC318" s="115"/>
      <c r="ED318" s="115"/>
      <c r="EE318" s="115"/>
      <c r="EF318" s="115"/>
      <c r="EG318" s="115"/>
      <c r="EH318" s="115"/>
      <c r="EI318" s="115"/>
      <c r="EJ318" s="115"/>
      <c r="EK318" s="115"/>
      <c r="EL318" s="115"/>
      <c r="EM318" s="115"/>
      <c r="EN318" s="115"/>
      <c r="EO318" s="115"/>
      <c r="EP318" s="115"/>
      <c r="EQ318" s="115"/>
      <c r="ER318" s="115"/>
      <c r="ES318" s="115"/>
      <c r="ET318" s="115"/>
      <c r="EU318" s="115"/>
      <c r="EV318" s="115"/>
      <c r="EW318" s="115"/>
      <c r="EX318" s="115"/>
      <c r="EY318" s="115"/>
      <c r="EZ318" s="115"/>
      <c r="FA318" s="115"/>
      <c r="FB318" s="115"/>
      <c r="FC318" s="115"/>
      <c r="FD318" s="115"/>
      <c r="FE318" s="115"/>
      <c r="FF318" s="115"/>
      <c r="FG318" s="115"/>
      <c r="FH318" s="115"/>
      <c r="FI318" s="115"/>
      <c r="FJ318" s="115"/>
      <c r="FK318" s="115"/>
      <c r="FL318" s="115"/>
      <c r="FM318" s="115"/>
      <c r="FN318" s="115"/>
      <c r="FO318" s="115"/>
      <c r="FP318" s="115"/>
      <c r="FQ318" s="115"/>
      <c r="FR318" s="115"/>
      <c r="FS318" s="115"/>
      <c r="FT318" s="115"/>
      <c r="FU318" s="115"/>
      <c r="FV318" s="115"/>
      <c r="FW318" s="115"/>
      <c r="FX318" s="115"/>
      <c r="FY318" s="115"/>
      <c r="FZ318" s="115"/>
      <c r="GA318" s="115"/>
      <c r="GB318" s="115"/>
      <c r="GC318" s="115"/>
      <c r="GD318" s="115"/>
      <c r="GE318" s="115"/>
      <c r="GF318" s="115"/>
      <c r="GG318" s="115"/>
      <c r="GH318" s="115"/>
      <c r="GI318" s="115"/>
      <c r="GJ318" s="115"/>
      <c r="GK318" s="115"/>
      <c r="GL318" s="115"/>
      <c r="GM318" s="115"/>
      <c r="GN318" s="115"/>
      <c r="GO318" s="115"/>
      <c r="GP318" s="115"/>
      <c r="GQ318" s="115"/>
      <c r="GR318" s="115"/>
      <c r="GS318" s="115"/>
      <c r="GT318" s="115"/>
      <c r="GU318" s="115"/>
      <c r="GV318" s="115"/>
      <c r="GW318" s="115"/>
      <c r="GX318" s="115"/>
      <c r="GY318" s="115"/>
      <c r="GZ318" s="115"/>
      <c r="HA318" s="115"/>
      <c r="HB318" s="115"/>
      <c r="HC318" s="115"/>
      <c r="HD318" s="115"/>
      <c r="HE318" s="115"/>
      <c r="HF318" s="115"/>
      <c r="HG318" s="115"/>
      <c r="HH318" s="115"/>
      <c r="HI318" s="115"/>
      <c r="HJ318" s="115"/>
      <c r="HK318" s="115"/>
      <c r="HL318" s="115"/>
      <c r="HM318" s="115"/>
      <c r="HN318" s="115"/>
      <c r="HO318" s="115"/>
      <c r="HP318" s="115"/>
      <c r="HQ318" s="115"/>
      <c r="HR318" s="115"/>
      <c r="HS318" s="115"/>
      <c r="HT318" s="115"/>
      <c r="HU318" s="115"/>
      <c r="HV318" s="115"/>
      <c r="HW318" s="115"/>
      <c r="HX318" s="115"/>
      <c r="HY318" s="115"/>
      <c r="HZ318" s="115"/>
      <c r="IA318" s="115"/>
      <c r="IB318" s="115"/>
      <c r="IC318" s="115"/>
      <c r="ID318" s="115"/>
      <c r="IE318" s="115"/>
      <c r="IF318" s="115"/>
      <c r="IG318" s="115"/>
      <c r="IH318" s="115"/>
      <c r="II318" s="115"/>
      <c r="IJ318" s="115"/>
      <c r="IK318" s="115"/>
      <c r="IL318" s="115"/>
      <c r="IM318" s="115"/>
      <c r="IN318" s="115"/>
      <c r="IO318" s="115"/>
      <c r="IP318" s="115"/>
      <c r="IQ318" s="115"/>
      <c r="IR318" s="115"/>
      <c r="IS318" s="115"/>
      <c r="IT318" s="115"/>
      <c r="IU318" s="115"/>
      <c r="IV318" s="115"/>
      <c r="IW318" s="115"/>
      <c r="IX318" s="115"/>
      <c r="IY318" s="115"/>
      <c r="IZ318" s="115"/>
      <c r="JA318" s="115"/>
      <c r="JB318" s="115"/>
      <c r="JC318" s="115"/>
      <c r="JD318" s="115"/>
      <c r="JE318" s="115"/>
      <c r="JF318" s="115"/>
      <c r="JG318" s="115"/>
      <c r="JH318" s="115"/>
      <c r="JI318" s="115"/>
      <c r="JJ318" s="115"/>
      <c r="JK318" s="115"/>
      <c r="JL318" s="115"/>
      <c r="JM318" s="115"/>
      <c r="JN318" s="115"/>
      <c r="JO318" s="115"/>
      <c r="JP318" s="115"/>
      <c r="JQ318" s="115"/>
      <c r="JR318" s="115"/>
      <c r="JS318" s="115"/>
      <c r="JT318" s="115"/>
      <c r="JU318" s="115"/>
      <c r="JV318" s="115"/>
      <c r="JW318" s="115"/>
      <c r="JX318" s="115"/>
      <c r="JY318" s="115"/>
      <c r="JZ318" s="115"/>
      <c r="KA318" s="115"/>
      <c r="KB318" s="115"/>
      <c r="KC318" s="115"/>
      <c r="KD318" s="115"/>
      <c r="KE318" s="115"/>
      <c r="KF318" s="115"/>
      <c r="KG318" s="115"/>
      <c r="KH318" s="115"/>
      <c r="KI318" s="115"/>
      <c r="KJ318" s="115"/>
      <c r="KK318" s="115"/>
      <c r="KL318" s="115"/>
      <c r="KM318" s="115"/>
      <c r="KN318" s="115"/>
      <c r="KO318" s="115"/>
      <c r="KP318" s="115"/>
      <c r="KQ318" s="115"/>
      <c r="KR318" s="115"/>
      <c r="KS318" s="115"/>
      <c r="KT318" s="115"/>
      <c r="KU318" s="115"/>
      <c r="KV318" s="115"/>
      <c r="KW318" s="115"/>
      <c r="KX318" s="115"/>
      <c r="KY318" s="115"/>
      <c r="KZ318" s="115"/>
      <c r="LA318" s="115"/>
      <c r="LB318" s="115"/>
      <c r="LC318" s="115"/>
      <c r="LD318" s="115"/>
      <c r="LE318" s="115"/>
      <c r="LF318" s="115"/>
      <c r="LG318" s="115"/>
      <c r="LH318" s="115"/>
      <c r="LI318" s="115"/>
      <c r="LJ318" s="115"/>
      <c r="LK318" s="115"/>
      <c r="LL318" s="115"/>
      <c r="LM318" s="115"/>
      <c r="LN318" s="115"/>
      <c r="LO318" s="115"/>
      <c r="LP318" s="115"/>
      <c r="LQ318" s="115"/>
      <c r="LR318" s="115"/>
      <c r="LS318" s="115"/>
      <c r="LT318" s="115"/>
      <c r="LU318" s="115"/>
      <c r="LV318" s="115"/>
      <c r="LW318" s="115"/>
      <c r="LX318" s="115"/>
      <c r="LY318" s="115"/>
      <c r="LZ318" s="115"/>
      <c r="MA318" s="115"/>
      <c r="MB318" s="115"/>
      <c r="MC318" s="115"/>
      <c r="MD318" s="115"/>
      <c r="ME318" s="115"/>
      <c r="MF318" s="115"/>
      <c r="MG318" s="115"/>
      <c r="MH318" s="115"/>
      <c r="MI318" s="115"/>
      <c r="MJ318" s="115"/>
      <c r="MK318" s="115"/>
      <c r="ML318" s="115"/>
      <c r="MM318" s="115"/>
      <c r="MN318" s="115"/>
      <c r="MO318" s="115"/>
      <c r="MP318" s="115"/>
      <c r="MQ318" s="115"/>
      <c r="MR318" s="115"/>
      <c r="MS318" s="115"/>
      <c r="MT318" s="115"/>
      <c r="MU318" s="115"/>
      <c r="MV318" s="115"/>
      <c r="MW318" s="115"/>
      <c r="MX318" s="115"/>
      <c r="MY318" s="115"/>
      <c r="MZ318" s="115"/>
      <c r="NA318" s="115"/>
      <c r="NB318" s="115"/>
      <c r="NC318" s="115"/>
      <c r="ND318" s="115"/>
      <c r="NE318" s="115"/>
      <c r="NF318" s="115"/>
      <c r="NG318" s="115"/>
      <c r="NH318" s="115"/>
      <c r="NI318" s="115"/>
      <c r="NJ318" s="115"/>
      <c r="NK318" s="115"/>
      <c r="NL318" s="115"/>
      <c r="NM318" s="115"/>
      <c r="NN318" s="115"/>
      <c r="NO318" s="115"/>
      <c r="NP318" s="115"/>
      <c r="NQ318" s="115"/>
      <c r="NR318" s="115"/>
      <c r="NS318" s="115"/>
      <c r="NT318" s="115"/>
      <c r="NU318" s="115"/>
      <c r="NV318" s="115"/>
      <c r="NW318" s="115"/>
      <c r="NX318" s="115"/>
      <c r="NY318" s="115"/>
      <c r="NZ318" s="115"/>
      <c r="OA318" s="115"/>
      <c r="OB318" s="115"/>
      <c r="OC318" s="115"/>
    </row>
    <row r="319" spans="1:393" s="116" customFormat="1">
      <c r="A319" s="110" t="s">
        <v>71</v>
      </c>
      <c r="B319" s="111" t="s">
        <v>406</v>
      </c>
      <c r="C319" s="112">
        <v>47421.52</v>
      </c>
      <c r="D319" s="113">
        <v>1.9300000000000002E-5</v>
      </c>
      <c r="E319" s="113">
        <v>3.0049999999999999E-5</v>
      </c>
      <c r="F319" s="114">
        <v>2.921E-5</v>
      </c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  <c r="AT319" s="115"/>
      <c r="AU319" s="115"/>
      <c r="AV319" s="115"/>
      <c r="AW319" s="115"/>
      <c r="AX319" s="115"/>
      <c r="AY319" s="115"/>
      <c r="AZ319" s="115"/>
      <c r="BA319" s="115"/>
      <c r="BB319" s="115"/>
      <c r="BC319" s="115"/>
      <c r="BD319" s="115"/>
      <c r="BE319" s="115"/>
      <c r="BF319" s="115"/>
      <c r="BG319" s="115"/>
      <c r="BH319" s="115"/>
      <c r="BI319" s="115"/>
      <c r="BJ319" s="115"/>
      <c r="BK319" s="115"/>
      <c r="BL319" s="115"/>
      <c r="BM319" s="115"/>
      <c r="BN319" s="115"/>
      <c r="BO319" s="115"/>
      <c r="BP319" s="115"/>
      <c r="BQ319" s="115"/>
      <c r="BR319" s="115"/>
      <c r="BS319" s="115"/>
      <c r="BT319" s="115"/>
      <c r="BU319" s="115"/>
      <c r="BV319" s="115"/>
      <c r="BW319" s="115"/>
      <c r="BX319" s="115"/>
      <c r="BY319" s="115"/>
      <c r="BZ319" s="115"/>
      <c r="CA319" s="115"/>
      <c r="CB319" s="115"/>
      <c r="CC319" s="115"/>
      <c r="CD319" s="115"/>
      <c r="CE319" s="115"/>
      <c r="CF319" s="115"/>
      <c r="CG319" s="115"/>
      <c r="CH319" s="115"/>
      <c r="CI319" s="115"/>
      <c r="CJ319" s="115"/>
      <c r="CK319" s="115"/>
      <c r="CL319" s="115"/>
      <c r="CM319" s="115"/>
      <c r="CN319" s="115"/>
      <c r="CO319" s="115"/>
      <c r="CP319" s="115"/>
      <c r="CQ319" s="115"/>
      <c r="CR319" s="115"/>
      <c r="CS319" s="115"/>
      <c r="CT319" s="115"/>
      <c r="CU319" s="115"/>
      <c r="CV319" s="115"/>
      <c r="CW319" s="115"/>
      <c r="CX319" s="115"/>
      <c r="CY319" s="115"/>
      <c r="CZ319" s="115"/>
      <c r="DA319" s="115"/>
      <c r="DB319" s="115"/>
      <c r="DC319" s="115"/>
      <c r="DD319" s="115"/>
      <c r="DE319" s="115"/>
      <c r="DF319" s="115"/>
      <c r="DG319" s="115"/>
      <c r="DH319" s="115"/>
      <c r="DI319" s="115"/>
      <c r="DJ319" s="115"/>
      <c r="DK319" s="115"/>
      <c r="DL319" s="115"/>
      <c r="DM319" s="115"/>
      <c r="DN319" s="115"/>
      <c r="DO319" s="115"/>
      <c r="DP319" s="115"/>
      <c r="DQ319" s="115"/>
      <c r="DR319" s="115"/>
      <c r="DS319" s="115"/>
      <c r="DT319" s="115"/>
      <c r="DU319" s="115"/>
      <c r="DV319" s="115"/>
      <c r="DW319" s="115"/>
      <c r="DX319" s="115"/>
      <c r="DY319" s="115"/>
      <c r="DZ319" s="115"/>
      <c r="EA319" s="115"/>
      <c r="EB319" s="115"/>
      <c r="EC319" s="115"/>
      <c r="ED319" s="115"/>
      <c r="EE319" s="115"/>
      <c r="EF319" s="115"/>
      <c r="EG319" s="115"/>
      <c r="EH319" s="115"/>
      <c r="EI319" s="115"/>
      <c r="EJ319" s="115"/>
      <c r="EK319" s="115"/>
      <c r="EL319" s="115"/>
      <c r="EM319" s="115"/>
      <c r="EN319" s="115"/>
      <c r="EO319" s="115"/>
      <c r="EP319" s="115"/>
      <c r="EQ319" s="115"/>
      <c r="ER319" s="115"/>
      <c r="ES319" s="115"/>
      <c r="ET319" s="115"/>
      <c r="EU319" s="115"/>
      <c r="EV319" s="115"/>
      <c r="EW319" s="115"/>
      <c r="EX319" s="115"/>
      <c r="EY319" s="115"/>
      <c r="EZ319" s="115"/>
      <c r="FA319" s="115"/>
      <c r="FB319" s="115"/>
      <c r="FC319" s="115"/>
      <c r="FD319" s="115"/>
      <c r="FE319" s="115"/>
      <c r="FF319" s="115"/>
      <c r="FG319" s="115"/>
      <c r="FH319" s="115"/>
      <c r="FI319" s="115"/>
      <c r="FJ319" s="115"/>
      <c r="FK319" s="115"/>
      <c r="FL319" s="115"/>
      <c r="FM319" s="115"/>
      <c r="FN319" s="115"/>
      <c r="FO319" s="115"/>
      <c r="FP319" s="115"/>
      <c r="FQ319" s="115"/>
      <c r="FR319" s="115"/>
      <c r="FS319" s="115"/>
      <c r="FT319" s="115"/>
      <c r="FU319" s="115"/>
      <c r="FV319" s="115"/>
      <c r="FW319" s="115"/>
      <c r="FX319" s="115"/>
      <c r="FY319" s="115"/>
      <c r="FZ319" s="115"/>
      <c r="GA319" s="115"/>
      <c r="GB319" s="115"/>
      <c r="GC319" s="115"/>
      <c r="GD319" s="115"/>
      <c r="GE319" s="115"/>
      <c r="GF319" s="115"/>
      <c r="GG319" s="115"/>
      <c r="GH319" s="115"/>
      <c r="GI319" s="115"/>
      <c r="GJ319" s="115"/>
      <c r="GK319" s="115"/>
      <c r="GL319" s="115"/>
      <c r="GM319" s="115"/>
      <c r="GN319" s="115"/>
      <c r="GO319" s="115"/>
      <c r="GP319" s="115"/>
      <c r="GQ319" s="115"/>
      <c r="GR319" s="115"/>
      <c r="GS319" s="115"/>
      <c r="GT319" s="115"/>
      <c r="GU319" s="115"/>
      <c r="GV319" s="115"/>
      <c r="GW319" s="115"/>
      <c r="GX319" s="115"/>
      <c r="GY319" s="115"/>
      <c r="GZ319" s="115"/>
      <c r="HA319" s="115"/>
      <c r="HB319" s="115"/>
      <c r="HC319" s="115"/>
      <c r="HD319" s="115"/>
      <c r="HE319" s="115"/>
      <c r="HF319" s="115"/>
      <c r="HG319" s="115"/>
      <c r="HH319" s="115"/>
      <c r="HI319" s="115"/>
      <c r="HJ319" s="115"/>
      <c r="HK319" s="115"/>
      <c r="HL319" s="115"/>
      <c r="HM319" s="115"/>
      <c r="HN319" s="115"/>
      <c r="HO319" s="115"/>
      <c r="HP319" s="115"/>
      <c r="HQ319" s="115"/>
      <c r="HR319" s="115"/>
      <c r="HS319" s="115"/>
      <c r="HT319" s="115"/>
      <c r="HU319" s="115"/>
      <c r="HV319" s="115"/>
      <c r="HW319" s="115"/>
      <c r="HX319" s="115"/>
      <c r="HY319" s="115"/>
      <c r="HZ319" s="115"/>
      <c r="IA319" s="115"/>
      <c r="IB319" s="115"/>
      <c r="IC319" s="115"/>
      <c r="ID319" s="115"/>
      <c r="IE319" s="115"/>
      <c r="IF319" s="115"/>
      <c r="IG319" s="115"/>
      <c r="IH319" s="115"/>
      <c r="II319" s="115"/>
      <c r="IJ319" s="115"/>
      <c r="IK319" s="115"/>
      <c r="IL319" s="115"/>
      <c r="IM319" s="115"/>
      <c r="IN319" s="115"/>
      <c r="IO319" s="115"/>
      <c r="IP319" s="115"/>
      <c r="IQ319" s="115"/>
      <c r="IR319" s="115"/>
      <c r="IS319" s="115"/>
      <c r="IT319" s="115"/>
      <c r="IU319" s="115"/>
      <c r="IV319" s="115"/>
      <c r="IW319" s="115"/>
      <c r="IX319" s="115"/>
      <c r="IY319" s="115"/>
      <c r="IZ319" s="115"/>
      <c r="JA319" s="115"/>
      <c r="JB319" s="115"/>
      <c r="JC319" s="115"/>
      <c r="JD319" s="115"/>
      <c r="JE319" s="115"/>
      <c r="JF319" s="115"/>
      <c r="JG319" s="115"/>
      <c r="JH319" s="115"/>
      <c r="JI319" s="115"/>
      <c r="JJ319" s="115"/>
      <c r="JK319" s="115"/>
      <c r="JL319" s="115"/>
      <c r="JM319" s="115"/>
      <c r="JN319" s="115"/>
      <c r="JO319" s="115"/>
      <c r="JP319" s="115"/>
      <c r="JQ319" s="115"/>
      <c r="JR319" s="115"/>
      <c r="JS319" s="115"/>
      <c r="JT319" s="115"/>
      <c r="JU319" s="115"/>
      <c r="JV319" s="115"/>
      <c r="JW319" s="115"/>
      <c r="JX319" s="115"/>
      <c r="JY319" s="115"/>
      <c r="JZ319" s="115"/>
      <c r="KA319" s="115"/>
      <c r="KB319" s="115"/>
      <c r="KC319" s="115"/>
      <c r="KD319" s="115"/>
      <c r="KE319" s="115"/>
      <c r="KF319" s="115"/>
      <c r="KG319" s="115"/>
      <c r="KH319" s="115"/>
      <c r="KI319" s="115"/>
      <c r="KJ319" s="115"/>
      <c r="KK319" s="115"/>
      <c r="KL319" s="115"/>
      <c r="KM319" s="115"/>
      <c r="KN319" s="115"/>
      <c r="KO319" s="115"/>
      <c r="KP319" s="115"/>
      <c r="KQ319" s="115"/>
      <c r="KR319" s="115"/>
      <c r="KS319" s="115"/>
      <c r="KT319" s="115"/>
      <c r="KU319" s="115"/>
      <c r="KV319" s="115"/>
      <c r="KW319" s="115"/>
      <c r="KX319" s="115"/>
      <c r="KY319" s="115"/>
      <c r="KZ319" s="115"/>
      <c r="LA319" s="115"/>
      <c r="LB319" s="115"/>
      <c r="LC319" s="115"/>
      <c r="LD319" s="115"/>
      <c r="LE319" s="115"/>
      <c r="LF319" s="115"/>
      <c r="LG319" s="115"/>
      <c r="LH319" s="115"/>
      <c r="LI319" s="115"/>
      <c r="LJ319" s="115"/>
      <c r="LK319" s="115"/>
      <c r="LL319" s="115"/>
      <c r="LM319" s="115"/>
      <c r="LN319" s="115"/>
      <c r="LO319" s="115"/>
      <c r="LP319" s="115"/>
      <c r="LQ319" s="115"/>
      <c r="LR319" s="115"/>
      <c r="LS319" s="115"/>
      <c r="LT319" s="115"/>
      <c r="LU319" s="115"/>
      <c r="LV319" s="115"/>
      <c r="LW319" s="115"/>
      <c r="LX319" s="115"/>
      <c r="LY319" s="115"/>
      <c r="LZ319" s="115"/>
      <c r="MA319" s="115"/>
      <c r="MB319" s="115"/>
      <c r="MC319" s="115"/>
      <c r="MD319" s="115"/>
      <c r="ME319" s="115"/>
      <c r="MF319" s="115"/>
      <c r="MG319" s="115"/>
      <c r="MH319" s="115"/>
      <c r="MI319" s="115"/>
      <c r="MJ319" s="115"/>
      <c r="MK319" s="115"/>
      <c r="ML319" s="115"/>
      <c r="MM319" s="115"/>
      <c r="MN319" s="115"/>
      <c r="MO319" s="115"/>
      <c r="MP319" s="115"/>
      <c r="MQ319" s="115"/>
      <c r="MR319" s="115"/>
      <c r="MS319" s="115"/>
      <c r="MT319" s="115"/>
      <c r="MU319" s="115"/>
      <c r="MV319" s="115"/>
      <c r="MW319" s="115"/>
      <c r="MX319" s="115"/>
      <c r="MY319" s="115"/>
      <c r="MZ319" s="115"/>
      <c r="NA319" s="115"/>
      <c r="NB319" s="115"/>
      <c r="NC319" s="115"/>
      <c r="ND319" s="115"/>
      <c r="NE319" s="115"/>
      <c r="NF319" s="115"/>
      <c r="NG319" s="115"/>
      <c r="NH319" s="115"/>
      <c r="NI319" s="115"/>
      <c r="NJ319" s="115"/>
      <c r="NK319" s="115"/>
      <c r="NL319" s="115"/>
      <c r="NM319" s="115"/>
      <c r="NN319" s="115"/>
      <c r="NO319" s="115"/>
      <c r="NP319" s="115"/>
      <c r="NQ319" s="115"/>
      <c r="NR319" s="115"/>
      <c r="NS319" s="115"/>
      <c r="NT319" s="115"/>
      <c r="NU319" s="115"/>
      <c r="NV319" s="115"/>
      <c r="NW319" s="115"/>
      <c r="NX319" s="115"/>
      <c r="NY319" s="115"/>
      <c r="NZ319" s="115"/>
      <c r="OA319" s="115"/>
      <c r="OB319" s="115"/>
      <c r="OC319" s="115"/>
    </row>
    <row r="320" spans="1:393" s="116" customFormat="1">
      <c r="A320" s="110" t="s">
        <v>72</v>
      </c>
      <c r="B320" s="111" t="s">
        <v>407</v>
      </c>
      <c r="C320" s="112">
        <v>129647.08</v>
      </c>
      <c r="D320" s="113">
        <v>1.74E-4</v>
      </c>
      <c r="E320" s="113">
        <v>8.2169999999999994E-5</v>
      </c>
      <c r="F320" s="114">
        <v>8.9309999999999997E-5</v>
      </c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115"/>
      <c r="BA320" s="115"/>
      <c r="BB320" s="115"/>
      <c r="BC320" s="115"/>
      <c r="BD320" s="115"/>
      <c r="BE320" s="115"/>
      <c r="BF320" s="115"/>
      <c r="BG320" s="115"/>
      <c r="BH320" s="115"/>
      <c r="BI320" s="115"/>
      <c r="BJ320" s="115"/>
      <c r="BK320" s="115"/>
      <c r="BL320" s="115"/>
      <c r="BM320" s="115"/>
      <c r="BN320" s="115"/>
      <c r="BO320" s="115"/>
      <c r="BP320" s="115"/>
      <c r="BQ320" s="115"/>
      <c r="BR320" s="115"/>
      <c r="BS320" s="115"/>
      <c r="BT320" s="115"/>
      <c r="BU320" s="115"/>
      <c r="BV320" s="115"/>
      <c r="BW320" s="115"/>
      <c r="BX320" s="115"/>
      <c r="BY320" s="115"/>
      <c r="BZ320" s="115"/>
      <c r="CA320" s="115"/>
      <c r="CB320" s="115"/>
      <c r="CC320" s="115"/>
      <c r="CD320" s="115"/>
      <c r="CE320" s="115"/>
      <c r="CF320" s="115"/>
      <c r="CG320" s="115"/>
      <c r="CH320" s="115"/>
      <c r="CI320" s="115"/>
      <c r="CJ320" s="115"/>
      <c r="CK320" s="115"/>
      <c r="CL320" s="115"/>
      <c r="CM320" s="115"/>
      <c r="CN320" s="115"/>
      <c r="CO320" s="115"/>
      <c r="CP320" s="115"/>
      <c r="CQ320" s="115"/>
      <c r="CR320" s="115"/>
      <c r="CS320" s="115"/>
      <c r="CT320" s="115"/>
      <c r="CU320" s="115"/>
      <c r="CV320" s="115"/>
      <c r="CW320" s="115"/>
      <c r="CX320" s="115"/>
      <c r="CY320" s="115"/>
      <c r="CZ320" s="115"/>
      <c r="DA320" s="115"/>
      <c r="DB320" s="115"/>
      <c r="DC320" s="115"/>
      <c r="DD320" s="115"/>
      <c r="DE320" s="115"/>
      <c r="DF320" s="115"/>
      <c r="DG320" s="115"/>
      <c r="DH320" s="115"/>
      <c r="DI320" s="115"/>
      <c r="DJ320" s="115"/>
      <c r="DK320" s="115"/>
      <c r="DL320" s="115"/>
      <c r="DM320" s="115"/>
      <c r="DN320" s="115"/>
      <c r="DO320" s="115"/>
      <c r="DP320" s="115"/>
      <c r="DQ320" s="115"/>
      <c r="DR320" s="115"/>
      <c r="DS320" s="115"/>
      <c r="DT320" s="115"/>
      <c r="DU320" s="115"/>
      <c r="DV320" s="115"/>
      <c r="DW320" s="115"/>
      <c r="DX320" s="115"/>
      <c r="DY320" s="115"/>
      <c r="DZ320" s="115"/>
      <c r="EA320" s="115"/>
      <c r="EB320" s="115"/>
      <c r="EC320" s="115"/>
      <c r="ED320" s="115"/>
      <c r="EE320" s="115"/>
      <c r="EF320" s="115"/>
      <c r="EG320" s="115"/>
      <c r="EH320" s="115"/>
      <c r="EI320" s="115"/>
      <c r="EJ320" s="115"/>
      <c r="EK320" s="115"/>
      <c r="EL320" s="115"/>
      <c r="EM320" s="115"/>
      <c r="EN320" s="115"/>
      <c r="EO320" s="115"/>
      <c r="EP320" s="115"/>
      <c r="EQ320" s="115"/>
      <c r="ER320" s="115"/>
      <c r="ES320" s="115"/>
      <c r="ET320" s="115"/>
      <c r="EU320" s="115"/>
      <c r="EV320" s="115"/>
      <c r="EW320" s="115"/>
      <c r="EX320" s="115"/>
      <c r="EY320" s="115"/>
      <c r="EZ320" s="115"/>
      <c r="FA320" s="115"/>
      <c r="FB320" s="115"/>
      <c r="FC320" s="115"/>
      <c r="FD320" s="115"/>
      <c r="FE320" s="115"/>
      <c r="FF320" s="115"/>
      <c r="FG320" s="115"/>
      <c r="FH320" s="115"/>
      <c r="FI320" s="115"/>
      <c r="FJ320" s="115"/>
      <c r="FK320" s="115"/>
      <c r="FL320" s="115"/>
      <c r="FM320" s="115"/>
      <c r="FN320" s="115"/>
      <c r="FO320" s="115"/>
      <c r="FP320" s="115"/>
      <c r="FQ320" s="115"/>
      <c r="FR320" s="115"/>
      <c r="FS320" s="115"/>
      <c r="FT320" s="115"/>
      <c r="FU320" s="115"/>
      <c r="FV320" s="115"/>
      <c r="FW320" s="115"/>
      <c r="FX320" s="115"/>
      <c r="FY320" s="115"/>
      <c r="FZ320" s="115"/>
      <c r="GA320" s="115"/>
      <c r="GB320" s="115"/>
      <c r="GC320" s="115"/>
      <c r="GD320" s="115"/>
      <c r="GE320" s="115"/>
      <c r="GF320" s="115"/>
      <c r="GG320" s="115"/>
      <c r="GH320" s="115"/>
      <c r="GI320" s="115"/>
      <c r="GJ320" s="115"/>
      <c r="GK320" s="115"/>
      <c r="GL320" s="115"/>
      <c r="GM320" s="115"/>
      <c r="GN320" s="115"/>
      <c r="GO320" s="115"/>
      <c r="GP320" s="115"/>
      <c r="GQ320" s="115"/>
      <c r="GR320" s="115"/>
      <c r="GS320" s="115"/>
      <c r="GT320" s="115"/>
      <c r="GU320" s="115"/>
      <c r="GV320" s="115"/>
      <c r="GW320" s="115"/>
      <c r="GX320" s="115"/>
      <c r="GY320" s="115"/>
      <c r="GZ320" s="115"/>
      <c r="HA320" s="115"/>
      <c r="HB320" s="115"/>
      <c r="HC320" s="115"/>
      <c r="HD320" s="115"/>
      <c r="HE320" s="115"/>
      <c r="HF320" s="115"/>
      <c r="HG320" s="115"/>
      <c r="HH320" s="115"/>
      <c r="HI320" s="115"/>
      <c r="HJ320" s="115"/>
      <c r="HK320" s="115"/>
      <c r="HL320" s="115"/>
      <c r="HM320" s="115"/>
      <c r="HN320" s="115"/>
      <c r="HO320" s="115"/>
      <c r="HP320" s="115"/>
      <c r="HQ320" s="115"/>
      <c r="HR320" s="115"/>
      <c r="HS320" s="115"/>
      <c r="HT320" s="115"/>
      <c r="HU320" s="115"/>
      <c r="HV320" s="115"/>
      <c r="HW320" s="115"/>
      <c r="HX320" s="115"/>
      <c r="HY320" s="115"/>
      <c r="HZ320" s="115"/>
      <c r="IA320" s="115"/>
      <c r="IB320" s="115"/>
      <c r="IC320" s="115"/>
      <c r="ID320" s="115"/>
      <c r="IE320" s="115"/>
      <c r="IF320" s="115"/>
      <c r="IG320" s="115"/>
      <c r="IH320" s="115"/>
      <c r="II320" s="115"/>
      <c r="IJ320" s="115"/>
      <c r="IK320" s="115"/>
      <c r="IL320" s="115"/>
      <c r="IM320" s="115"/>
      <c r="IN320" s="115"/>
      <c r="IO320" s="115"/>
      <c r="IP320" s="115"/>
      <c r="IQ320" s="115"/>
      <c r="IR320" s="115"/>
      <c r="IS320" s="115"/>
      <c r="IT320" s="115"/>
      <c r="IU320" s="115"/>
      <c r="IV320" s="115"/>
      <c r="IW320" s="115"/>
      <c r="IX320" s="115"/>
      <c r="IY320" s="115"/>
      <c r="IZ320" s="115"/>
      <c r="JA320" s="115"/>
      <c r="JB320" s="115"/>
      <c r="JC320" s="115"/>
      <c r="JD320" s="115"/>
      <c r="JE320" s="115"/>
      <c r="JF320" s="115"/>
      <c r="JG320" s="115"/>
      <c r="JH320" s="115"/>
      <c r="JI320" s="115"/>
      <c r="JJ320" s="115"/>
      <c r="JK320" s="115"/>
      <c r="JL320" s="115"/>
      <c r="JM320" s="115"/>
      <c r="JN320" s="115"/>
      <c r="JO320" s="115"/>
      <c r="JP320" s="115"/>
      <c r="JQ320" s="115"/>
      <c r="JR320" s="115"/>
      <c r="JS320" s="115"/>
      <c r="JT320" s="115"/>
      <c r="JU320" s="115"/>
      <c r="JV320" s="115"/>
      <c r="JW320" s="115"/>
      <c r="JX320" s="115"/>
      <c r="JY320" s="115"/>
      <c r="JZ320" s="115"/>
      <c r="KA320" s="115"/>
      <c r="KB320" s="115"/>
      <c r="KC320" s="115"/>
      <c r="KD320" s="115"/>
      <c r="KE320" s="115"/>
      <c r="KF320" s="115"/>
      <c r="KG320" s="115"/>
      <c r="KH320" s="115"/>
      <c r="KI320" s="115"/>
      <c r="KJ320" s="115"/>
      <c r="KK320" s="115"/>
      <c r="KL320" s="115"/>
      <c r="KM320" s="115"/>
      <c r="KN320" s="115"/>
      <c r="KO320" s="115"/>
      <c r="KP320" s="115"/>
      <c r="KQ320" s="115"/>
      <c r="KR320" s="115"/>
      <c r="KS320" s="115"/>
      <c r="KT320" s="115"/>
      <c r="KU320" s="115"/>
      <c r="KV320" s="115"/>
      <c r="KW320" s="115"/>
      <c r="KX320" s="115"/>
      <c r="KY320" s="115"/>
      <c r="KZ320" s="115"/>
      <c r="LA320" s="115"/>
      <c r="LB320" s="115"/>
      <c r="LC320" s="115"/>
      <c r="LD320" s="115"/>
      <c r="LE320" s="115"/>
      <c r="LF320" s="115"/>
      <c r="LG320" s="115"/>
      <c r="LH320" s="115"/>
      <c r="LI320" s="115"/>
      <c r="LJ320" s="115"/>
      <c r="LK320" s="115"/>
      <c r="LL320" s="115"/>
      <c r="LM320" s="115"/>
      <c r="LN320" s="115"/>
      <c r="LO320" s="115"/>
      <c r="LP320" s="115"/>
      <c r="LQ320" s="115"/>
      <c r="LR320" s="115"/>
      <c r="LS320" s="115"/>
      <c r="LT320" s="115"/>
      <c r="LU320" s="115"/>
      <c r="LV320" s="115"/>
      <c r="LW320" s="115"/>
      <c r="LX320" s="115"/>
      <c r="LY320" s="115"/>
      <c r="LZ320" s="115"/>
      <c r="MA320" s="115"/>
      <c r="MB320" s="115"/>
      <c r="MC320" s="115"/>
      <c r="MD320" s="115"/>
      <c r="ME320" s="115"/>
      <c r="MF320" s="115"/>
      <c r="MG320" s="115"/>
      <c r="MH320" s="115"/>
      <c r="MI320" s="115"/>
      <c r="MJ320" s="115"/>
      <c r="MK320" s="115"/>
      <c r="ML320" s="115"/>
      <c r="MM320" s="115"/>
      <c r="MN320" s="115"/>
      <c r="MO320" s="115"/>
      <c r="MP320" s="115"/>
      <c r="MQ320" s="115"/>
      <c r="MR320" s="115"/>
      <c r="MS320" s="115"/>
      <c r="MT320" s="115"/>
      <c r="MU320" s="115"/>
      <c r="MV320" s="115"/>
      <c r="MW320" s="115"/>
      <c r="MX320" s="115"/>
      <c r="MY320" s="115"/>
      <c r="MZ320" s="115"/>
      <c r="NA320" s="115"/>
      <c r="NB320" s="115"/>
      <c r="NC320" s="115"/>
      <c r="ND320" s="115"/>
      <c r="NE320" s="115"/>
      <c r="NF320" s="115"/>
      <c r="NG320" s="115"/>
      <c r="NH320" s="115"/>
      <c r="NI320" s="115"/>
      <c r="NJ320" s="115"/>
      <c r="NK320" s="115"/>
      <c r="NL320" s="115"/>
      <c r="NM320" s="115"/>
      <c r="NN320" s="115"/>
      <c r="NO320" s="115"/>
      <c r="NP320" s="115"/>
      <c r="NQ320" s="115"/>
      <c r="NR320" s="115"/>
      <c r="NS320" s="115"/>
      <c r="NT320" s="115"/>
      <c r="NU320" s="115"/>
      <c r="NV320" s="115"/>
      <c r="NW320" s="115"/>
      <c r="NX320" s="115"/>
      <c r="NY320" s="115"/>
      <c r="NZ320" s="115"/>
      <c r="OA320" s="115"/>
      <c r="OB320" s="115"/>
      <c r="OC320" s="115"/>
    </row>
    <row r="321" spans="1:393" s="116" customFormat="1">
      <c r="A321" s="110" t="s">
        <v>73</v>
      </c>
      <c r="B321" s="111" t="s">
        <v>408</v>
      </c>
      <c r="C321" s="112">
        <v>24806.5</v>
      </c>
      <c r="D321" s="113">
        <v>2.05E-5</v>
      </c>
      <c r="E321" s="113">
        <v>1.5719999999999999E-5</v>
      </c>
      <c r="F321" s="114">
        <v>1.609E-5</v>
      </c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  <c r="AT321" s="115"/>
      <c r="AU321" s="115"/>
      <c r="AV321" s="115"/>
      <c r="AW321" s="115"/>
      <c r="AX321" s="115"/>
      <c r="AY321" s="115"/>
      <c r="AZ321" s="115"/>
      <c r="BA321" s="115"/>
      <c r="BB321" s="115"/>
      <c r="BC321" s="115"/>
      <c r="BD321" s="115"/>
      <c r="BE321" s="115"/>
      <c r="BF321" s="115"/>
      <c r="BG321" s="115"/>
      <c r="BH321" s="115"/>
      <c r="BI321" s="115"/>
      <c r="BJ321" s="115"/>
      <c r="BK321" s="115"/>
      <c r="BL321" s="115"/>
      <c r="BM321" s="115"/>
      <c r="BN321" s="115"/>
      <c r="BO321" s="115"/>
      <c r="BP321" s="115"/>
      <c r="BQ321" s="115"/>
      <c r="BR321" s="115"/>
      <c r="BS321" s="115"/>
      <c r="BT321" s="115"/>
      <c r="BU321" s="115"/>
      <c r="BV321" s="115"/>
      <c r="BW321" s="115"/>
      <c r="BX321" s="115"/>
      <c r="BY321" s="115"/>
      <c r="BZ321" s="115"/>
      <c r="CA321" s="115"/>
      <c r="CB321" s="115"/>
      <c r="CC321" s="115"/>
      <c r="CD321" s="115"/>
      <c r="CE321" s="115"/>
      <c r="CF321" s="115"/>
      <c r="CG321" s="115"/>
      <c r="CH321" s="115"/>
      <c r="CI321" s="115"/>
      <c r="CJ321" s="115"/>
      <c r="CK321" s="115"/>
      <c r="CL321" s="115"/>
      <c r="CM321" s="115"/>
      <c r="CN321" s="115"/>
      <c r="CO321" s="115"/>
      <c r="CP321" s="115"/>
      <c r="CQ321" s="115"/>
      <c r="CR321" s="115"/>
      <c r="CS321" s="115"/>
      <c r="CT321" s="115"/>
      <c r="CU321" s="115"/>
      <c r="CV321" s="115"/>
      <c r="CW321" s="115"/>
      <c r="CX321" s="115"/>
      <c r="CY321" s="115"/>
      <c r="CZ321" s="115"/>
      <c r="DA321" s="115"/>
      <c r="DB321" s="115"/>
      <c r="DC321" s="115"/>
      <c r="DD321" s="115"/>
      <c r="DE321" s="115"/>
      <c r="DF321" s="115"/>
      <c r="DG321" s="115"/>
      <c r="DH321" s="115"/>
      <c r="DI321" s="115"/>
      <c r="DJ321" s="115"/>
      <c r="DK321" s="115"/>
      <c r="DL321" s="115"/>
      <c r="DM321" s="115"/>
      <c r="DN321" s="115"/>
      <c r="DO321" s="115"/>
      <c r="DP321" s="115"/>
      <c r="DQ321" s="115"/>
      <c r="DR321" s="115"/>
      <c r="DS321" s="115"/>
      <c r="DT321" s="115"/>
      <c r="DU321" s="115"/>
      <c r="DV321" s="115"/>
      <c r="DW321" s="115"/>
      <c r="DX321" s="115"/>
      <c r="DY321" s="115"/>
      <c r="DZ321" s="115"/>
      <c r="EA321" s="115"/>
      <c r="EB321" s="115"/>
      <c r="EC321" s="115"/>
      <c r="ED321" s="115"/>
      <c r="EE321" s="115"/>
      <c r="EF321" s="115"/>
      <c r="EG321" s="115"/>
      <c r="EH321" s="115"/>
      <c r="EI321" s="115"/>
      <c r="EJ321" s="115"/>
      <c r="EK321" s="115"/>
      <c r="EL321" s="115"/>
      <c r="EM321" s="115"/>
      <c r="EN321" s="115"/>
      <c r="EO321" s="115"/>
      <c r="EP321" s="115"/>
      <c r="EQ321" s="115"/>
      <c r="ER321" s="115"/>
      <c r="ES321" s="115"/>
      <c r="ET321" s="115"/>
      <c r="EU321" s="115"/>
      <c r="EV321" s="115"/>
      <c r="EW321" s="115"/>
      <c r="EX321" s="115"/>
      <c r="EY321" s="115"/>
      <c r="EZ321" s="115"/>
      <c r="FA321" s="115"/>
      <c r="FB321" s="115"/>
      <c r="FC321" s="115"/>
      <c r="FD321" s="115"/>
      <c r="FE321" s="115"/>
      <c r="FF321" s="115"/>
      <c r="FG321" s="115"/>
      <c r="FH321" s="115"/>
      <c r="FI321" s="115"/>
      <c r="FJ321" s="115"/>
      <c r="FK321" s="115"/>
      <c r="FL321" s="115"/>
      <c r="FM321" s="115"/>
      <c r="FN321" s="115"/>
      <c r="FO321" s="115"/>
      <c r="FP321" s="115"/>
      <c r="FQ321" s="115"/>
      <c r="FR321" s="115"/>
      <c r="FS321" s="115"/>
      <c r="FT321" s="115"/>
      <c r="FU321" s="115"/>
      <c r="FV321" s="115"/>
      <c r="FW321" s="115"/>
      <c r="FX321" s="115"/>
      <c r="FY321" s="115"/>
      <c r="FZ321" s="115"/>
      <c r="GA321" s="115"/>
      <c r="GB321" s="115"/>
      <c r="GC321" s="115"/>
      <c r="GD321" s="115"/>
      <c r="GE321" s="115"/>
      <c r="GF321" s="115"/>
      <c r="GG321" s="115"/>
      <c r="GH321" s="115"/>
      <c r="GI321" s="115"/>
      <c r="GJ321" s="115"/>
      <c r="GK321" s="115"/>
      <c r="GL321" s="115"/>
      <c r="GM321" s="115"/>
      <c r="GN321" s="115"/>
      <c r="GO321" s="115"/>
      <c r="GP321" s="115"/>
      <c r="GQ321" s="115"/>
      <c r="GR321" s="115"/>
      <c r="GS321" s="115"/>
      <c r="GT321" s="115"/>
      <c r="GU321" s="115"/>
      <c r="GV321" s="115"/>
      <c r="GW321" s="115"/>
      <c r="GX321" s="115"/>
      <c r="GY321" s="115"/>
      <c r="GZ321" s="115"/>
      <c r="HA321" s="115"/>
      <c r="HB321" s="115"/>
      <c r="HC321" s="115"/>
      <c r="HD321" s="115"/>
      <c r="HE321" s="115"/>
      <c r="HF321" s="115"/>
      <c r="HG321" s="115"/>
      <c r="HH321" s="115"/>
      <c r="HI321" s="115"/>
      <c r="HJ321" s="115"/>
      <c r="HK321" s="115"/>
      <c r="HL321" s="115"/>
      <c r="HM321" s="115"/>
      <c r="HN321" s="115"/>
      <c r="HO321" s="115"/>
      <c r="HP321" s="115"/>
      <c r="HQ321" s="115"/>
      <c r="HR321" s="115"/>
      <c r="HS321" s="115"/>
      <c r="HT321" s="115"/>
      <c r="HU321" s="115"/>
      <c r="HV321" s="115"/>
      <c r="HW321" s="115"/>
      <c r="HX321" s="115"/>
      <c r="HY321" s="115"/>
      <c r="HZ321" s="115"/>
      <c r="IA321" s="115"/>
      <c r="IB321" s="115"/>
      <c r="IC321" s="115"/>
      <c r="ID321" s="115"/>
      <c r="IE321" s="115"/>
      <c r="IF321" s="115"/>
      <c r="IG321" s="115"/>
      <c r="IH321" s="115"/>
      <c r="II321" s="115"/>
      <c r="IJ321" s="115"/>
      <c r="IK321" s="115"/>
      <c r="IL321" s="115"/>
      <c r="IM321" s="115"/>
      <c r="IN321" s="115"/>
      <c r="IO321" s="115"/>
      <c r="IP321" s="115"/>
      <c r="IQ321" s="115"/>
      <c r="IR321" s="115"/>
      <c r="IS321" s="115"/>
      <c r="IT321" s="115"/>
      <c r="IU321" s="115"/>
      <c r="IV321" s="115"/>
      <c r="IW321" s="115"/>
      <c r="IX321" s="115"/>
      <c r="IY321" s="115"/>
      <c r="IZ321" s="115"/>
      <c r="JA321" s="115"/>
      <c r="JB321" s="115"/>
      <c r="JC321" s="115"/>
      <c r="JD321" s="115"/>
      <c r="JE321" s="115"/>
      <c r="JF321" s="115"/>
      <c r="JG321" s="115"/>
      <c r="JH321" s="115"/>
      <c r="JI321" s="115"/>
      <c r="JJ321" s="115"/>
      <c r="JK321" s="115"/>
      <c r="JL321" s="115"/>
      <c r="JM321" s="115"/>
      <c r="JN321" s="115"/>
      <c r="JO321" s="115"/>
      <c r="JP321" s="115"/>
      <c r="JQ321" s="115"/>
      <c r="JR321" s="115"/>
      <c r="JS321" s="115"/>
      <c r="JT321" s="115"/>
      <c r="JU321" s="115"/>
      <c r="JV321" s="115"/>
      <c r="JW321" s="115"/>
      <c r="JX321" s="115"/>
      <c r="JY321" s="115"/>
      <c r="JZ321" s="115"/>
      <c r="KA321" s="115"/>
      <c r="KB321" s="115"/>
      <c r="KC321" s="115"/>
      <c r="KD321" s="115"/>
      <c r="KE321" s="115"/>
      <c r="KF321" s="115"/>
      <c r="KG321" s="115"/>
      <c r="KH321" s="115"/>
      <c r="KI321" s="115"/>
      <c r="KJ321" s="115"/>
      <c r="KK321" s="115"/>
      <c r="KL321" s="115"/>
      <c r="KM321" s="115"/>
      <c r="KN321" s="115"/>
      <c r="KO321" s="115"/>
      <c r="KP321" s="115"/>
      <c r="KQ321" s="115"/>
      <c r="KR321" s="115"/>
      <c r="KS321" s="115"/>
      <c r="KT321" s="115"/>
      <c r="KU321" s="115"/>
      <c r="KV321" s="115"/>
      <c r="KW321" s="115"/>
      <c r="KX321" s="115"/>
      <c r="KY321" s="115"/>
      <c r="KZ321" s="115"/>
      <c r="LA321" s="115"/>
      <c r="LB321" s="115"/>
      <c r="LC321" s="115"/>
      <c r="LD321" s="115"/>
      <c r="LE321" s="115"/>
      <c r="LF321" s="115"/>
      <c r="LG321" s="115"/>
      <c r="LH321" s="115"/>
      <c r="LI321" s="115"/>
      <c r="LJ321" s="115"/>
      <c r="LK321" s="115"/>
      <c r="LL321" s="115"/>
      <c r="LM321" s="115"/>
      <c r="LN321" s="115"/>
      <c r="LO321" s="115"/>
      <c r="LP321" s="115"/>
      <c r="LQ321" s="115"/>
      <c r="LR321" s="115"/>
      <c r="LS321" s="115"/>
      <c r="LT321" s="115"/>
      <c r="LU321" s="115"/>
      <c r="LV321" s="115"/>
      <c r="LW321" s="115"/>
      <c r="LX321" s="115"/>
      <c r="LY321" s="115"/>
      <c r="LZ321" s="115"/>
      <c r="MA321" s="115"/>
      <c r="MB321" s="115"/>
      <c r="MC321" s="115"/>
      <c r="MD321" s="115"/>
      <c r="ME321" s="115"/>
      <c r="MF321" s="115"/>
      <c r="MG321" s="115"/>
      <c r="MH321" s="115"/>
      <c r="MI321" s="115"/>
      <c r="MJ321" s="115"/>
      <c r="MK321" s="115"/>
      <c r="ML321" s="115"/>
      <c r="MM321" s="115"/>
      <c r="MN321" s="115"/>
      <c r="MO321" s="115"/>
      <c r="MP321" s="115"/>
      <c r="MQ321" s="115"/>
      <c r="MR321" s="115"/>
      <c r="MS321" s="115"/>
      <c r="MT321" s="115"/>
      <c r="MU321" s="115"/>
      <c r="MV321" s="115"/>
      <c r="MW321" s="115"/>
      <c r="MX321" s="115"/>
      <c r="MY321" s="115"/>
      <c r="MZ321" s="115"/>
      <c r="NA321" s="115"/>
      <c r="NB321" s="115"/>
      <c r="NC321" s="115"/>
      <c r="ND321" s="115"/>
      <c r="NE321" s="115"/>
      <c r="NF321" s="115"/>
      <c r="NG321" s="115"/>
      <c r="NH321" s="115"/>
      <c r="NI321" s="115"/>
      <c r="NJ321" s="115"/>
      <c r="NK321" s="115"/>
      <c r="NL321" s="115"/>
      <c r="NM321" s="115"/>
      <c r="NN321" s="115"/>
      <c r="NO321" s="115"/>
      <c r="NP321" s="115"/>
      <c r="NQ321" s="115"/>
      <c r="NR321" s="115"/>
      <c r="NS321" s="115"/>
      <c r="NT321" s="115"/>
      <c r="NU321" s="115"/>
      <c r="NV321" s="115"/>
      <c r="NW321" s="115"/>
      <c r="NX321" s="115"/>
      <c r="NY321" s="115"/>
      <c r="NZ321" s="115"/>
      <c r="OA321" s="115"/>
      <c r="OB321" s="115"/>
      <c r="OC321" s="115"/>
    </row>
    <row r="322" spans="1:393" s="116" customFormat="1">
      <c r="A322" s="110" t="s">
        <v>74</v>
      </c>
      <c r="B322" s="111" t="s">
        <v>409</v>
      </c>
      <c r="C322" s="112">
        <v>70964.100000000006</v>
      </c>
      <c r="D322" s="113">
        <v>6.1E-6</v>
      </c>
      <c r="E322" s="113">
        <v>4.498E-5</v>
      </c>
      <c r="F322" s="114">
        <v>4.1959999999999998E-5</v>
      </c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5"/>
      <c r="BV322" s="115"/>
      <c r="BW322" s="115"/>
      <c r="BX322" s="115"/>
      <c r="BY322" s="115"/>
      <c r="BZ322" s="115"/>
      <c r="CA322" s="115"/>
      <c r="CB322" s="115"/>
      <c r="CC322" s="115"/>
      <c r="CD322" s="115"/>
      <c r="CE322" s="115"/>
      <c r="CF322" s="115"/>
      <c r="CG322" s="115"/>
      <c r="CH322" s="115"/>
      <c r="CI322" s="115"/>
      <c r="CJ322" s="115"/>
      <c r="CK322" s="115"/>
      <c r="CL322" s="115"/>
      <c r="CM322" s="115"/>
      <c r="CN322" s="115"/>
      <c r="CO322" s="115"/>
      <c r="CP322" s="115"/>
      <c r="CQ322" s="115"/>
      <c r="CR322" s="115"/>
      <c r="CS322" s="115"/>
      <c r="CT322" s="115"/>
      <c r="CU322" s="115"/>
      <c r="CV322" s="115"/>
      <c r="CW322" s="115"/>
      <c r="CX322" s="115"/>
      <c r="CY322" s="115"/>
      <c r="CZ322" s="115"/>
      <c r="DA322" s="115"/>
      <c r="DB322" s="115"/>
      <c r="DC322" s="115"/>
      <c r="DD322" s="115"/>
      <c r="DE322" s="115"/>
      <c r="DF322" s="115"/>
      <c r="DG322" s="115"/>
      <c r="DH322" s="115"/>
      <c r="DI322" s="115"/>
      <c r="DJ322" s="115"/>
      <c r="DK322" s="115"/>
      <c r="DL322" s="115"/>
      <c r="DM322" s="115"/>
      <c r="DN322" s="115"/>
      <c r="DO322" s="115"/>
      <c r="DP322" s="115"/>
      <c r="DQ322" s="115"/>
      <c r="DR322" s="115"/>
      <c r="DS322" s="115"/>
      <c r="DT322" s="115"/>
      <c r="DU322" s="115"/>
      <c r="DV322" s="115"/>
      <c r="DW322" s="115"/>
      <c r="DX322" s="115"/>
      <c r="DY322" s="115"/>
      <c r="DZ322" s="115"/>
      <c r="EA322" s="115"/>
      <c r="EB322" s="115"/>
      <c r="EC322" s="115"/>
      <c r="ED322" s="115"/>
      <c r="EE322" s="115"/>
      <c r="EF322" s="115"/>
      <c r="EG322" s="115"/>
      <c r="EH322" s="115"/>
      <c r="EI322" s="115"/>
      <c r="EJ322" s="115"/>
      <c r="EK322" s="115"/>
      <c r="EL322" s="115"/>
      <c r="EM322" s="115"/>
      <c r="EN322" s="115"/>
      <c r="EO322" s="115"/>
      <c r="EP322" s="115"/>
      <c r="EQ322" s="115"/>
      <c r="ER322" s="115"/>
      <c r="ES322" s="115"/>
      <c r="ET322" s="115"/>
      <c r="EU322" s="115"/>
      <c r="EV322" s="115"/>
      <c r="EW322" s="115"/>
      <c r="EX322" s="115"/>
      <c r="EY322" s="115"/>
      <c r="EZ322" s="115"/>
      <c r="FA322" s="115"/>
      <c r="FB322" s="115"/>
      <c r="FC322" s="115"/>
      <c r="FD322" s="115"/>
      <c r="FE322" s="115"/>
      <c r="FF322" s="115"/>
      <c r="FG322" s="115"/>
      <c r="FH322" s="115"/>
      <c r="FI322" s="115"/>
      <c r="FJ322" s="115"/>
      <c r="FK322" s="115"/>
      <c r="FL322" s="115"/>
      <c r="FM322" s="115"/>
      <c r="FN322" s="115"/>
      <c r="FO322" s="115"/>
      <c r="FP322" s="115"/>
      <c r="FQ322" s="115"/>
      <c r="FR322" s="115"/>
      <c r="FS322" s="115"/>
      <c r="FT322" s="115"/>
      <c r="FU322" s="115"/>
      <c r="FV322" s="115"/>
      <c r="FW322" s="115"/>
      <c r="FX322" s="115"/>
      <c r="FY322" s="115"/>
      <c r="FZ322" s="115"/>
      <c r="GA322" s="115"/>
      <c r="GB322" s="115"/>
      <c r="GC322" s="115"/>
      <c r="GD322" s="115"/>
      <c r="GE322" s="115"/>
      <c r="GF322" s="115"/>
      <c r="GG322" s="115"/>
      <c r="GH322" s="115"/>
      <c r="GI322" s="115"/>
      <c r="GJ322" s="115"/>
      <c r="GK322" s="115"/>
      <c r="GL322" s="115"/>
      <c r="GM322" s="115"/>
      <c r="GN322" s="115"/>
      <c r="GO322" s="115"/>
      <c r="GP322" s="115"/>
      <c r="GQ322" s="115"/>
      <c r="GR322" s="115"/>
      <c r="GS322" s="115"/>
      <c r="GT322" s="115"/>
      <c r="GU322" s="115"/>
      <c r="GV322" s="115"/>
      <c r="GW322" s="115"/>
      <c r="GX322" s="115"/>
      <c r="GY322" s="115"/>
      <c r="GZ322" s="115"/>
      <c r="HA322" s="115"/>
      <c r="HB322" s="115"/>
      <c r="HC322" s="115"/>
      <c r="HD322" s="115"/>
      <c r="HE322" s="115"/>
      <c r="HF322" s="115"/>
      <c r="HG322" s="115"/>
      <c r="HH322" s="115"/>
      <c r="HI322" s="115"/>
      <c r="HJ322" s="115"/>
      <c r="HK322" s="115"/>
      <c r="HL322" s="115"/>
      <c r="HM322" s="115"/>
      <c r="HN322" s="115"/>
      <c r="HO322" s="115"/>
      <c r="HP322" s="115"/>
      <c r="HQ322" s="115"/>
      <c r="HR322" s="115"/>
      <c r="HS322" s="115"/>
      <c r="HT322" s="115"/>
      <c r="HU322" s="115"/>
      <c r="HV322" s="115"/>
      <c r="HW322" s="115"/>
      <c r="HX322" s="115"/>
      <c r="HY322" s="115"/>
      <c r="HZ322" s="115"/>
      <c r="IA322" s="115"/>
      <c r="IB322" s="115"/>
      <c r="IC322" s="115"/>
      <c r="ID322" s="115"/>
      <c r="IE322" s="115"/>
      <c r="IF322" s="115"/>
      <c r="IG322" s="115"/>
      <c r="IH322" s="115"/>
      <c r="II322" s="115"/>
      <c r="IJ322" s="115"/>
      <c r="IK322" s="115"/>
      <c r="IL322" s="115"/>
      <c r="IM322" s="115"/>
      <c r="IN322" s="115"/>
      <c r="IO322" s="115"/>
      <c r="IP322" s="115"/>
      <c r="IQ322" s="115"/>
      <c r="IR322" s="115"/>
      <c r="IS322" s="115"/>
      <c r="IT322" s="115"/>
      <c r="IU322" s="115"/>
      <c r="IV322" s="115"/>
      <c r="IW322" s="115"/>
      <c r="IX322" s="115"/>
      <c r="IY322" s="115"/>
      <c r="IZ322" s="115"/>
      <c r="JA322" s="115"/>
      <c r="JB322" s="115"/>
      <c r="JC322" s="115"/>
      <c r="JD322" s="115"/>
      <c r="JE322" s="115"/>
      <c r="JF322" s="115"/>
      <c r="JG322" s="115"/>
      <c r="JH322" s="115"/>
      <c r="JI322" s="115"/>
      <c r="JJ322" s="115"/>
      <c r="JK322" s="115"/>
      <c r="JL322" s="115"/>
      <c r="JM322" s="115"/>
      <c r="JN322" s="115"/>
      <c r="JO322" s="115"/>
      <c r="JP322" s="115"/>
      <c r="JQ322" s="115"/>
      <c r="JR322" s="115"/>
      <c r="JS322" s="115"/>
      <c r="JT322" s="115"/>
      <c r="JU322" s="115"/>
      <c r="JV322" s="115"/>
      <c r="JW322" s="115"/>
      <c r="JX322" s="115"/>
      <c r="JY322" s="115"/>
      <c r="JZ322" s="115"/>
      <c r="KA322" s="115"/>
      <c r="KB322" s="115"/>
      <c r="KC322" s="115"/>
      <c r="KD322" s="115"/>
      <c r="KE322" s="115"/>
      <c r="KF322" s="115"/>
      <c r="KG322" s="115"/>
      <c r="KH322" s="115"/>
      <c r="KI322" s="115"/>
      <c r="KJ322" s="115"/>
      <c r="KK322" s="115"/>
      <c r="KL322" s="115"/>
      <c r="KM322" s="115"/>
      <c r="KN322" s="115"/>
      <c r="KO322" s="115"/>
      <c r="KP322" s="115"/>
      <c r="KQ322" s="115"/>
      <c r="KR322" s="115"/>
      <c r="KS322" s="115"/>
      <c r="KT322" s="115"/>
      <c r="KU322" s="115"/>
      <c r="KV322" s="115"/>
      <c r="KW322" s="115"/>
      <c r="KX322" s="115"/>
      <c r="KY322" s="115"/>
      <c r="KZ322" s="115"/>
      <c r="LA322" s="115"/>
      <c r="LB322" s="115"/>
      <c r="LC322" s="115"/>
      <c r="LD322" s="115"/>
      <c r="LE322" s="115"/>
      <c r="LF322" s="115"/>
      <c r="LG322" s="115"/>
      <c r="LH322" s="115"/>
      <c r="LI322" s="115"/>
      <c r="LJ322" s="115"/>
      <c r="LK322" s="115"/>
      <c r="LL322" s="115"/>
      <c r="LM322" s="115"/>
      <c r="LN322" s="115"/>
      <c r="LO322" s="115"/>
      <c r="LP322" s="115"/>
      <c r="LQ322" s="115"/>
      <c r="LR322" s="115"/>
      <c r="LS322" s="115"/>
      <c r="LT322" s="115"/>
      <c r="LU322" s="115"/>
      <c r="LV322" s="115"/>
      <c r="LW322" s="115"/>
      <c r="LX322" s="115"/>
      <c r="LY322" s="115"/>
      <c r="LZ322" s="115"/>
      <c r="MA322" s="115"/>
      <c r="MB322" s="115"/>
      <c r="MC322" s="115"/>
      <c r="MD322" s="115"/>
      <c r="ME322" s="115"/>
      <c r="MF322" s="115"/>
      <c r="MG322" s="115"/>
      <c r="MH322" s="115"/>
      <c r="MI322" s="115"/>
      <c r="MJ322" s="115"/>
      <c r="MK322" s="115"/>
      <c r="ML322" s="115"/>
      <c r="MM322" s="115"/>
      <c r="MN322" s="115"/>
      <c r="MO322" s="115"/>
      <c r="MP322" s="115"/>
      <c r="MQ322" s="115"/>
      <c r="MR322" s="115"/>
      <c r="MS322" s="115"/>
      <c r="MT322" s="115"/>
      <c r="MU322" s="115"/>
      <c r="MV322" s="115"/>
      <c r="MW322" s="115"/>
      <c r="MX322" s="115"/>
      <c r="MY322" s="115"/>
      <c r="MZ322" s="115"/>
      <c r="NA322" s="115"/>
      <c r="NB322" s="115"/>
      <c r="NC322" s="115"/>
      <c r="ND322" s="115"/>
      <c r="NE322" s="115"/>
      <c r="NF322" s="115"/>
      <c r="NG322" s="115"/>
      <c r="NH322" s="115"/>
      <c r="NI322" s="115"/>
      <c r="NJ322" s="115"/>
      <c r="NK322" s="115"/>
      <c r="NL322" s="115"/>
      <c r="NM322" s="115"/>
      <c r="NN322" s="115"/>
      <c r="NO322" s="115"/>
      <c r="NP322" s="115"/>
      <c r="NQ322" s="115"/>
      <c r="NR322" s="115"/>
      <c r="NS322" s="115"/>
      <c r="NT322" s="115"/>
      <c r="NU322" s="115"/>
      <c r="NV322" s="115"/>
      <c r="NW322" s="115"/>
      <c r="NX322" s="115"/>
      <c r="NY322" s="115"/>
      <c r="NZ322" s="115"/>
      <c r="OA322" s="115"/>
      <c r="OB322" s="115"/>
      <c r="OC322" s="115"/>
    </row>
    <row r="323" spans="1:393" s="116" customFormat="1">
      <c r="A323" s="110" t="s">
        <v>75</v>
      </c>
      <c r="B323" s="111" t="s">
        <v>410</v>
      </c>
      <c r="C323" s="112">
        <v>53311.27</v>
      </c>
      <c r="D323" s="113">
        <v>5.4700000000000001E-5</v>
      </c>
      <c r="E323" s="113">
        <v>3.379E-5</v>
      </c>
      <c r="F323" s="114">
        <v>3.5410000000000001E-5</v>
      </c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  <c r="BH323" s="115"/>
      <c r="BI323" s="115"/>
      <c r="BJ323" s="115"/>
      <c r="BK323" s="115"/>
      <c r="BL323" s="115"/>
      <c r="BM323" s="115"/>
      <c r="BN323" s="115"/>
      <c r="BO323" s="115"/>
      <c r="BP323" s="115"/>
      <c r="BQ323" s="115"/>
      <c r="BR323" s="115"/>
      <c r="BS323" s="115"/>
      <c r="BT323" s="115"/>
      <c r="BU323" s="115"/>
      <c r="BV323" s="115"/>
      <c r="BW323" s="115"/>
      <c r="BX323" s="115"/>
      <c r="BY323" s="115"/>
      <c r="BZ323" s="115"/>
      <c r="CA323" s="115"/>
      <c r="CB323" s="115"/>
      <c r="CC323" s="115"/>
      <c r="CD323" s="115"/>
      <c r="CE323" s="115"/>
      <c r="CF323" s="115"/>
      <c r="CG323" s="115"/>
      <c r="CH323" s="115"/>
      <c r="CI323" s="115"/>
      <c r="CJ323" s="115"/>
      <c r="CK323" s="115"/>
      <c r="CL323" s="115"/>
      <c r="CM323" s="115"/>
      <c r="CN323" s="115"/>
      <c r="CO323" s="115"/>
      <c r="CP323" s="115"/>
      <c r="CQ323" s="115"/>
      <c r="CR323" s="115"/>
      <c r="CS323" s="115"/>
      <c r="CT323" s="115"/>
      <c r="CU323" s="115"/>
      <c r="CV323" s="115"/>
      <c r="CW323" s="115"/>
      <c r="CX323" s="115"/>
      <c r="CY323" s="115"/>
      <c r="CZ323" s="115"/>
      <c r="DA323" s="115"/>
      <c r="DB323" s="115"/>
      <c r="DC323" s="115"/>
      <c r="DD323" s="115"/>
      <c r="DE323" s="115"/>
      <c r="DF323" s="115"/>
      <c r="DG323" s="115"/>
      <c r="DH323" s="115"/>
      <c r="DI323" s="115"/>
      <c r="DJ323" s="115"/>
      <c r="DK323" s="115"/>
      <c r="DL323" s="115"/>
      <c r="DM323" s="115"/>
      <c r="DN323" s="115"/>
      <c r="DO323" s="115"/>
      <c r="DP323" s="115"/>
      <c r="DQ323" s="115"/>
      <c r="DR323" s="115"/>
      <c r="DS323" s="115"/>
      <c r="DT323" s="115"/>
      <c r="DU323" s="115"/>
      <c r="DV323" s="115"/>
      <c r="DW323" s="115"/>
      <c r="DX323" s="115"/>
      <c r="DY323" s="115"/>
      <c r="DZ323" s="115"/>
      <c r="EA323" s="115"/>
      <c r="EB323" s="115"/>
      <c r="EC323" s="115"/>
      <c r="ED323" s="115"/>
      <c r="EE323" s="115"/>
      <c r="EF323" s="115"/>
      <c r="EG323" s="115"/>
      <c r="EH323" s="115"/>
      <c r="EI323" s="115"/>
      <c r="EJ323" s="115"/>
      <c r="EK323" s="115"/>
      <c r="EL323" s="115"/>
      <c r="EM323" s="115"/>
      <c r="EN323" s="115"/>
      <c r="EO323" s="115"/>
      <c r="EP323" s="115"/>
      <c r="EQ323" s="115"/>
      <c r="ER323" s="115"/>
      <c r="ES323" s="115"/>
      <c r="ET323" s="115"/>
      <c r="EU323" s="115"/>
      <c r="EV323" s="115"/>
      <c r="EW323" s="115"/>
      <c r="EX323" s="115"/>
      <c r="EY323" s="115"/>
      <c r="EZ323" s="115"/>
      <c r="FA323" s="115"/>
      <c r="FB323" s="115"/>
      <c r="FC323" s="115"/>
      <c r="FD323" s="115"/>
      <c r="FE323" s="115"/>
      <c r="FF323" s="115"/>
      <c r="FG323" s="115"/>
      <c r="FH323" s="115"/>
      <c r="FI323" s="115"/>
      <c r="FJ323" s="115"/>
      <c r="FK323" s="115"/>
      <c r="FL323" s="115"/>
      <c r="FM323" s="115"/>
      <c r="FN323" s="115"/>
      <c r="FO323" s="115"/>
      <c r="FP323" s="115"/>
      <c r="FQ323" s="115"/>
      <c r="FR323" s="115"/>
      <c r="FS323" s="115"/>
      <c r="FT323" s="115"/>
      <c r="FU323" s="115"/>
      <c r="FV323" s="115"/>
      <c r="FW323" s="115"/>
      <c r="FX323" s="115"/>
      <c r="FY323" s="115"/>
      <c r="FZ323" s="115"/>
      <c r="GA323" s="115"/>
      <c r="GB323" s="115"/>
      <c r="GC323" s="115"/>
      <c r="GD323" s="115"/>
      <c r="GE323" s="115"/>
      <c r="GF323" s="115"/>
      <c r="GG323" s="115"/>
      <c r="GH323" s="115"/>
      <c r="GI323" s="115"/>
      <c r="GJ323" s="115"/>
      <c r="GK323" s="115"/>
      <c r="GL323" s="115"/>
      <c r="GM323" s="115"/>
      <c r="GN323" s="115"/>
      <c r="GO323" s="115"/>
      <c r="GP323" s="115"/>
      <c r="GQ323" s="115"/>
      <c r="GR323" s="115"/>
      <c r="GS323" s="115"/>
      <c r="GT323" s="115"/>
      <c r="GU323" s="115"/>
      <c r="GV323" s="115"/>
      <c r="GW323" s="115"/>
      <c r="GX323" s="115"/>
      <c r="GY323" s="115"/>
      <c r="GZ323" s="115"/>
      <c r="HA323" s="115"/>
      <c r="HB323" s="115"/>
      <c r="HC323" s="115"/>
      <c r="HD323" s="115"/>
      <c r="HE323" s="115"/>
      <c r="HF323" s="115"/>
      <c r="HG323" s="115"/>
      <c r="HH323" s="115"/>
      <c r="HI323" s="115"/>
      <c r="HJ323" s="115"/>
      <c r="HK323" s="115"/>
      <c r="HL323" s="115"/>
      <c r="HM323" s="115"/>
      <c r="HN323" s="115"/>
      <c r="HO323" s="115"/>
      <c r="HP323" s="115"/>
      <c r="HQ323" s="115"/>
      <c r="HR323" s="115"/>
      <c r="HS323" s="115"/>
      <c r="HT323" s="115"/>
      <c r="HU323" s="115"/>
      <c r="HV323" s="115"/>
      <c r="HW323" s="115"/>
      <c r="HX323" s="115"/>
      <c r="HY323" s="115"/>
      <c r="HZ323" s="115"/>
      <c r="IA323" s="115"/>
      <c r="IB323" s="115"/>
      <c r="IC323" s="115"/>
      <c r="ID323" s="115"/>
      <c r="IE323" s="115"/>
      <c r="IF323" s="115"/>
      <c r="IG323" s="115"/>
      <c r="IH323" s="115"/>
      <c r="II323" s="115"/>
      <c r="IJ323" s="115"/>
      <c r="IK323" s="115"/>
      <c r="IL323" s="115"/>
      <c r="IM323" s="115"/>
      <c r="IN323" s="115"/>
      <c r="IO323" s="115"/>
      <c r="IP323" s="115"/>
      <c r="IQ323" s="115"/>
      <c r="IR323" s="115"/>
      <c r="IS323" s="115"/>
      <c r="IT323" s="115"/>
      <c r="IU323" s="115"/>
      <c r="IV323" s="115"/>
      <c r="IW323" s="115"/>
      <c r="IX323" s="115"/>
      <c r="IY323" s="115"/>
      <c r="IZ323" s="115"/>
      <c r="JA323" s="115"/>
      <c r="JB323" s="115"/>
      <c r="JC323" s="115"/>
      <c r="JD323" s="115"/>
      <c r="JE323" s="115"/>
      <c r="JF323" s="115"/>
      <c r="JG323" s="115"/>
      <c r="JH323" s="115"/>
      <c r="JI323" s="115"/>
      <c r="JJ323" s="115"/>
      <c r="JK323" s="115"/>
      <c r="JL323" s="115"/>
      <c r="JM323" s="115"/>
      <c r="JN323" s="115"/>
      <c r="JO323" s="115"/>
      <c r="JP323" s="115"/>
      <c r="JQ323" s="115"/>
      <c r="JR323" s="115"/>
      <c r="JS323" s="115"/>
      <c r="JT323" s="115"/>
      <c r="JU323" s="115"/>
      <c r="JV323" s="115"/>
      <c r="JW323" s="115"/>
      <c r="JX323" s="115"/>
      <c r="JY323" s="115"/>
      <c r="JZ323" s="115"/>
      <c r="KA323" s="115"/>
      <c r="KB323" s="115"/>
      <c r="KC323" s="115"/>
      <c r="KD323" s="115"/>
      <c r="KE323" s="115"/>
      <c r="KF323" s="115"/>
      <c r="KG323" s="115"/>
      <c r="KH323" s="115"/>
      <c r="KI323" s="115"/>
      <c r="KJ323" s="115"/>
      <c r="KK323" s="115"/>
      <c r="KL323" s="115"/>
      <c r="KM323" s="115"/>
      <c r="KN323" s="115"/>
      <c r="KO323" s="115"/>
      <c r="KP323" s="115"/>
      <c r="KQ323" s="115"/>
      <c r="KR323" s="115"/>
      <c r="KS323" s="115"/>
      <c r="KT323" s="115"/>
      <c r="KU323" s="115"/>
      <c r="KV323" s="115"/>
      <c r="KW323" s="115"/>
      <c r="KX323" s="115"/>
      <c r="KY323" s="115"/>
      <c r="KZ323" s="115"/>
      <c r="LA323" s="115"/>
      <c r="LB323" s="115"/>
      <c r="LC323" s="115"/>
      <c r="LD323" s="115"/>
      <c r="LE323" s="115"/>
      <c r="LF323" s="115"/>
      <c r="LG323" s="115"/>
      <c r="LH323" s="115"/>
      <c r="LI323" s="115"/>
      <c r="LJ323" s="115"/>
      <c r="LK323" s="115"/>
      <c r="LL323" s="115"/>
      <c r="LM323" s="115"/>
      <c r="LN323" s="115"/>
      <c r="LO323" s="115"/>
      <c r="LP323" s="115"/>
      <c r="LQ323" s="115"/>
      <c r="LR323" s="115"/>
      <c r="LS323" s="115"/>
      <c r="LT323" s="115"/>
      <c r="LU323" s="115"/>
      <c r="LV323" s="115"/>
      <c r="LW323" s="115"/>
      <c r="LX323" s="115"/>
      <c r="LY323" s="115"/>
      <c r="LZ323" s="115"/>
      <c r="MA323" s="115"/>
      <c r="MB323" s="115"/>
      <c r="MC323" s="115"/>
      <c r="MD323" s="115"/>
      <c r="ME323" s="115"/>
      <c r="MF323" s="115"/>
      <c r="MG323" s="115"/>
      <c r="MH323" s="115"/>
      <c r="MI323" s="115"/>
      <c r="MJ323" s="115"/>
      <c r="MK323" s="115"/>
      <c r="ML323" s="115"/>
      <c r="MM323" s="115"/>
      <c r="MN323" s="115"/>
      <c r="MO323" s="115"/>
      <c r="MP323" s="115"/>
      <c r="MQ323" s="115"/>
      <c r="MR323" s="115"/>
      <c r="MS323" s="115"/>
      <c r="MT323" s="115"/>
      <c r="MU323" s="115"/>
      <c r="MV323" s="115"/>
      <c r="MW323" s="115"/>
      <c r="MX323" s="115"/>
      <c r="MY323" s="115"/>
      <c r="MZ323" s="115"/>
      <c r="NA323" s="115"/>
      <c r="NB323" s="115"/>
      <c r="NC323" s="115"/>
      <c r="ND323" s="115"/>
      <c r="NE323" s="115"/>
      <c r="NF323" s="115"/>
      <c r="NG323" s="115"/>
      <c r="NH323" s="115"/>
      <c r="NI323" s="115"/>
      <c r="NJ323" s="115"/>
      <c r="NK323" s="115"/>
      <c r="NL323" s="115"/>
      <c r="NM323" s="115"/>
      <c r="NN323" s="115"/>
      <c r="NO323" s="115"/>
      <c r="NP323" s="115"/>
      <c r="NQ323" s="115"/>
      <c r="NR323" s="115"/>
      <c r="NS323" s="115"/>
      <c r="NT323" s="115"/>
      <c r="NU323" s="115"/>
      <c r="NV323" s="115"/>
      <c r="NW323" s="115"/>
      <c r="NX323" s="115"/>
      <c r="NY323" s="115"/>
      <c r="NZ323" s="115"/>
      <c r="OA323" s="115"/>
      <c r="OB323" s="115"/>
      <c r="OC323" s="115"/>
    </row>
    <row r="324" spans="1:393" s="116" customFormat="1">
      <c r="A324" s="110" t="s">
        <v>76</v>
      </c>
      <c r="B324" s="111" t="s">
        <v>411</v>
      </c>
      <c r="C324" s="112">
        <v>378681.5</v>
      </c>
      <c r="D324" s="113">
        <v>9.31E-5</v>
      </c>
      <c r="E324" s="113">
        <v>2.4000000000000001E-4</v>
      </c>
      <c r="F324" s="114">
        <v>2.2859000000000001E-4</v>
      </c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  <c r="BH324" s="115"/>
      <c r="BI324" s="115"/>
      <c r="BJ324" s="115"/>
      <c r="BK324" s="115"/>
      <c r="BL324" s="115"/>
      <c r="BM324" s="115"/>
      <c r="BN324" s="115"/>
      <c r="BO324" s="115"/>
      <c r="BP324" s="115"/>
      <c r="BQ324" s="115"/>
      <c r="BR324" s="115"/>
      <c r="BS324" s="115"/>
      <c r="BT324" s="115"/>
      <c r="BU324" s="115"/>
      <c r="BV324" s="115"/>
      <c r="BW324" s="115"/>
      <c r="BX324" s="115"/>
      <c r="BY324" s="115"/>
      <c r="BZ324" s="115"/>
      <c r="CA324" s="115"/>
      <c r="CB324" s="115"/>
      <c r="CC324" s="115"/>
      <c r="CD324" s="115"/>
      <c r="CE324" s="115"/>
      <c r="CF324" s="115"/>
      <c r="CG324" s="115"/>
      <c r="CH324" s="115"/>
      <c r="CI324" s="115"/>
      <c r="CJ324" s="115"/>
      <c r="CK324" s="115"/>
      <c r="CL324" s="115"/>
      <c r="CM324" s="115"/>
      <c r="CN324" s="115"/>
      <c r="CO324" s="115"/>
      <c r="CP324" s="115"/>
      <c r="CQ324" s="115"/>
      <c r="CR324" s="115"/>
      <c r="CS324" s="115"/>
      <c r="CT324" s="115"/>
      <c r="CU324" s="115"/>
      <c r="CV324" s="115"/>
      <c r="CW324" s="115"/>
      <c r="CX324" s="115"/>
      <c r="CY324" s="115"/>
      <c r="CZ324" s="115"/>
      <c r="DA324" s="115"/>
      <c r="DB324" s="115"/>
      <c r="DC324" s="115"/>
      <c r="DD324" s="115"/>
      <c r="DE324" s="115"/>
      <c r="DF324" s="115"/>
      <c r="DG324" s="115"/>
      <c r="DH324" s="115"/>
      <c r="DI324" s="115"/>
      <c r="DJ324" s="115"/>
      <c r="DK324" s="115"/>
      <c r="DL324" s="115"/>
      <c r="DM324" s="115"/>
      <c r="DN324" s="115"/>
      <c r="DO324" s="115"/>
      <c r="DP324" s="115"/>
      <c r="DQ324" s="115"/>
      <c r="DR324" s="115"/>
      <c r="DS324" s="115"/>
      <c r="DT324" s="115"/>
      <c r="DU324" s="115"/>
      <c r="DV324" s="115"/>
      <c r="DW324" s="115"/>
      <c r="DX324" s="115"/>
      <c r="DY324" s="115"/>
      <c r="DZ324" s="115"/>
      <c r="EA324" s="115"/>
      <c r="EB324" s="115"/>
      <c r="EC324" s="115"/>
      <c r="ED324" s="115"/>
      <c r="EE324" s="115"/>
      <c r="EF324" s="115"/>
      <c r="EG324" s="115"/>
      <c r="EH324" s="115"/>
      <c r="EI324" s="115"/>
      <c r="EJ324" s="115"/>
      <c r="EK324" s="115"/>
      <c r="EL324" s="115"/>
      <c r="EM324" s="115"/>
      <c r="EN324" s="115"/>
      <c r="EO324" s="115"/>
      <c r="EP324" s="115"/>
      <c r="EQ324" s="115"/>
      <c r="ER324" s="115"/>
      <c r="ES324" s="115"/>
      <c r="ET324" s="115"/>
      <c r="EU324" s="115"/>
      <c r="EV324" s="115"/>
      <c r="EW324" s="115"/>
      <c r="EX324" s="115"/>
      <c r="EY324" s="115"/>
      <c r="EZ324" s="115"/>
      <c r="FA324" s="115"/>
      <c r="FB324" s="115"/>
      <c r="FC324" s="115"/>
      <c r="FD324" s="115"/>
      <c r="FE324" s="115"/>
      <c r="FF324" s="115"/>
      <c r="FG324" s="115"/>
      <c r="FH324" s="115"/>
      <c r="FI324" s="115"/>
      <c r="FJ324" s="115"/>
      <c r="FK324" s="115"/>
      <c r="FL324" s="115"/>
      <c r="FM324" s="115"/>
      <c r="FN324" s="115"/>
      <c r="FO324" s="115"/>
      <c r="FP324" s="115"/>
      <c r="FQ324" s="115"/>
      <c r="FR324" s="115"/>
      <c r="FS324" s="115"/>
      <c r="FT324" s="115"/>
      <c r="FU324" s="115"/>
      <c r="FV324" s="115"/>
      <c r="FW324" s="115"/>
      <c r="FX324" s="115"/>
      <c r="FY324" s="115"/>
      <c r="FZ324" s="115"/>
      <c r="GA324" s="115"/>
      <c r="GB324" s="115"/>
      <c r="GC324" s="115"/>
      <c r="GD324" s="115"/>
      <c r="GE324" s="115"/>
      <c r="GF324" s="115"/>
      <c r="GG324" s="115"/>
      <c r="GH324" s="115"/>
      <c r="GI324" s="115"/>
      <c r="GJ324" s="115"/>
      <c r="GK324" s="115"/>
      <c r="GL324" s="115"/>
      <c r="GM324" s="115"/>
      <c r="GN324" s="115"/>
      <c r="GO324" s="115"/>
      <c r="GP324" s="115"/>
      <c r="GQ324" s="115"/>
      <c r="GR324" s="115"/>
      <c r="GS324" s="115"/>
      <c r="GT324" s="115"/>
      <c r="GU324" s="115"/>
      <c r="GV324" s="115"/>
      <c r="GW324" s="115"/>
      <c r="GX324" s="115"/>
      <c r="GY324" s="115"/>
      <c r="GZ324" s="115"/>
      <c r="HA324" s="115"/>
      <c r="HB324" s="115"/>
      <c r="HC324" s="115"/>
      <c r="HD324" s="115"/>
      <c r="HE324" s="115"/>
      <c r="HF324" s="115"/>
      <c r="HG324" s="115"/>
      <c r="HH324" s="115"/>
      <c r="HI324" s="115"/>
      <c r="HJ324" s="115"/>
      <c r="HK324" s="115"/>
      <c r="HL324" s="115"/>
      <c r="HM324" s="115"/>
      <c r="HN324" s="115"/>
      <c r="HO324" s="115"/>
      <c r="HP324" s="115"/>
      <c r="HQ324" s="115"/>
      <c r="HR324" s="115"/>
      <c r="HS324" s="115"/>
      <c r="HT324" s="115"/>
      <c r="HU324" s="115"/>
      <c r="HV324" s="115"/>
      <c r="HW324" s="115"/>
      <c r="HX324" s="115"/>
      <c r="HY324" s="115"/>
      <c r="HZ324" s="115"/>
      <c r="IA324" s="115"/>
      <c r="IB324" s="115"/>
      <c r="IC324" s="115"/>
      <c r="ID324" s="115"/>
      <c r="IE324" s="115"/>
      <c r="IF324" s="115"/>
      <c r="IG324" s="115"/>
      <c r="IH324" s="115"/>
      <c r="II324" s="115"/>
      <c r="IJ324" s="115"/>
      <c r="IK324" s="115"/>
      <c r="IL324" s="115"/>
      <c r="IM324" s="115"/>
      <c r="IN324" s="115"/>
      <c r="IO324" s="115"/>
      <c r="IP324" s="115"/>
      <c r="IQ324" s="115"/>
      <c r="IR324" s="115"/>
      <c r="IS324" s="115"/>
      <c r="IT324" s="115"/>
      <c r="IU324" s="115"/>
      <c r="IV324" s="115"/>
      <c r="IW324" s="115"/>
      <c r="IX324" s="115"/>
      <c r="IY324" s="115"/>
      <c r="IZ324" s="115"/>
      <c r="JA324" s="115"/>
      <c r="JB324" s="115"/>
      <c r="JC324" s="115"/>
      <c r="JD324" s="115"/>
      <c r="JE324" s="115"/>
      <c r="JF324" s="115"/>
      <c r="JG324" s="115"/>
      <c r="JH324" s="115"/>
      <c r="JI324" s="115"/>
      <c r="JJ324" s="115"/>
      <c r="JK324" s="115"/>
      <c r="JL324" s="115"/>
      <c r="JM324" s="115"/>
      <c r="JN324" s="115"/>
      <c r="JO324" s="115"/>
      <c r="JP324" s="115"/>
      <c r="JQ324" s="115"/>
      <c r="JR324" s="115"/>
      <c r="JS324" s="115"/>
      <c r="JT324" s="115"/>
      <c r="JU324" s="115"/>
      <c r="JV324" s="115"/>
      <c r="JW324" s="115"/>
      <c r="JX324" s="115"/>
      <c r="JY324" s="115"/>
      <c r="JZ324" s="115"/>
      <c r="KA324" s="115"/>
      <c r="KB324" s="115"/>
      <c r="KC324" s="115"/>
      <c r="KD324" s="115"/>
      <c r="KE324" s="115"/>
      <c r="KF324" s="115"/>
      <c r="KG324" s="115"/>
      <c r="KH324" s="115"/>
      <c r="KI324" s="115"/>
      <c r="KJ324" s="115"/>
      <c r="KK324" s="115"/>
      <c r="KL324" s="115"/>
      <c r="KM324" s="115"/>
      <c r="KN324" s="115"/>
      <c r="KO324" s="115"/>
      <c r="KP324" s="115"/>
      <c r="KQ324" s="115"/>
      <c r="KR324" s="115"/>
      <c r="KS324" s="115"/>
      <c r="KT324" s="115"/>
      <c r="KU324" s="115"/>
      <c r="KV324" s="115"/>
      <c r="KW324" s="115"/>
      <c r="KX324" s="115"/>
      <c r="KY324" s="115"/>
      <c r="KZ324" s="115"/>
      <c r="LA324" s="115"/>
      <c r="LB324" s="115"/>
      <c r="LC324" s="115"/>
      <c r="LD324" s="115"/>
      <c r="LE324" s="115"/>
      <c r="LF324" s="115"/>
      <c r="LG324" s="115"/>
      <c r="LH324" s="115"/>
      <c r="LI324" s="115"/>
      <c r="LJ324" s="115"/>
      <c r="LK324" s="115"/>
      <c r="LL324" s="115"/>
      <c r="LM324" s="115"/>
      <c r="LN324" s="115"/>
      <c r="LO324" s="115"/>
      <c r="LP324" s="115"/>
      <c r="LQ324" s="115"/>
      <c r="LR324" s="115"/>
      <c r="LS324" s="115"/>
      <c r="LT324" s="115"/>
      <c r="LU324" s="115"/>
      <c r="LV324" s="115"/>
      <c r="LW324" s="115"/>
      <c r="LX324" s="115"/>
      <c r="LY324" s="115"/>
      <c r="LZ324" s="115"/>
      <c r="MA324" s="115"/>
      <c r="MB324" s="115"/>
      <c r="MC324" s="115"/>
      <c r="MD324" s="115"/>
      <c r="ME324" s="115"/>
      <c r="MF324" s="115"/>
      <c r="MG324" s="115"/>
      <c r="MH324" s="115"/>
      <c r="MI324" s="115"/>
      <c r="MJ324" s="115"/>
      <c r="MK324" s="115"/>
      <c r="ML324" s="115"/>
      <c r="MM324" s="115"/>
      <c r="MN324" s="115"/>
      <c r="MO324" s="115"/>
      <c r="MP324" s="115"/>
      <c r="MQ324" s="115"/>
      <c r="MR324" s="115"/>
      <c r="MS324" s="115"/>
      <c r="MT324" s="115"/>
      <c r="MU324" s="115"/>
      <c r="MV324" s="115"/>
      <c r="MW324" s="115"/>
      <c r="MX324" s="115"/>
      <c r="MY324" s="115"/>
      <c r="MZ324" s="115"/>
      <c r="NA324" s="115"/>
      <c r="NB324" s="115"/>
      <c r="NC324" s="115"/>
      <c r="ND324" s="115"/>
      <c r="NE324" s="115"/>
      <c r="NF324" s="115"/>
      <c r="NG324" s="115"/>
      <c r="NH324" s="115"/>
      <c r="NI324" s="115"/>
      <c r="NJ324" s="115"/>
      <c r="NK324" s="115"/>
      <c r="NL324" s="115"/>
      <c r="NM324" s="115"/>
      <c r="NN324" s="115"/>
      <c r="NO324" s="115"/>
      <c r="NP324" s="115"/>
      <c r="NQ324" s="115"/>
      <c r="NR324" s="115"/>
      <c r="NS324" s="115"/>
      <c r="NT324" s="115"/>
      <c r="NU324" s="115"/>
      <c r="NV324" s="115"/>
      <c r="NW324" s="115"/>
      <c r="NX324" s="115"/>
      <c r="NY324" s="115"/>
      <c r="NZ324" s="115"/>
      <c r="OA324" s="115"/>
      <c r="OB324" s="115"/>
      <c r="OC324" s="115"/>
    </row>
    <row r="325" spans="1:393" s="116" customFormat="1">
      <c r="A325" s="110" t="s">
        <v>77</v>
      </c>
      <c r="B325" s="111" t="s">
        <v>412</v>
      </c>
      <c r="C325" s="112">
        <v>7774</v>
      </c>
      <c r="D325" s="113">
        <v>3.7200000000000003E-5</v>
      </c>
      <c r="E325" s="113">
        <v>4.9300000000000002E-6</v>
      </c>
      <c r="F325" s="114">
        <v>7.4399999999999999E-6</v>
      </c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/>
      <c r="CB325" s="115"/>
      <c r="CC325" s="115"/>
      <c r="CD325" s="115"/>
      <c r="CE325" s="115"/>
      <c r="CF325" s="115"/>
      <c r="CG325" s="115"/>
      <c r="CH325" s="115"/>
      <c r="CI325" s="115"/>
      <c r="CJ325" s="115"/>
      <c r="CK325" s="115"/>
      <c r="CL325" s="115"/>
      <c r="CM325" s="115"/>
      <c r="CN325" s="115"/>
      <c r="CO325" s="115"/>
      <c r="CP325" s="115"/>
      <c r="CQ325" s="115"/>
      <c r="CR325" s="115"/>
      <c r="CS325" s="115"/>
      <c r="CT325" s="115"/>
      <c r="CU325" s="115"/>
      <c r="CV325" s="115"/>
      <c r="CW325" s="115"/>
      <c r="CX325" s="115"/>
      <c r="CY325" s="115"/>
      <c r="CZ325" s="115"/>
      <c r="DA325" s="115"/>
      <c r="DB325" s="115"/>
      <c r="DC325" s="115"/>
      <c r="DD325" s="115"/>
      <c r="DE325" s="115"/>
      <c r="DF325" s="115"/>
      <c r="DG325" s="115"/>
      <c r="DH325" s="115"/>
      <c r="DI325" s="115"/>
      <c r="DJ325" s="115"/>
      <c r="DK325" s="115"/>
      <c r="DL325" s="115"/>
      <c r="DM325" s="115"/>
      <c r="DN325" s="115"/>
      <c r="DO325" s="115"/>
      <c r="DP325" s="115"/>
      <c r="DQ325" s="115"/>
      <c r="DR325" s="115"/>
      <c r="DS325" s="115"/>
      <c r="DT325" s="115"/>
      <c r="DU325" s="115"/>
      <c r="DV325" s="115"/>
      <c r="DW325" s="115"/>
      <c r="DX325" s="115"/>
      <c r="DY325" s="115"/>
      <c r="DZ325" s="115"/>
      <c r="EA325" s="115"/>
      <c r="EB325" s="115"/>
      <c r="EC325" s="115"/>
      <c r="ED325" s="115"/>
      <c r="EE325" s="115"/>
      <c r="EF325" s="115"/>
      <c r="EG325" s="115"/>
      <c r="EH325" s="115"/>
      <c r="EI325" s="115"/>
      <c r="EJ325" s="115"/>
      <c r="EK325" s="115"/>
      <c r="EL325" s="115"/>
      <c r="EM325" s="115"/>
      <c r="EN325" s="115"/>
      <c r="EO325" s="115"/>
      <c r="EP325" s="115"/>
      <c r="EQ325" s="115"/>
      <c r="ER325" s="115"/>
      <c r="ES325" s="115"/>
      <c r="ET325" s="115"/>
      <c r="EU325" s="115"/>
      <c r="EV325" s="115"/>
      <c r="EW325" s="115"/>
      <c r="EX325" s="115"/>
      <c r="EY325" s="115"/>
      <c r="EZ325" s="115"/>
      <c r="FA325" s="115"/>
      <c r="FB325" s="115"/>
      <c r="FC325" s="115"/>
      <c r="FD325" s="115"/>
      <c r="FE325" s="115"/>
      <c r="FF325" s="115"/>
      <c r="FG325" s="115"/>
      <c r="FH325" s="115"/>
      <c r="FI325" s="115"/>
      <c r="FJ325" s="115"/>
      <c r="FK325" s="115"/>
      <c r="FL325" s="115"/>
      <c r="FM325" s="115"/>
      <c r="FN325" s="115"/>
      <c r="FO325" s="115"/>
      <c r="FP325" s="115"/>
      <c r="FQ325" s="115"/>
      <c r="FR325" s="115"/>
      <c r="FS325" s="115"/>
      <c r="FT325" s="115"/>
      <c r="FU325" s="115"/>
      <c r="FV325" s="115"/>
      <c r="FW325" s="115"/>
      <c r="FX325" s="115"/>
      <c r="FY325" s="115"/>
      <c r="FZ325" s="115"/>
      <c r="GA325" s="115"/>
      <c r="GB325" s="115"/>
      <c r="GC325" s="115"/>
      <c r="GD325" s="115"/>
      <c r="GE325" s="115"/>
      <c r="GF325" s="115"/>
      <c r="GG325" s="115"/>
      <c r="GH325" s="115"/>
      <c r="GI325" s="115"/>
      <c r="GJ325" s="115"/>
      <c r="GK325" s="115"/>
      <c r="GL325" s="115"/>
      <c r="GM325" s="115"/>
      <c r="GN325" s="115"/>
      <c r="GO325" s="115"/>
      <c r="GP325" s="115"/>
      <c r="GQ325" s="115"/>
      <c r="GR325" s="115"/>
      <c r="GS325" s="115"/>
      <c r="GT325" s="115"/>
      <c r="GU325" s="115"/>
      <c r="GV325" s="115"/>
      <c r="GW325" s="115"/>
      <c r="GX325" s="115"/>
      <c r="GY325" s="115"/>
      <c r="GZ325" s="115"/>
      <c r="HA325" s="115"/>
      <c r="HB325" s="115"/>
      <c r="HC325" s="115"/>
      <c r="HD325" s="115"/>
      <c r="HE325" s="115"/>
      <c r="HF325" s="115"/>
      <c r="HG325" s="115"/>
      <c r="HH325" s="115"/>
      <c r="HI325" s="115"/>
      <c r="HJ325" s="115"/>
      <c r="HK325" s="115"/>
      <c r="HL325" s="115"/>
      <c r="HM325" s="115"/>
      <c r="HN325" s="115"/>
      <c r="HO325" s="115"/>
      <c r="HP325" s="115"/>
      <c r="HQ325" s="115"/>
      <c r="HR325" s="115"/>
      <c r="HS325" s="115"/>
      <c r="HT325" s="115"/>
      <c r="HU325" s="115"/>
      <c r="HV325" s="115"/>
      <c r="HW325" s="115"/>
      <c r="HX325" s="115"/>
      <c r="HY325" s="115"/>
      <c r="HZ325" s="115"/>
      <c r="IA325" s="115"/>
      <c r="IB325" s="115"/>
      <c r="IC325" s="115"/>
      <c r="ID325" s="115"/>
      <c r="IE325" s="115"/>
      <c r="IF325" s="115"/>
      <c r="IG325" s="115"/>
      <c r="IH325" s="115"/>
      <c r="II325" s="115"/>
      <c r="IJ325" s="115"/>
      <c r="IK325" s="115"/>
      <c r="IL325" s="115"/>
      <c r="IM325" s="115"/>
      <c r="IN325" s="115"/>
      <c r="IO325" s="115"/>
      <c r="IP325" s="115"/>
      <c r="IQ325" s="115"/>
      <c r="IR325" s="115"/>
      <c r="IS325" s="115"/>
      <c r="IT325" s="115"/>
      <c r="IU325" s="115"/>
      <c r="IV325" s="115"/>
      <c r="IW325" s="115"/>
      <c r="IX325" s="115"/>
      <c r="IY325" s="115"/>
      <c r="IZ325" s="115"/>
      <c r="JA325" s="115"/>
      <c r="JB325" s="115"/>
      <c r="JC325" s="115"/>
      <c r="JD325" s="115"/>
      <c r="JE325" s="115"/>
      <c r="JF325" s="115"/>
      <c r="JG325" s="115"/>
      <c r="JH325" s="115"/>
      <c r="JI325" s="115"/>
      <c r="JJ325" s="115"/>
      <c r="JK325" s="115"/>
      <c r="JL325" s="115"/>
      <c r="JM325" s="115"/>
      <c r="JN325" s="115"/>
      <c r="JO325" s="115"/>
      <c r="JP325" s="115"/>
      <c r="JQ325" s="115"/>
      <c r="JR325" s="115"/>
      <c r="JS325" s="115"/>
      <c r="JT325" s="115"/>
      <c r="JU325" s="115"/>
      <c r="JV325" s="115"/>
      <c r="JW325" s="115"/>
      <c r="JX325" s="115"/>
      <c r="JY325" s="115"/>
      <c r="JZ325" s="115"/>
      <c r="KA325" s="115"/>
      <c r="KB325" s="115"/>
      <c r="KC325" s="115"/>
      <c r="KD325" s="115"/>
      <c r="KE325" s="115"/>
      <c r="KF325" s="115"/>
      <c r="KG325" s="115"/>
      <c r="KH325" s="115"/>
      <c r="KI325" s="115"/>
      <c r="KJ325" s="115"/>
      <c r="KK325" s="115"/>
      <c r="KL325" s="115"/>
      <c r="KM325" s="115"/>
      <c r="KN325" s="115"/>
      <c r="KO325" s="115"/>
      <c r="KP325" s="115"/>
      <c r="KQ325" s="115"/>
      <c r="KR325" s="115"/>
      <c r="KS325" s="115"/>
      <c r="KT325" s="115"/>
      <c r="KU325" s="115"/>
      <c r="KV325" s="115"/>
      <c r="KW325" s="115"/>
      <c r="KX325" s="115"/>
      <c r="KY325" s="115"/>
      <c r="KZ325" s="115"/>
      <c r="LA325" s="115"/>
      <c r="LB325" s="115"/>
      <c r="LC325" s="115"/>
      <c r="LD325" s="115"/>
      <c r="LE325" s="115"/>
      <c r="LF325" s="115"/>
      <c r="LG325" s="115"/>
      <c r="LH325" s="115"/>
      <c r="LI325" s="115"/>
      <c r="LJ325" s="115"/>
      <c r="LK325" s="115"/>
      <c r="LL325" s="115"/>
      <c r="LM325" s="115"/>
      <c r="LN325" s="115"/>
      <c r="LO325" s="115"/>
      <c r="LP325" s="115"/>
      <c r="LQ325" s="115"/>
      <c r="LR325" s="115"/>
      <c r="LS325" s="115"/>
      <c r="LT325" s="115"/>
      <c r="LU325" s="115"/>
      <c r="LV325" s="115"/>
      <c r="LW325" s="115"/>
      <c r="LX325" s="115"/>
      <c r="LY325" s="115"/>
      <c r="LZ325" s="115"/>
      <c r="MA325" s="115"/>
      <c r="MB325" s="115"/>
      <c r="MC325" s="115"/>
      <c r="MD325" s="115"/>
      <c r="ME325" s="115"/>
      <c r="MF325" s="115"/>
      <c r="MG325" s="115"/>
      <c r="MH325" s="115"/>
      <c r="MI325" s="115"/>
      <c r="MJ325" s="115"/>
      <c r="MK325" s="115"/>
      <c r="ML325" s="115"/>
      <c r="MM325" s="115"/>
      <c r="MN325" s="115"/>
      <c r="MO325" s="115"/>
      <c r="MP325" s="115"/>
      <c r="MQ325" s="115"/>
      <c r="MR325" s="115"/>
      <c r="MS325" s="115"/>
      <c r="MT325" s="115"/>
      <c r="MU325" s="115"/>
      <c r="MV325" s="115"/>
      <c r="MW325" s="115"/>
      <c r="MX325" s="115"/>
      <c r="MY325" s="115"/>
      <c r="MZ325" s="115"/>
      <c r="NA325" s="115"/>
      <c r="NB325" s="115"/>
      <c r="NC325" s="115"/>
      <c r="ND325" s="115"/>
      <c r="NE325" s="115"/>
      <c r="NF325" s="115"/>
      <c r="NG325" s="115"/>
      <c r="NH325" s="115"/>
      <c r="NI325" s="115"/>
      <c r="NJ325" s="115"/>
      <c r="NK325" s="115"/>
      <c r="NL325" s="115"/>
      <c r="NM325" s="115"/>
      <c r="NN325" s="115"/>
      <c r="NO325" s="115"/>
      <c r="NP325" s="115"/>
      <c r="NQ325" s="115"/>
      <c r="NR325" s="115"/>
      <c r="NS325" s="115"/>
      <c r="NT325" s="115"/>
      <c r="NU325" s="115"/>
      <c r="NV325" s="115"/>
      <c r="NW325" s="115"/>
      <c r="NX325" s="115"/>
      <c r="NY325" s="115"/>
      <c r="NZ325" s="115"/>
      <c r="OA325" s="115"/>
      <c r="OB325" s="115"/>
      <c r="OC325" s="115"/>
    </row>
    <row r="326" spans="1:393" s="116" customFormat="1">
      <c r="A326" s="110" t="s">
        <v>78</v>
      </c>
      <c r="B326" s="111" t="s">
        <v>413</v>
      </c>
      <c r="C326" s="112">
        <v>415132.17</v>
      </c>
      <c r="D326" s="113">
        <v>9.0799999999999995E-4</v>
      </c>
      <c r="E326" s="113">
        <v>2.631E-4</v>
      </c>
      <c r="F326" s="114">
        <v>3.1321000000000002E-4</v>
      </c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115"/>
      <c r="AU326" s="115"/>
      <c r="AV326" s="115"/>
      <c r="AW326" s="115"/>
      <c r="AX326" s="115"/>
      <c r="AY326" s="115"/>
      <c r="AZ326" s="115"/>
      <c r="BA326" s="115"/>
      <c r="BB326" s="115"/>
      <c r="BC326" s="115"/>
      <c r="BD326" s="115"/>
      <c r="BE326" s="115"/>
      <c r="BF326" s="115"/>
      <c r="BG326" s="115"/>
      <c r="BH326" s="115"/>
      <c r="BI326" s="115"/>
      <c r="BJ326" s="115"/>
      <c r="BK326" s="115"/>
      <c r="BL326" s="115"/>
      <c r="BM326" s="115"/>
      <c r="BN326" s="115"/>
      <c r="BO326" s="115"/>
      <c r="BP326" s="115"/>
      <c r="BQ326" s="115"/>
      <c r="BR326" s="115"/>
      <c r="BS326" s="115"/>
      <c r="BT326" s="115"/>
      <c r="BU326" s="115"/>
      <c r="BV326" s="115"/>
      <c r="BW326" s="115"/>
      <c r="BX326" s="115"/>
      <c r="BY326" s="115"/>
      <c r="BZ326" s="115"/>
      <c r="CA326" s="115"/>
      <c r="CB326" s="115"/>
      <c r="CC326" s="115"/>
      <c r="CD326" s="115"/>
      <c r="CE326" s="115"/>
      <c r="CF326" s="115"/>
      <c r="CG326" s="115"/>
      <c r="CH326" s="115"/>
      <c r="CI326" s="115"/>
      <c r="CJ326" s="115"/>
      <c r="CK326" s="115"/>
      <c r="CL326" s="115"/>
      <c r="CM326" s="115"/>
      <c r="CN326" s="115"/>
      <c r="CO326" s="115"/>
      <c r="CP326" s="115"/>
      <c r="CQ326" s="115"/>
      <c r="CR326" s="115"/>
      <c r="CS326" s="115"/>
      <c r="CT326" s="115"/>
      <c r="CU326" s="115"/>
      <c r="CV326" s="115"/>
      <c r="CW326" s="115"/>
      <c r="CX326" s="115"/>
      <c r="CY326" s="115"/>
      <c r="CZ326" s="115"/>
      <c r="DA326" s="115"/>
      <c r="DB326" s="115"/>
      <c r="DC326" s="115"/>
      <c r="DD326" s="115"/>
      <c r="DE326" s="115"/>
      <c r="DF326" s="115"/>
      <c r="DG326" s="115"/>
      <c r="DH326" s="115"/>
      <c r="DI326" s="115"/>
      <c r="DJ326" s="115"/>
      <c r="DK326" s="115"/>
      <c r="DL326" s="115"/>
      <c r="DM326" s="115"/>
      <c r="DN326" s="115"/>
      <c r="DO326" s="115"/>
      <c r="DP326" s="115"/>
      <c r="DQ326" s="115"/>
      <c r="DR326" s="115"/>
      <c r="DS326" s="115"/>
      <c r="DT326" s="115"/>
      <c r="DU326" s="115"/>
      <c r="DV326" s="115"/>
      <c r="DW326" s="115"/>
      <c r="DX326" s="115"/>
      <c r="DY326" s="115"/>
      <c r="DZ326" s="115"/>
      <c r="EA326" s="115"/>
      <c r="EB326" s="115"/>
      <c r="EC326" s="115"/>
      <c r="ED326" s="115"/>
      <c r="EE326" s="115"/>
      <c r="EF326" s="115"/>
      <c r="EG326" s="115"/>
      <c r="EH326" s="115"/>
      <c r="EI326" s="115"/>
      <c r="EJ326" s="115"/>
      <c r="EK326" s="115"/>
      <c r="EL326" s="115"/>
      <c r="EM326" s="115"/>
      <c r="EN326" s="115"/>
      <c r="EO326" s="115"/>
      <c r="EP326" s="115"/>
      <c r="EQ326" s="115"/>
      <c r="ER326" s="115"/>
      <c r="ES326" s="115"/>
      <c r="ET326" s="115"/>
      <c r="EU326" s="115"/>
      <c r="EV326" s="115"/>
      <c r="EW326" s="115"/>
      <c r="EX326" s="115"/>
      <c r="EY326" s="115"/>
      <c r="EZ326" s="115"/>
      <c r="FA326" s="115"/>
      <c r="FB326" s="115"/>
      <c r="FC326" s="115"/>
      <c r="FD326" s="115"/>
      <c r="FE326" s="115"/>
      <c r="FF326" s="115"/>
      <c r="FG326" s="115"/>
      <c r="FH326" s="115"/>
      <c r="FI326" s="115"/>
      <c r="FJ326" s="115"/>
      <c r="FK326" s="115"/>
      <c r="FL326" s="115"/>
      <c r="FM326" s="115"/>
      <c r="FN326" s="115"/>
      <c r="FO326" s="115"/>
      <c r="FP326" s="115"/>
      <c r="FQ326" s="115"/>
      <c r="FR326" s="115"/>
      <c r="FS326" s="115"/>
      <c r="FT326" s="115"/>
      <c r="FU326" s="115"/>
      <c r="FV326" s="115"/>
      <c r="FW326" s="115"/>
      <c r="FX326" s="115"/>
      <c r="FY326" s="115"/>
      <c r="FZ326" s="115"/>
      <c r="GA326" s="115"/>
      <c r="GB326" s="115"/>
      <c r="GC326" s="115"/>
      <c r="GD326" s="115"/>
      <c r="GE326" s="115"/>
      <c r="GF326" s="115"/>
      <c r="GG326" s="115"/>
      <c r="GH326" s="115"/>
      <c r="GI326" s="115"/>
      <c r="GJ326" s="115"/>
      <c r="GK326" s="115"/>
      <c r="GL326" s="115"/>
      <c r="GM326" s="115"/>
      <c r="GN326" s="115"/>
      <c r="GO326" s="115"/>
      <c r="GP326" s="115"/>
      <c r="GQ326" s="115"/>
      <c r="GR326" s="115"/>
      <c r="GS326" s="115"/>
      <c r="GT326" s="115"/>
      <c r="GU326" s="115"/>
      <c r="GV326" s="115"/>
      <c r="GW326" s="115"/>
      <c r="GX326" s="115"/>
      <c r="GY326" s="115"/>
      <c r="GZ326" s="115"/>
      <c r="HA326" s="115"/>
      <c r="HB326" s="115"/>
      <c r="HC326" s="115"/>
      <c r="HD326" s="115"/>
      <c r="HE326" s="115"/>
      <c r="HF326" s="115"/>
      <c r="HG326" s="115"/>
      <c r="HH326" s="115"/>
      <c r="HI326" s="115"/>
      <c r="HJ326" s="115"/>
      <c r="HK326" s="115"/>
      <c r="HL326" s="115"/>
      <c r="HM326" s="115"/>
      <c r="HN326" s="115"/>
      <c r="HO326" s="115"/>
      <c r="HP326" s="115"/>
      <c r="HQ326" s="115"/>
      <c r="HR326" s="115"/>
      <c r="HS326" s="115"/>
      <c r="HT326" s="115"/>
      <c r="HU326" s="115"/>
      <c r="HV326" s="115"/>
      <c r="HW326" s="115"/>
      <c r="HX326" s="115"/>
      <c r="HY326" s="115"/>
      <c r="HZ326" s="115"/>
      <c r="IA326" s="115"/>
      <c r="IB326" s="115"/>
      <c r="IC326" s="115"/>
      <c r="ID326" s="115"/>
      <c r="IE326" s="115"/>
      <c r="IF326" s="115"/>
      <c r="IG326" s="115"/>
      <c r="IH326" s="115"/>
      <c r="II326" s="115"/>
      <c r="IJ326" s="115"/>
      <c r="IK326" s="115"/>
      <c r="IL326" s="115"/>
      <c r="IM326" s="115"/>
      <c r="IN326" s="115"/>
      <c r="IO326" s="115"/>
      <c r="IP326" s="115"/>
      <c r="IQ326" s="115"/>
      <c r="IR326" s="115"/>
      <c r="IS326" s="115"/>
      <c r="IT326" s="115"/>
      <c r="IU326" s="115"/>
      <c r="IV326" s="115"/>
      <c r="IW326" s="115"/>
      <c r="IX326" s="115"/>
      <c r="IY326" s="115"/>
      <c r="IZ326" s="115"/>
      <c r="JA326" s="115"/>
      <c r="JB326" s="115"/>
      <c r="JC326" s="115"/>
      <c r="JD326" s="115"/>
      <c r="JE326" s="115"/>
      <c r="JF326" s="115"/>
      <c r="JG326" s="115"/>
      <c r="JH326" s="115"/>
      <c r="JI326" s="115"/>
      <c r="JJ326" s="115"/>
      <c r="JK326" s="115"/>
      <c r="JL326" s="115"/>
      <c r="JM326" s="115"/>
      <c r="JN326" s="115"/>
      <c r="JO326" s="115"/>
      <c r="JP326" s="115"/>
      <c r="JQ326" s="115"/>
      <c r="JR326" s="115"/>
      <c r="JS326" s="115"/>
      <c r="JT326" s="115"/>
      <c r="JU326" s="115"/>
      <c r="JV326" s="115"/>
      <c r="JW326" s="115"/>
      <c r="JX326" s="115"/>
      <c r="JY326" s="115"/>
      <c r="JZ326" s="115"/>
      <c r="KA326" s="115"/>
      <c r="KB326" s="115"/>
      <c r="KC326" s="115"/>
      <c r="KD326" s="115"/>
      <c r="KE326" s="115"/>
      <c r="KF326" s="115"/>
      <c r="KG326" s="115"/>
      <c r="KH326" s="115"/>
      <c r="KI326" s="115"/>
      <c r="KJ326" s="115"/>
      <c r="KK326" s="115"/>
      <c r="KL326" s="115"/>
      <c r="KM326" s="115"/>
      <c r="KN326" s="115"/>
      <c r="KO326" s="115"/>
      <c r="KP326" s="115"/>
      <c r="KQ326" s="115"/>
      <c r="KR326" s="115"/>
      <c r="KS326" s="115"/>
      <c r="KT326" s="115"/>
      <c r="KU326" s="115"/>
      <c r="KV326" s="115"/>
      <c r="KW326" s="115"/>
      <c r="KX326" s="115"/>
      <c r="KY326" s="115"/>
      <c r="KZ326" s="115"/>
      <c r="LA326" s="115"/>
      <c r="LB326" s="115"/>
      <c r="LC326" s="115"/>
      <c r="LD326" s="115"/>
      <c r="LE326" s="115"/>
      <c r="LF326" s="115"/>
      <c r="LG326" s="115"/>
      <c r="LH326" s="115"/>
      <c r="LI326" s="115"/>
      <c r="LJ326" s="115"/>
      <c r="LK326" s="115"/>
      <c r="LL326" s="115"/>
      <c r="LM326" s="115"/>
      <c r="LN326" s="115"/>
      <c r="LO326" s="115"/>
      <c r="LP326" s="115"/>
      <c r="LQ326" s="115"/>
      <c r="LR326" s="115"/>
      <c r="LS326" s="115"/>
      <c r="LT326" s="115"/>
      <c r="LU326" s="115"/>
      <c r="LV326" s="115"/>
      <c r="LW326" s="115"/>
      <c r="LX326" s="115"/>
      <c r="LY326" s="115"/>
      <c r="LZ326" s="115"/>
      <c r="MA326" s="115"/>
      <c r="MB326" s="115"/>
      <c r="MC326" s="115"/>
      <c r="MD326" s="115"/>
      <c r="ME326" s="115"/>
      <c r="MF326" s="115"/>
      <c r="MG326" s="115"/>
      <c r="MH326" s="115"/>
      <c r="MI326" s="115"/>
      <c r="MJ326" s="115"/>
      <c r="MK326" s="115"/>
      <c r="ML326" s="115"/>
      <c r="MM326" s="115"/>
      <c r="MN326" s="115"/>
      <c r="MO326" s="115"/>
      <c r="MP326" s="115"/>
      <c r="MQ326" s="115"/>
      <c r="MR326" s="115"/>
      <c r="MS326" s="115"/>
      <c r="MT326" s="115"/>
      <c r="MU326" s="115"/>
      <c r="MV326" s="115"/>
      <c r="MW326" s="115"/>
      <c r="MX326" s="115"/>
      <c r="MY326" s="115"/>
      <c r="MZ326" s="115"/>
      <c r="NA326" s="115"/>
      <c r="NB326" s="115"/>
      <c r="NC326" s="115"/>
      <c r="ND326" s="115"/>
      <c r="NE326" s="115"/>
      <c r="NF326" s="115"/>
      <c r="NG326" s="115"/>
      <c r="NH326" s="115"/>
      <c r="NI326" s="115"/>
      <c r="NJ326" s="115"/>
      <c r="NK326" s="115"/>
      <c r="NL326" s="115"/>
      <c r="NM326" s="115"/>
      <c r="NN326" s="115"/>
      <c r="NO326" s="115"/>
      <c r="NP326" s="115"/>
      <c r="NQ326" s="115"/>
      <c r="NR326" s="115"/>
      <c r="NS326" s="115"/>
      <c r="NT326" s="115"/>
      <c r="NU326" s="115"/>
      <c r="NV326" s="115"/>
      <c r="NW326" s="115"/>
      <c r="NX326" s="115"/>
      <c r="NY326" s="115"/>
      <c r="NZ326" s="115"/>
      <c r="OA326" s="115"/>
      <c r="OB326" s="115"/>
      <c r="OC326" s="115"/>
    </row>
    <row r="327" spans="1:393" s="116" customFormat="1">
      <c r="A327" s="110" t="s">
        <v>106</v>
      </c>
      <c r="B327" s="111" t="s">
        <v>470</v>
      </c>
      <c r="C327" s="112">
        <v>0</v>
      </c>
      <c r="D327" s="113">
        <v>1.2300000000000001E-5</v>
      </c>
      <c r="E327" s="113">
        <v>0</v>
      </c>
      <c r="F327" s="114">
        <v>9.5999999999999991E-7</v>
      </c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  <c r="AT327" s="115"/>
      <c r="AU327" s="115"/>
      <c r="AV327" s="115"/>
      <c r="AW327" s="115"/>
      <c r="AX327" s="115"/>
      <c r="AY327" s="115"/>
      <c r="AZ327" s="115"/>
      <c r="BA327" s="115"/>
      <c r="BB327" s="115"/>
      <c r="BC327" s="115"/>
      <c r="BD327" s="115"/>
      <c r="BE327" s="115"/>
      <c r="BF327" s="115"/>
      <c r="BG327" s="115"/>
      <c r="BH327" s="115"/>
      <c r="BI327" s="115"/>
      <c r="BJ327" s="115"/>
      <c r="BK327" s="115"/>
      <c r="BL327" s="115"/>
      <c r="BM327" s="115"/>
      <c r="BN327" s="115"/>
      <c r="BO327" s="115"/>
      <c r="BP327" s="115"/>
      <c r="BQ327" s="115"/>
      <c r="BR327" s="115"/>
      <c r="BS327" s="115"/>
      <c r="BT327" s="115"/>
      <c r="BU327" s="115"/>
      <c r="BV327" s="115"/>
      <c r="BW327" s="115"/>
      <c r="BX327" s="115"/>
      <c r="BY327" s="115"/>
      <c r="BZ327" s="115"/>
      <c r="CA327" s="115"/>
      <c r="CB327" s="115"/>
      <c r="CC327" s="115"/>
      <c r="CD327" s="115"/>
      <c r="CE327" s="115"/>
      <c r="CF327" s="115"/>
      <c r="CG327" s="115"/>
      <c r="CH327" s="115"/>
      <c r="CI327" s="115"/>
      <c r="CJ327" s="115"/>
      <c r="CK327" s="115"/>
      <c r="CL327" s="115"/>
      <c r="CM327" s="115"/>
      <c r="CN327" s="115"/>
      <c r="CO327" s="115"/>
      <c r="CP327" s="115"/>
      <c r="CQ327" s="115"/>
      <c r="CR327" s="115"/>
      <c r="CS327" s="115"/>
      <c r="CT327" s="115"/>
      <c r="CU327" s="115"/>
      <c r="CV327" s="115"/>
      <c r="CW327" s="115"/>
      <c r="CX327" s="115"/>
      <c r="CY327" s="115"/>
      <c r="CZ327" s="115"/>
      <c r="DA327" s="115"/>
      <c r="DB327" s="115"/>
      <c r="DC327" s="115"/>
      <c r="DD327" s="115"/>
      <c r="DE327" s="115"/>
      <c r="DF327" s="115"/>
      <c r="DG327" s="115"/>
      <c r="DH327" s="115"/>
      <c r="DI327" s="115"/>
      <c r="DJ327" s="115"/>
      <c r="DK327" s="115"/>
      <c r="DL327" s="115"/>
      <c r="DM327" s="115"/>
      <c r="DN327" s="115"/>
      <c r="DO327" s="115"/>
      <c r="DP327" s="115"/>
      <c r="DQ327" s="115"/>
      <c r="DR327" s="115"/>
      <c r="DS327" s="115"/>
      <c r="DT327" s="115"/>
      <c r="DU327" s="115"/>
      <c r="DV327" s="115"/>
      <c r="DW327" s="115"/>
      <c r="DX327" s="115"/>
      <c r="DY327" s="115"/>
      <c r="DZ327" s="115"/>
      <c r="EA327" s="115"/>
      <c r="EB327" s="115"/>
      <c r="EC327" s="115"/>
      <c r="ED327" s="115"/>
      <c r="EE327" s="115"/>
      <c r="EF327" s="115"/>
      <c r="EG327" s="115"/>
      <c r="EH327" s="115"/>
      <c r="EI327" s="115"/>
      <c r="EJ327" s="115"/>
      <c r="EK327" s="115"/>
      <c r="EL327" s="115"/>
      <c r="EM327" s="115"/>
      <c r="EN327" s="115"/>
      <c r="EO327" s="115"/>
      <c r="EP327" s="115"/>
      <c r="EQ327" s="115"/>
      <c r="ER327" s="115"/>
      <c r="ES327" s="115"/>
      <c r="ET327" s="115"/>
      <c r="EU327" s="115"/>
      <c r="EV327" s="115"/>
      <c r="EW327" s="115"/>
      <c r="EX327" s="115"/>
      <c r="EY327" s="115"/>
      <c r="EZ327" s="115"/>
      <c r="FA327" s="115"/>
      <c r="FB327" s="115"/>
      <c r="FC327" s="115"/>
      <c r="FD327" s="115"/>
      <c r="FE327" s="115"/>
      <c r="FF327" s="115"/>
      <c r="FG327" s="115"/>
      <c r="FH327" s="115"/>
      <c r="FI327" s="115"/>
      <c r="FJ327" s="115"/>
      <c r="FK327" s="115"/>
      <c r="FL327" s="115"/>
      <c r="FM327" s="115"/>
      <c r="FN327" s="115"/>
      <c r="FO327" s="115"/>
      <c r="FP327" s="115"/>
      <c r="FQ327" s="115"/>
      <c r="FR327" s="115"/>
      <c r="FS327" s="115"/>
      <c r="FT327" s="115"/>
      <c r="FU327" s="115"/>
      <c r="FV327" s="115"/>
      <c r="FW327" s="115"/>
      <c r="FX327" s="115"/>
      <c r="FY327" s="115"/>
      <c r="FZ327" s="115"/>
      <c r="GA327" s="115"/>
      <c r="GB327" s="115"/>
      <c r="GC327" s="115"/>
      <c r="GD327" s="115"/>
      <c r="GE327" s="115"/>
      <c r="GF327" s="115"/>
      <c r="GG327" s="115"/>
      <c r="GH327" s="115"/>
      <c r="GI327" s="115"/>
      <c r="GJ327" s="115"/>
      <c r="GK327" s="115"/>
      <c r="GL327" s="115"/>
      <c r="GM327" s="115"/>
      <c r="GN327" s="115"/>
      <c r="GO327" s="115"/>
      <c r="GP327" s="115"/>
      <c r="GQ327" s="115"/>
      <c r="GR327" s="115"/>
      <c r="GS327" s="115"/>
      <c r="GT327" s="115"/>
      <c r="GU327" s="115"/>
      <c r="GV327" s="115"/>
      <c r="GW327" s="115"/>
      <c r="GX327" s="115"/>
      <c r="GY327" s="115"/>
      <c r="GZ327" s="115"/>
      <c r="HA327" s="115"/>
      <c r="HB327" s="115"/>
      <c r="HC327" s="115"/>
      <c r="HD327" s="115"/>
      <c r="HE327" s="115"/>
      <c r="HF327" s="115"/>
      <c r="HG327" s="115"/>
      <c r="HH327" s="115"/>
      <c r="HI327" s="115"/>
      <c r="HJ327" s="115"/>
      <c r="HK327" s="115"/>
      <c r="HL327" s="115"/>
      <c r="HM327" s="115"/>
      <c r="HN327" s="115"/>
      <c r="HO327" s="115"/>
      <c r="HP327" s="115"/>
      <c r="HQ327" s="115"/>
      <c r="HR327" s="115"/>
      <c r="HS327" s="115"/>
      <c r="HT327" s="115"/>
      <c r="HU327" s="115"/>
      <c r="HV327" s="115"/>
      <c r="HW327" s="115"/>
      <c r="HX327" s="115"/>
      <c r="HY327" s="115"/>
      <c r="HZ327" s="115"/>
      <c r="IA327" s="115"/>
      <c r="IB327" s="115"/>
      <c r="IC327" s="115"/>
      <c r="ID327" s="115"/>
      <c r="IE327" s="115"/>
      <c r="IF327" s="115"/>
      <c r="IG327" s="115"/>
      <c r="IH327" s="115"/>
      <c r="II327" s="115"/>
      <c r="IJ327" s="115"/>
      <c r="IK327" s="115"/>
      <c r="IL327" s="115"/>
      <c r="IM327" s="115"/>
      <c r="IN327" s="115"/>
      <c r="IO327" s="115"/>
      <c r="IP327" s="115"/>
      <c r="IQ327" s="115"/>
      <c r="IR327" s="115"/>
      <c r="IS327" s="115"/>
      <c r="IT327" s="115"/>
      <c r="IU327" s="115"/>
      <c r="IV327" s="115"/>
      <c r="IW327" s="115"/>
      <c r="IX327" s="115"/>
      <c r="IY327" s="115"/>
      <c r="IZ327" s="115"/>
      <c r="JA327" s="115"/>
      <c r="JB327" s="115"/>
      <c r="JC327" s="115"/>
      <c r="JD327" s="115"/>
      <c r="JE327" s="115"/>
      <c r="JF327" s="115"/>
      <c r="JG327" s="115"/>
      <c r="JH327" s="115"/>
      <c r="JI327" s="115"/>
      <c r="JJ327" s="115"/>
      <c r="JK327" s="115"/>
      <c r="JL327" s="115"/>
      <c r="JM327" s="115"/>
      <c r="JN327" s="115"/>
      <c r="JO327" s="115"/>
      <c r="JP327" s="115"/>
      <c r="JQ327" s="115"/>
      <c r="JR327" s="115"/>
      <c r="JS327" s="115"/>
      <c r="JT327" s="115"/>
      <c r="JU327" s="115"/>
      <c r="JV327" s="115"/>
      <c r="JW327" s="115"/>
      <c r="JX327" s="115"/>
      <c r="JY327" s="115"/>
      <c r="JZ327" s="115"/>
      <c r="KA327" s="115"/>
      <c r="KB327" s="115"/>
      <c r="KC327" s="115"/>
      <c r="KD327" s="115"/>
      <c r="KE327" s="115"/>
      <c r="KF327" s="115"/>
      <c r="KG327" s="115"/>
      <c r="KH327" s="115"/>
      <c r="KI327" s="115"/>
      <c r="KJ327" s="115"/>
      <c r="KK327" s="115"/>
      <c r="KL327" s="115"/>
      <c r="KM327" s="115"/>
      <c r="KN327" s="115"/>
      <c r="KO327" s="115"/>
      <c r="KP327" s="115"/>
      <c r="KQ327" s="115"/>
      <c r="KR327" s="115"/>
      <c r="KS327" s="115"/>
      <c r="KT327" s="115"/>
      <c r="KU327" s="115"/>
      <c r="KV327" s="115"/>
      <c r="KW327" s="115"/>
      <c r="KX327" s="115"/>
      <c r="KY327" s="115"/>
      <c r="KZ327" s="115"/>
      <c r="LA327" s="115"/>
      <c r="LB327" s="115"/>
      <c r="LC327" s="115"/>
      <c r="LD327" s="115"/>
      <c r="LE327" s="115"/>
      <c r="LF327" s="115"/>
      <c r="LG327" s="115"/>
      <c r="LH327" s="115"/>
      <c r="LI327" s="115"/>
      <c r="LJ327" s="115"/>
      <c r="LK327" s="115"/>
      <c r="LL327" s="115"/>
      <c r="LM327" s="115"/>
      <c r="LN327" s="115"/>
      <c r="LO327" s="115"/>
      <c r="LP327" s="115"/>
      <c r="LQ327" s="115"/>
      <c r="LR327" s="115"/>
      <c r="LS327" s="115"/>
      <c r="LT327" s="115"/>
      <c r="LU327" s="115"/>
      <c r="LV327" s="115"/>
      <c r="LW327" s="115"/>
      <c r="LX327" s="115"/>
      <c r="LY327" s="115"/>
      <c r="LZ327" s="115"/>
      <c r="MA327" s="115"/>
      <c r="MB327" s="115"/>
      <c r="MC327" s="115"/>
      <c r="MD327" s="115"/>
      <c r="ME327" s="115"/>
      <c r="MF327" s="115"/>
      <c r="MG327" s="115"/>
      <c r="MH327" s="115"/>
      <c r="MI327" s="115"/>
      <c r="MJ327" s="115"/>
      <c r="MK327" s="115"/>
      <c r="ML327" s="115"/>
      <c r="MM327" s="115"/>
      <c r="MN327" s="115"/>
      <c r="MO327" s="115"/>
      <c r="MP327" s="115"/>
      <c r="MQ327" s="115"/>
      <c r="MR327" s="115"/>
      <c r="MS327" s="115"/>
      <c r="MT327" s="115"/>
      <c r="MU327" s="115"/>
      <c r="MV327" s="115"/>
      <c r="MW327" s="115"/>
      <c r="MX327" s="115"/>
      <c r="MY327" s="115"/>
      <c r="MZ327" s="115"/>
      <c r="NA327" s="115"/>
      <c r="NB327" s="115"/>
      <c r="NC327" s="115"/>
      <c r="ND327" s="115"/>
      <c r="NE327" s="115"/>
      <c r="NF327" s="115"/>
      <c r="NG327" s="115"/>
      <c r="NH327" s="115"/>
      <c r="NI327" s="115"/>
      <c r="NJ327" s="115"/>
      <c r="NK327" s="115"/>
      <c r="NL327" s="115"/>
      <c r="NM327" s="115"/>
      <c r="NN327" s="115"/>
      <c r="NO327" s="115"/>
      <c r="NP327" s="115"/>
      <c r="NQ327" s="115"/>
      <c r="NR327" s="115"/>
      <c r="NS327" s="115"/>
      <c r="NT327" s="115"/>
      <c r="NU327" s="115"/>
      <c r="NV327" s="115"/>
      <c r="NW327" s="115"/>
      <c r="NX327" s="115"/>
      <c r="NY327" s="115"/>
      <c r="NZ327" s="115"/>
      <c r="OA327" s="115"/>
      <c r="OB327" s="115"/>
      <c r="OC327" s="115"/>
    </row>
    <row r="328" spans="1:393" s="116" customFormat="1">
      <c r="A328" s="110" t="s">
        <v>107</v>
      </c>
      <c r="B328" s="111" t="s">
        <v>451</v>
      </c>
      <c r="C328" s="112">
        <v>0</v>
      </c>
      <c r="D328" s="113">
        <v>2.9999999999999999E-7</v>
      </c>
      <c r="E328" s="113">
        <v>0</v>
      </c>
      <c r="F328" s="114">
        <v>2E-8</v>
      </c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  <c r="BO328" s="115"/>
      <c r="BP328" s="115"/>
      <c r="BQ328" s="115"/>
      <c r="BR328" s="115"/>
      <c r="BS328" s="115"/>
      <c r="BT328" s="115"/>
      <c r="BU328" s="115"/>
      <c r="BV328" s="115"/>
      <c r="BW328" s="115"/>
      <c r="BX328" s="115"/>
      <c r="BY328" s="115"/>
      <c r="BZ328" s="115"/>
      <c r="CA328" s="115"/>
      <c r="CB328" s="115"/>
      <c r="CC328" s="115"/>
      <c r="CD328" s="115"/>
      <c r="CE328" s="115"/>
      <c r="CF328" s="115"/>
      <c r="CG328" s="115"/>
      <c r="CH328" s="115"/>
      <c r="CI328" s="115"/>
      <c r="CJ328" s="115"/>
      <c r="CK328" s="115"/>
      <c r="CL328" s="115"/>
      <c r="CM328" s="115"/>
      <c r="CN328" s="115"/>
      <c r="CO328" s="115"/>
      <c r="CP328" s="115"/>
      <c r="CQ328" s="115"/>
      <c r="CR328" s="115"/>
      <c r="CS328" s="115"/>
      <c r="CT328" s="115"/>
      <c r="CU328" s="115"/>
      <c r="CV328" s="115"/>
      <c r="CW328" s="115"/>
      <c r="CX328" s="115"/>
      <c r="CY328" s="115"/>
      <c r="CZ328" s="115"/>
      <c r="DA328" s="115"/>
      <c r="DB328" s="115"/>
      <c r="DC328" s="115"/>
      <c r="DD328" s="115"/>
      <c r="DE328" s="115"/>
      <c r="DF328" s="115"/>
      <c r="DG328" s="115"/>
      <c r="DH328" s="115"/>
      <c r="DI328" s="115"/>
      <c r="DJ328" s="115"/>
      <c r="DK328" s="115"/>
      <c r="DL328" s="115"/>
      <c r="DM328" s="115"/>
      <c r="DN328" s="115"/>
      <c r="DO328" s="115"/>
      <c r="DP328" s="115"/>
      <c r="DQ328" s="115"/>
      <c r="DR328" s="115"/>
      <c r="DS328" s="115"/>
      <c r="DT328" s="115"/>
      <c r="DU328" s="115"/>
      <c r="DV328" s="115"/>
      <c r="DW328" s="115"/>
      <c r="DX328" s="115"/>
      <c r="DY328" s="115"/>
      <c r="DZ328" s="115"/>
      <c r="EA328" s="115"/>
      <c r="EB328" s="115"/>
      <c r="EC328" s="115"/>
      <c r="ED328" s="115"/>
      <c r="EE328" s="115"/>
      <c r="EF328" s="115"/>
      <c r="EG328" s="115"/>
      <c r="EH328" s="115"/>
      <c r="EI328" s="115"/>
      <c r="EJ328" s="115"/>
      <c r="EK328" s="115"/>
      <c r="EL328" s="115"/>
      <c r="EM328" s="115"/>
      <c r="EN328" s="115"/>
      <c r="EO328" s="115"/>
      <c r="EP328" s="115"/>
      <c r="EQ328" s="115"/>
      <c r="ER328" s="115"/>
      <c r="ES328" s="115"/>
      <c r="ET328" s="115"/>
      <c r="EU328" s="115"/>
      <c r="EV328" s="115"/>
      <c r="EW328" s="115"/>
      <c r="EX328" s="115"/>
      <c r="EY328" s="115"/>
      <c r="EZ328" s="115"/>
      <c r="FA328" s="115"/>
      <c r="FB328" s="115"/>
      <c r="FC328" s="115"/>
      <c r="FD328" s="115"/>
      <c r="FE328" s="115"/>
      <c r="FF328" s="115"/>
      <c r="FG328" s="115"/>
      <c r="FH328" s="115"/>
      <c r="FI328" s="115"/>
      <c r="FJ328" s="115"/>
      <c r="FK328" s="115"/>
      <c r="FL328" s="115"/>
      <c r="FM328" s="115"/>
      <c r="FN328" s="115"/>
      <c r="FO328" s="115"/>
      <c r="FP328" s="115"/>
      <c r="FQ328" s="115"/>
      <c r="FR328" s="115"/>
      <c r="FS328" s="115"/>
      <c r="FT328" s="115"/>
      <c r="FU328" s="115"/>
      <c r="FV328" s="115"/>
      <c r="FW328" s="115"/>
      <c r="FX328" s="115"/>
      <c r="FY328" s="115"/>
      <c r="FZ328" s="115"/>
      <c r="GA328" s="115"/>
      <c r="GB328" s="115"/>
      <c r="GC328" s="115"/>
      <c r="GD328" s="115"/>
      <c r="GE328" s="115"/>
      <c r="GF328" s="115"/>
      <c r="GG328" s="115"/>
      <c r="GH328" s="115"/>
      <c r="GI328" s="115"/>
      <c r="GJ328" s="115"/>
      <c r="GK328" s="115"/>
      <c r="GL328" s="115"/>
      <c r="GM328" s="115"/>
      <c r="GN328" s="115"/>
      <c r="GO328" s="115"/>
      <c r="GP328" s="115"/>
      <c r="GQ328" s="115"/>
      <c r="GR328" s="115"/>
      <c r="GS328" s="115"/>
      <c r="GT328" s="115"/>
      <c r="GU328" s="115"/>
      <c r="GV328" s="115"/>
      <c r="GW328" s="115"/>
      <c r="GX328" s="115"/>
      <c r="GY328" s="115"/>
      <c r="GZ328" s="115"/>
      <c r="HA328" s="115"/>
      <c r="HB328" s="115"/>
      <c r="HC328" s="115"/>
      <c r="HD328" s="115"/>
      <c r="HE328" s="115"/>
      <c r="HF328" s="115"/>
      <c r="HG328" s="115"/>
      <c r="HH328" s="115"/>
      <c r="HI328" s="115"/>
      <c r="HJ328" s="115"/>
      <c r="HK328" s="115"/>
      <c r="HL328" s="115"/>
      <c r="HM328" s="115"/>
      <c r="HN328" s="115"/>
      <c r="HO328" s="115"/>
      <c r="HP328" s="115"/>
      <c r="HQ328" s="115"/>
      <c r="HR328" s="115"/>
      <c r="HS328" s="115"/>
      <c r="HT328" s="115"/>
      <c r="HU328" s="115"/>
      <c r="HV328" s="115"/>
      <c r="HW328" s="115"/>
      <c r="HX328" s="115"/>
      <c r="HY328" s="115"/>
      <c r="HZ328" s="115"/>
      <c r="IA328" s="115"/>
      <c r="IB328" s="115"/>
      <c r="IC328" s="115"/>
      <c r="ID328" s="115"/>
      <c r="IE328" s="115"/>
      <c r="IF328" s="115"/>
      <c r="IG328" s="115"/>
      <c r="IH328" s="115"/>
      <c r="II328" s="115"/>
      <c r="IJ328" s="115"/>
      <c r="IK328" s="115"/>
      <c r="IL328" s="115"/>
      <c r="IM328" s="115"/>
      <c r="IN328" s="115"/>
      <c r="IO328" s="115"/>
      <c r="IP328" s="115"/>
      <c r="IQ328" s="115"/>
      <c r="IR328" s="115"/>
      <c r="IS328" s="115"/>
      <c r="IT328" s="115"/>
      <c r="IU328" s="115"/>
      <c r="IV328" s="115"/>
      <c r="IW328" s="115"/>
      <c r="IX328" s="115"/>
      <c r="IY328" s="115"/>
      <c r="IZ328" s="115"/>
      <c r="JA328" s="115"/>
      <c r="JB328" s="115"/>
      <c r="JC328" s="115"/>
      <c r="JD328" s="115"/>
      <c r="JE328" s="115"/>
      <c r="JF328" s="115"/>
      <c r="JG328" s="115"/>
      <c r="JH328" s="115"/>
      <c r="JI328" s="115"/>
      <c r="JJ328" s="115"/>
      <c r="JK328" s="115"/>
      <c r="JL328" s="115"/>
      <c r="JM328" s="115"/>
      <c r="JN328" s="115"/>
      <c r="JO328" s="115"/>
      <c r="JP328" s="115"/>
      <c r="JQ328" s="115"/>
      <c r="JR328" s="115"/>
      <c r="JS328" s="115"/>
      <c r="JT328" s="115"/>
      <c r="JU328" s="115"/>
      <c r="JV328" s="115"/>
      <c r="JW328" s="115"/>
      <c r="JX328" s="115"/>
      <c r="JY328" s="115"/>
      <c r="JZ328" s="115"/>
      <c r="KA328" s="115"/>
      <c r="KB328" s="115"/>
      <c r="KC328" s="115"/>
      <c r="KD328" s="115"/>
      <c r="KE328" s="115"/>
      <c r="KF328" s="115"/>
      <c r="KG328" s="115"/>
      <c r="KH328" s="115"/>
      <c r="KI328" s="115"/>
      <c r="KJ328" s="115"/>
      <c r="KK328" s="115"/>
      <c r="KL328" s="115"/>
      <c r="KM328" s="115"/>
      <c r="KN328" s="115"/>
      <c r="KO328" s="115"/>
      <c r="KP328" s="115"/>
      <c r="KQ328" s="115"/>
      <c r="KR328" s="115"/>
      <c r="KS328" s="115"/>
      <c r="KT328" s="115"/>
      <c r="KU328" s="115"/>
      <c r="KV328" s="115"/>
      <c r="KW328" s="115"/>
      <c r="KX328" s="115"/>
      <c r="KY328" s="115"/>
      <c r="KZ328" s="115"/>
      <c r="LA328" s="115"/>
      <c r="LB328" s="115"/>
      <c r="LC328" s="115"/>
      <c r="LD328" s="115"/>
      <c r="LE328" s="115"/>
      <c r="LF328" s="115"/>
      <c r="LG328" s="115"/>
      <c r="LH328" s="115"/>
      <c r="LI328" s="115"/>
      <c r="LJ328" s="115"/>
      <c r="LK328" s="115"/>
      <c r="LL328" s="115"/>
      <c r="LM328" s="115"/>
      <c r="LN328" s="115"/>
      <c r="LO328" s="115"/>
      <c r="LP328" s="115"/>
      <c r="LQ328" s="115"/>
      <c r="LR328" s="115"/>
      <c r="LS328" s="115"/>
      <c r="LT328" s="115"/>
      <c r="LU328" s="115"/>
      <c r="LV328" s="115"/>
      <c r="LW328" s="115"/>
      <c r="LX328" s="115"/>
      <c r="LY328" s="115"/>
      <c r="LZ328" s="115"/>
      <c r="MA328" s="115"/>
      <c r="MB328" s="115"/>
      <c r="MC328" s="115"/>
      <c r="MD328" s="115"/>
      <c r="ME328" s="115"/>
      <c r="MF328" s="115"/>
      <c r="MG328" s="115"/>
      <c r="MH328" s="115"/>
      <c r="MI328" s="115"/>
      <c r="MJ328" s="115"/>
      <c r="MK328" s="115"/>
      <c r="ML328" s="115"/>
      <c r="MM328" s="115"/>
      <c r="MN328" s="115"/>
      <c r="MO328" s="115"/>
      <c r="MP328" s="115"/>
      <c r="MQ328" s="115"/>
      <c r="MR328" s="115"/>
      <c r="MS328" s="115"/>
      <c r="MT328" s="115"/>
      <c r="MU328" s="115"/>
      <c r="MV328" s="115"/>
      <c r="MW328" s="115"/>
      <c r="MX328" s="115"/>
      <c r="MY328" s="115"/>
      <c r="MZ328" s="115"/>
      <c r="NA328" s="115"/>
      <c r="NB328" s="115"/>
      <c r="NC328" s="115"/>
      <c r="ND328" s="115"/>
      <c r="NE328" s="115"/>
      <c r="NF328" s="115"/>
      <c r="NG328" s="115"/>
      <c r="NH328" s="115"/>
      <c r="NI328" s="115"/>
      <c r="NJ328" s="115"/>
      <c r="NK328" s="115"/>
      <c r="NL328" s="115"/>
      <c r="NM328" s="115"/>
      <c r="NN328" s="115"/>
      <c r="NO328" s="115"/>
      <c r="NP328" s="115"/>
      <c r="NQ328" s="115"/>
      <c r="NR328" s="115"/>
      <c r="NS328" s="115"/>
      <c r="NT328" s="115"/>
      <c r="NU328" s="115"/>
      <c r="NV328" s="115"/>
      <c r="NW328" s="115"/>
      <c r="NX328" s="115"/>
      <c r="NY328" s="115"/>
      <c r="NZ328" s="115"/>
      <c r="OA328" s="115"/>
      <c r="OB328" s="115"/>
      <c r="OC328" s="115"/>
    </row>
    <row r="329" spans="1:393" s="116" customFormat="1">
      <c r="A329" s="110" t="s">
        <v>79</v>
      </c>
      <c r="B329" s="111" t="s">
        <v>414</v>
      </c>
      <c r="C329" s="112">
        <v>75185.070000000007</v>
      </c>
      <c r="D329" s="113">
        <v>5.5399999999999998E-5</v>
      </c>
      <c r="E329" s="113">
        <v>4.7649999999999999E-5</v>
      </c>
      <c r="F329" s="114">
        <v>4.8250000000000001E-5</v>
      </c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5"/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5"/>
      <c r="CZ329" s="115"/>
      <c r="DA329" s="115"/>
      <c r="DB329" s="115"/>
      <c r="DC329" s="115"/>
      <c r="DD329" s="115"/>
      <c r="DE329" s="115"/>
      <c r="DF329" s="115"/>
      <c r="DG329" s="115"/>
      <c r="DH329" s="115"/>
      <c r="DI329" s="115"/>
      <c r="DJ329" s="115"/>
      <c r="DK329" s="115"/>
      <c r="DL329" s="115"/>
      <c r="DM329" s="115"/>
      <c r="DN329" s="115"/>
      <c r="DO329" s="115"/>
      <c r="DP329" s="115"/>
      <c r="DQ329" s="115"/>
      <c r="DR329" s="115"/>
      <c r="DS329" s="115"/>
      <c r="DT329" s="115"/>
      <c r="DU329" s="115"/>
      <c r="DV329" s="115"/>
      <c r="DW329" s="115"/>
      <c r="DX329" s="115"/>
      <c r="DY329" s="115"/>
      <c r="DZ329" s="115"/>
      <c r="EA329" s="115"/>
      <c r="EB329" s="115"/>
      <c r="EC329" s="115"/>
      <c r="ED329" s="115"/>
      <c r="EE329" s="115"/>
      <c r="EF329" s="115"/>
      <c r="EG329" s="115"/>
      <c r="EH329" s="115"/>
      <c r="EI329" s="115"/>
      <c r="EJ329" s="115"/>
      <c r="EK329" s="115"/>
      <c r="EL329" s="115"/>
      <c r="EM329" s="115"/>
      <c r="EN329" s="115"/>
      <c r="EO329" s="115"/>
      <c r="EP329" s="115"/>
      <c r="EQ329" s="115"/>
      <c r="ER329" s="115"/>
      <c r="ES329" s="115"/>
      <c r="ET329" s="115"/>
      <c r="EU329" s="115"/>
      <c r="EV329" s="115"/>
      <c r="EW329" s="115"/>
      <c r="EX329" s="115"/>
      <c r="EY329" s="115"/>
      <c r="EZ329" s="115"/>
      <c r="FA329" s="115"/>
      <c r="FB329" s="115"/>
      <c r="FC329" s="115"/>
      <c r="FD329" s="115"/>
      <c r="FE329" s="115"/>
      <c r="FF329" s="115"/>
      <c r="FG329" s="115"/>
      <c r="FH329" s="115"/>
      <c r="FI329" s="115"/>
      <c r="FJ329" s="115"/>
      <c r="FK329" s="115"/>
      <c r="FL329" s="115"/>
      <c r="FM329" s="115"/>
      <c r="FN329" s="115"/>
      <c r="FO329" s="115"/>
      <c r="FP329" s="115"/>
      <c r="FQ329" s="115"/>
      <c r="FR329" s="115"/>
      <c r="FS329" s="115"/>
      <c r="FT329" s="115"/>
      <c r="FU329" s="115"/>
      <c r="FV329" s="115"/>
      <c r="FW329" s="115"/>
      <c r="FX329" s="115"/>
      <c r="FY329" s="115"/>
      <c r="FZ329" s="115"/>
      <c r="GA329" s="115"/>
      <c r="GB329" s="115"/>
      <c r="GC329" s="115"/>
      <c r="GD329" s="115"/>
      <c r="GE329" s="115"/>
      <c r="GF329" s="115"/>
      <c r="GG329" s="115"/>
      <c r="GH329" s="115"/>
      <c r="GI329" s="115"/>
      <c r="GJ329" s="115"/>
      <c r="GK329" s="115"/>
      <c r="GL329" s="115"/>
      <c r="GM329" s="115"/>
      <c r="GN329" s="115"/>
      <c r="GO329" s="115"/>
      <c r="GP329" s="115"/>
      <c r="GQ329" s="115"/>
      <c r="GR329" s="115"/>
      <c r="GS329" s="115"/>
      <c r="GT329" s="115"/>
      <c r="GU329" s="115"/>
      <c r="GV329" s="115"/>
      <c r="GW329" s="115"/>
      <c r="GX329" s="115"/>
      <c r="GY329" s="115"/>
      <c r="GZ329" s="115"/>
      <c r="HA329" s="115"/>
      <c r="HB329" s="115"/>
      <c r="HC329" s="115"/>
      <c r="HD329" s="115"/>
      <c r="HE329" s="115"/>
      <c r="HF329" s="115"/>
      <c r="HG329" s="115"/>
      <c r="HH329" s="115"/>
      <c r="HI329" s="115"/>
      <c r="HJ329" s="115"/>
      <c r="HK329" s="115"/>
      <c r="HL329" s="115"/>
      <c r="HM329" s="115"/>
      <c r="HN329" s="115"/>
      <c r="HO329" s="115"/>
      <c r="HP329" s="115"/>
      <c r="HQ329" s="115"/>
      <c r="HR329" s="115"/>
      <c r="HS329" s="115"/>
      <c r="HT329" s="115"/>
      <c r="HU329" s="115"/>
      <c r="HV329" s="115"/>
      <c r="HW329" s="115"/>
      <c r="HX329" s="115"/>
      <c r="HY329" s="115"/>
      <c r="HZ329" s="115"/>
      <c r="IA329" s="115"/>
      <c r="IB329" s="115"/>
      <c r="IC329" s="115"/>
      <c r="ID329" s="115"/>
      <c r="IE329" s="115"/>
      <c r="IF329" s="115"/>
      <c r="IG329" s="115"/>
      <c r="IH329" s="115"/>
      <c r="II329" s="115"/>
      <c r="IJ329" s="115"/>
      <c r="IK329" s="115"/>
      <c r="IL329" s="115"/>
      <c r="IM329" s="115"/>
      <c r="IN329" s="115"/>
      <c r="IO329" s="115"/>
      <c r="IP329" s="115"/>
      <c r="IQ329" s="115"/>
      <c r="IR329" s="115"/>
      <c r="IS329" s="115"/>
      <c r="IT329" s="115"/>
      <c r="IU329" s="115"/>
      <c r="IV329" s="115"/>
      <c r="IW329" s="115"/>
      <c r="IX329" s="115"/>
      <c r="IY329" s="115"/>
      <c r="IZ329" s="115"/>
      <c r="JA329" s="115"/>
      <c r="JB329" s="115"/>
      <c r="JC329" s="115"/>
      <c r="JD329" s="115"/>
      <c r="JE329" s="115"/>
      <c r="JF329" s="115"/>
      <c r="JG329" s="115"/>
      <c r="JH329" s="115"/>
      <c r="JI329" s="115"/>
      <c r="JJ329" s="115"/>
      <c r="JK329" s="115"/>
      <c r="JL329" s="115"/>
      <c r="JM329" s="115"/>
      <c r="JN329" s="115"/>
      <c r="JO329" s="115"/>
      <c r="JP329" s="115"/>
      <c r="JQ329" s="115"/>
      <c r="JR329" s="115"/>
      <c r="JS329" s="115"/>
      <c r="JT329" s="115"/>
      <c r="JU329" s="115"/>
      <c r="JV329" s="115"/>
      <c r="JW329" s="115"/>
      <c r="JX329" s="115"/>
      <c r="JY329" s="115"/>
      <c r="JZ329" s="115"/>
      <c r="KA329" s="115"/>
      <c r="KB329" s="115"/>
      <c r="KC329" s="115"/>
      <c r="KD329" s="115"/>
      <c r="KE329" s="115"/>
      <c r="KF329" s="115"/>
      <c r="KG329" s="115"/>
      <c r="KH329" s="115"/>
      <c r="KI329" s="115"/>
      <c r="KJ329" s="115"/>
      <c r="KK329" s="115"/>
      <c r="KL329" s="115"/>
      <c r="KM329" s="115"/>
      <c r="KN329" s="115"/>
      <c r="KO329" s="115"/>
      <c r="KP329" s="115"/>
      <c r="KQ329" s="115"/>
      <c r="KR329" s="115"/>
      <c r="KS329" s="115"/>
      <c r="KT329" s="115"/>
      <c r="KU329" s="115"/>
      <c r="KV329" s="115"/>
      <c r="KW329" s="115"/>
      <c r="KX329" s="115"/>
      <c r="KY329" s="115"/>
      <c r="KZ329" s="115"/>
      <c r="LA329" s="115"/>
      <c r="LB329" s="115"/>
      <c r="LC329" s="115"/>
      <c r="LD329" s="115"/>
      <c r="LE329" s="115"/>
      <c r="LF329" s="115"/>
      <c r="LG329" s="115"/>
      <c r="LH329" s="115"/>
      <c r="LI329" s="115"/>
      <c r="LJ329" s="115"/>
      <c r="LK329" s="115"/>
      <c r="LL329" s="115"/>
      <c r="LM329" s="115"/>
      <c r="LN329" s="115"/>
      <c r="LO329" s="115"/>
      <c r="LP329" s="115"/>
      <c r="LQ329" s="115"/>
      <c r="LR329" s="115"/>
      <c r="LS329" s="115"/>
      <c r="LT329" s="115"/>
      <c r="LU329" s="115"/>
      <c r="LV329" s="115"/>
      <c r="LW329" s="115"/>
      <c r="LX329" s="115"/>
      <c r="LY329" s="115"/>
      <c r="LZ329" s="115"/>
      <c r="MA329" s="115"/>
      <c r="MB329" s="115"/>
      <c r="MC329" s="115"/>
      <c r="MD329" s="115"/>
      <c r="ME329" s="115"/>
      <c r="MF329" s="115"/>
      <c r="MG329" s="115"/>
      <c r="MH329" s="115"/>
      <c r="MI329" s="115"/>
      <c r="MJ329" s="115"/>
      <c r="MK329" s="115"/>
      <c r="ML329" s="115"/>
      <c r="MM329" s="115"/>
      <c r="MN329" s="115"/>
      <c r="MO329" s="115"/>
      <c r="MP329" s="115"/>
      <c r="MQ329" s="115"/>
      <c r="MR329" s="115"/>
      <c r="MS329" s="115"/>
      <c r="MT329" s="115"/>
      <c r="MU329" s="115"/>
      <c r="MV329" s="115"/>
      <c r="MW329" s="115"/>
      <c r="MX329" s="115"/>
      <c r="MY329" s="115"/>
      <c r="MZ329" s="115"/>
      <c r="NA329" s="115"/>
      <c r="NB329" s="115"/>
      <c r="NC329" s="115"/>
      <c r="ND329" s="115"/>
      <c r="NE329" s="115"/>
      <c r="NF329" s="115"/>
      <c r="NG329" s="115"/>
      <c r="NH329" s="115"/>
      <c r="NI329" s="115"/>
      <c r="NJ329" s="115"/>
      <c r="NK329" s="115"/>
      <c r="NL329" s="115"/>
      <c r="NM329" s="115"/>
      <c r="NN329" s="115"/>
      <c r="NO329" s="115"/>
      <c r="NP329" s="115"/>
      <c r="NQ329" s="115"/>
      <c r="NR329" s="115"/>
      <c r="NS329" s="115"/>
      <c r="NT329" s="115"/>
      <c r="NU329" s="115"/>
      <c r="NV329" s="115"/>
      <c r="NW329" s="115"/>
      <c r="NX329" s="115"/>
      <c r="NY329" s="115"/>
      <c r="NZ329" s="115"/>
      <c r="OA329" s="115"/>
      <c r="OB329" s="115"/>
      <c r="OC329" s="115"/>
    </row>
    <row r="330" spans="1:393" s="116" customFormat="1">
      <c r="A330" s="110" t="s">
        <v>80</v>
      </c>
      <c r="B330" s="111" t="s">
        <v>415</v>
      </c>
      <c r="C330" s="112">
        <v>24133.360000000001</v>
      </c>
      <c r="D330" s="113">
        <v>1.88E-5</v>
      </c>
      <c r="E330" s="113">
        <v>1.5299999999999999E-5</v>
      </c>
      <c r="F330" s="114">
        <v>1.5569999999999998E-5</v>
      </c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BZ330" s="115"/>
      <c r="CA330" s="115"/>
      <c r="CB330" s="115"/>
      <c r="CC330" s="115"/>
      <c r="CD330" s="115"/>
      <c r="CE330" s="115"/>
      <c r="CF330" s="115"/>
      <c r="CG330" s="115"/>
      <c r="CH330" s="115"/>
      <c r="CI330" s="115"/>
      <c r="CJ330" s="115"/>
      <c r="CK330" s="115"/>
      <c r="CL330" s="115"/>
      <c r="CM330" s="115"/>
      <c r="CN330" s="115"/>
      <c r="CO330" s="115"/>
      <c r="CP330" s="115"/>
      <c r="CQ330" s="115"/>
      <c r="CR330" s="115"/>
      <c r="CS330" s="115"/>
      <c r="CT330" s="115"/>
      <c r="CU330" s="115"/>
      <c r="CV330" s="115"/>
      <c r="CW330" s="115"/>
      <c r="CX330" s="115"/>
      <c r="CY330" s="115"/>
      <c r="CZ330" s="115"/>
      <c r="DA330" s="115"/>
      <c r="DB330" s="115"/>
      <c r="DC330" s="115"/>
      <c r="DD330" s="115"/>
      <c r="DE330" s="115"/>
      <c r="DF330" s="115"/>
      <c r="DG330" s="115"/>
      <c r="DH330" s="115"/>
      <c r="DI330" s="115"/>
      <c r="DJ330" s="115"/>
      <c r="DK330" s="115"/>
      <c r="DL330" s="115"/>
      <c r="DM330" s="115"/>
      <c r="DN330" s="115"/>
      <c r="DO330" s="115"/>
      <c r="DP330" s="115"/>
      <c r="DQ330" s="115"/>
      <c r="DR330" s="115"/>
      <c r="DS330" s="115"/>
      <c r="DT330" s="115"/>
      <c r="DU330" s="115"/>
      <c r="DV330" s="115"/>
      <c r="DW330" s="115"/>
      <c r="DX330" s="115"/>
      <c r="DY330" s="115"/>
      <c r="DZ330" s="115"/>
      <c r="EA330" s="115"/>
      <c r="EB330" s="115"/>
      <c r="EC330" s="115"/>
      <c r="ED330" s="115"/>
      <c r="EE330" s="115"/>
      <c r="EF330" s="115"/>
      <c r="EG330" s="115"/>
      <c r="EH330" s="115"/>
      <c r="EI330" s="115"/>
      <c r="EJ330" s="115"/>
      <c r="EK330" s="115"/>
      <c r="EL330" s="115"/>
      <c r="EM330" s="115"/>
      <c r="EN330" s="115"/>
      <c r="EO330" s="115"/>
      <c r="EP330" s="115"/>
      <c r="EQ330" s="115"/>
      <c r="ER330" s="115"/>
      <c r="ES330" s="115"/>
      <c r="ET330" s="115"/>
      <c r="EU330" s="115"/>
      <c r="EV330" s="115"/>
      <c r="EW330" s="115"/>
      <c r="EX330" s="115"/>
      <c r="EY330" s="115"/>
      <c r="EZ330" s="115"/>
      <c r="FA330" s="115"/>
      <c r="FB330" s="115"/>
      <c r="FC330" s="115"/>
      <c r="FD330" s="115"/>
      <c r="FE330" s="115"/>
      <c r="FF330" s="115"/>
      <c r="FG330" s="115"/>
      <c r="FH330" s="115"/>
      <c r="FI330" s="115"/>
      <c r="FJ330" s="115"/>
      <c r="FK330" s="115"/>
      <c r="FL330" s="115"/>
      <c r="FM330" s="115"/>
      <c r="FN330" s="115"/>
      <c r="FO330" s="115"/>
      <c r="FP330" s="115"/>
      <c r="FQ330" s="115"/>
      <c r="FR330" s="115"/>
      <c r="FS330" s="115"/>
      <c r="FT330" s="115"/>
      <c r="FU330" s="115"/>
      <c r="FV330" s="115"/>
      <c r="FW330" s="115"/>
      <c r="FX330" s="115"/>
      <c r="FY330" s="115"/>
      <c r="FZ330" s="115"/>
      <c r="GA330" s="115"/>
      <c r="GB330" s="115"/>
      <c r="GC330" s="115"/>
      <c r="GD330" s="115"/>
      <c r="GE330" s="115"/>
      <c r="GF330" s="115"/>
      <c r="GG330" s="115"/>
      <c r="GH330" s="115"/>
      <c r="GI330" s="115"/>
      <c r="GJ330" s="115"/>
      <c r="GK330" s="115"/>
      <c r="GL330" s="115"/>
      <c r="GM330" s="115"/>
      <c r="GN330" s="115"/>
      <c r="GO330" s="115"/>
      <c r="GP330" s="115"/>
      <c r="GQ330" s="115"/>
      <c r="GR330" s="115"/>
      <c r="GS330" s="115"/>
      <c r="GT330" s="115"/>
      <c r="GU330" s="115"/>
      <c r="GV330" s="115"/>
      <c r="GW330" s="115"/>
      <c r="GX330" s="115"/>
      <c r="GY330" s="115"/>
      <c r="GZ330" s="115"/>
      <c r="HA330" s="115"/>
      <c r="HB330" s="115"/>
      <c r="HC330" s="115"/>
      <c r="HD330" s="115"/>
      <c r="HE330" s="115"/>
      <c r="HF330" s="115"/>
      <c r="HG330" s="115"/>
      <c r="HH330" s="115"/>
      <c r="HI330" s="115"/>
      <c r="HJ330" s="115"/>
      <c r="HK330" s="115"/>
      <c r="HL330" s="115"/>
      <c r="HM330" s="115"/>
      <c r="HN330" s="115"/>
      <c r="HO330" s="115"/>
      <c r="HP330" s="115"/>
      <c r="HQ330" s="115"/>
      <c r="HR330" s="115"/>
      <c r="HS330" s="115"/>
      <c r="HT330" s="115"/>
      <c r="HU330" s="115"/>
      <c r="HV330" s="115"/>
      <c r="HW330" s="115"/>
      <c r="HX330" s="115"/>
      <c r="HY330" s="115"/>
      <c r="HZ330" s="115"/>
      <c r="IA330" s="115"/>
      <c r="IB330" s="115"/>
      <c r="IC330" s="115"/>
      <c r="ID330" s="115"/>
      <c r="IE330" s="115"/>
      <c r="IF330" s="115"/>
      <c r="IG330" s="115"/>
      <c r="IH330" s="115"/>
      <c r="II330" s="115"/>
      <c r="IJ330" s="115"/>
      <c r="IK330" s="115"/>
      <c r="IL330" s="115"/>
      <c r="IM330" s="115"/>
      <c r="IN330" s="115"/>
      <c r="IO330" s="115"/>
      <c r="IP330" s="115"/>
      <c r="IQ330" s="115"/>
      <c r="IR330" s="115"/>
      <c r="IS330" s="115"/>
      <c r="IT330" s="115"/>
      <c r="IU330" s="115"/>
      <c r="IV330" s="115"/>
      <c r="IW330" s="115"/>
      <c r="IX330" s="115"/>
      <c r="IY330" s="115"/>
      <c r="IZ330" s="115"/>
      <c r="JA330" s="115"/>
      <c r="JB330" s="115"/>
      <c r="JC330" s="115"/>
      <c r="JD330" s="115"/>
      <c r="JE330" s="115"/>
      <c r="JF330" s="115"/>
      <c r="JG330" s="115"/>
      <c r="JH330" s="115"/>
      <c r="JI330" s="115"/>
      <c r="JJ330" s="115"/>
      <c r="JK330" s="115"/>
      <c r="JL330" s="115"/>
      <c r="JM330" s="115"/>
      <c r="JN330" s="115"/>
      <c r="JO330" s="115"/>
      <c r="JP330" s="115"/>
      <c r="JQ330" s="115"/>
      <c r="JR330" s="115"/>
      <c r="JS330" s="115"/>
      <c r="JT330" s="115"/>
      <c r="JU330" s="115"/>
      <c r="JV330" s="115"/>
      <c r="JW330" s="115"/>
      <c r="JX330" s="115"/>
      <c r="JY330" s="115"/>
      <c r="JZ330" s="115"/>
      <c r="KA330" s="115"/>
      <c r="KB330" s="115"/>
      <c r="KC330" s="115"/>
      <c r="KD330" s="115"/>
      <c r="KE330" s="115"/>
      <c r="KF330" s="115"/>
      <c r="KG330" s="115"/>
      <c r="KH330" s="115"/>
      <c r="KI330" s="115"/>
      <c r="KJ330" s="115"/>
      <c r="KK330" s="115"/>
      <c r="KL330" s="115"/>
      <c r="KM330" s="115"/>
      <c r="KN330" s="115"/>
      <c r="KO330" s="115"/>
      <c r="KP330" s="115"/>
      <c r="KQ330" s="115"/>
      <c r="KR330" s="115"/>
      <c r="KS330" s="115"/>
      <c r="KT330" s="115"/>
      <c r="KU330" s="115"/>
      <c r="KV330" s="115"/>
      <c r="KW330" s="115"/>
      <c r="KX330" s="115"/>
      <c r="KY330" s="115"/>
      <c r="KZ330" s="115"/>
      <c r="LA330" s="115"/>
      <c r="LB330" s="115"/>
      <c r="LC330" s="115"/>
      <c r="LD330" s="115"/>
      <c r="LE330" s="115"/>
      <c r="LF330" s="115"/>
      <c r="LG330" s="115"/>
      <c r="LH330" s="115"/>
      <c r="LI330" s="115"/>
      <c r="LJ330" s="115"/>
      <c r="LK330" s="115"/>
      <c r="LL330" s="115"/>
      <c r="LM330" s="115"/>
      <c r="LN330" s="115"/>
      <c r="LO330" s="115"/>
      <c r="LP330" s="115"/>
      <c r="LQ330" s="115"/>
      <c r="LR330" s="115"/>
      <c r="LS330" s="115"/>
      <c r="LT330" s="115"/>
      <c r="LU330" s="115"/>
      <c r="LV330" s="115"/>
      <c r="LW330" s="115"/>
      <c r="LX330" s="115"/>
      <c r="LY330" s="115"/>
      <c r="LZ330" s="115"/>
      <c r="MA330" s="115"/>
      <c r="MB330" s="115"/>
      <c r="MC330" s="115"/>
      <c r="MD330" s="115"/>
      <c r="ME330" s="115"/>
      <c r="MF330" s="115"/>
      <c r="MG330" s="115"/>
      <c r="MH330" s="115"/>
      <c r="MI330" s="115"/>
      <c r="MJ330" s="115"/>
      <c r="MK330" s="115"/>
      <c r="ML330" s="115"/>
      <c r="MM330" s="115"/>
      <c r="MN330" s="115"/>
      <c r="MO330" s="115"/>
      <c r="MP330" s="115"/>
      <c r="MQ330" s="115"/>
      <c r="MR330" s="115"/>
      <c r="MS330" s="115"/>
      <c r="MT330" s="115"/>
      <c r="MU330" s="115"/>
      <c r="MV330" s="115"/>
      <c r="MW330" s="115"/>
      <c r="MX330" s="115"/>
      <c r="MY330" s="115"/>
      <c r="MZ330" s="115"/>
      <c r="NA330" s="115"/>
      <c r="NB330" s="115"/>
      <c r="NC330" s="115"/>
      <c r="ND330" s="115"/>
      <c r="NE330" s="115"/>
      <c r="NF330" s="115"/>
      <c r="NG330" s="115"/>
      <c r="NH330" s="115"/>
      <c r="NI330" s="115"/>
      <c r="NJ330" s="115"/>
      <c r="NK330" s="115"/>
      <c r="NL330" s="115"/>
      <c r="NM330" s="115"/>
      <c r="NN330" s="115"/>
      <c r="NO330" s="115"/>
      <c r="NP330" s="115"/>
      <c r="NQ330" s="115"/>
      <c r="NR330" s="115"/>
      <c r="NS330" s="115"/>
      <c r="NT330" s="115"/>
      <c r="NU330" s="115"/>
      <c r="NV330" s="115"/>
      <c r="NW330" s="115"/>
      <c r="NX330" s="115"/>
      <c r="NY330" s="115"/>
      <c r="NZ330" s="115"/>
      <c r="OA330" s="115"/>
      <c r="OB330" s="115"/>
      <c r="OC330" s="115"/>
    </row>
    <row r="331" spans="1:393" s="116" customFormat="1">
      <c r="A331" s="110" t="s">
        <v>81</v>
      </c>
      <c r="B331" s="111" t="s">
        <v>416</v>
      </c>
      <c r="C331" s="112">
        <v>51479.57</v>
      </c>
      <c r="D331" s="113">
        <v>4.7200000000000002E-5</v>
      </c>
      <c r="E331" s="113">
        <v>3.2629999999999998E-5</v>
      </c>
      <c r="F331" s="114">
        <v>3.3760000000000002E-5</v>
      </c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/>
      <c r="CB331" s="115"/>
      <c r="CC331" s="115"/>
      <c r="CD331" s="115"/>
      <c r="CE331" s="115"/>
      <c r="CF331" s="115"/>
      <c r="CG331" s="115"/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5"/>
      <c r="CT331" s="115"/>
      <c r="CU331" s="115"/>
      <c r="CV331" s="115"/>
      <c r="CW331" s="115"/>
      <c r="CX331" s="115"/>
      <c r="CY331" s="115"/>
      <c r="CZ331" s="115"/>
      <c r="DA331" s="115"/>
      <c r="DB331" s="115"/>
      <c r="DC331" s="115"/>
      <c r="DD331" s="115"/>
      <c r="DE331" s="115"/>
      <c r="DF331" s="115"/>
      <c r="DG331" s="115"/>
      <c r="DH331" s="115"/>
      <c r="DI331" s="115"/>
      <c r="DJ331" s="115"/>
      <c r="DK331" s="115"/>
      <c r="DL331" s="115"/>
      <c r="DM331" s="115"/>
      <c r="DN331" s="115"/>
      <c r="DO331" s="115"/>
      <c r="DP331" s="115"/>
      <c r="DQ331" s="115"/>
      <c r="DR331" s="115"/>
      <c r="DS331" s="115"/>
      <c r="DT331" s="115"/>
      <c r="DU331" s="115"/>
      <c r="DV331" s="115"/>
      <c r="DW331" s="115"/>
      <c r="DX331" s="115"/>
      <c r="DY331" s="115"/>
      <c r="DZ331" s="115"/>
      <c r="EA331" s="115"/>
      <c r="EB331" s="115"/>
      <c r="EC331" s="115"/>
      <c r="ED331" s="115"/>
      <c r="EE331" s="115"/>
      <c r="EF331" s="115"/>
      <c r="EG331" s="115"/>
      <c r="EH331" s="115"/>
      <c r="EI331" s="115"/>
      <c r="EJ331" s="115"/>
      <c r="EK331" s="115"/>
      <c r="EL331" s="115"/>
      <c r="EM331" s="115"/>
      <c r="EN331" s="115"/>
      <c r="EO331" s="115"/>
      <c r="EP331" s="115"/>
      <c r="EQ331" s="115"/>
      <c r="ER331" s="115"/>
      <c r="ES331" s="115"/>
      <c r="ET331" s="115"/>
      <c r="EU331" s="115"/>
      <c r="EV331" s="115"/>
      <c r="EW331" s="115"/>
      <c r="EX331" s="115"/>
      <c r="EY331" s="115"/>
      <c r="EZ331" s="115"/>
      <c r="FA331" s="115"/>
      <c r="FB331" s="115"/>
      <c r="FC331" s="115"/>
      <c r="FD331" s="115"/>
      <c r="FE331" s="115"/>
      <c r="FF331" s="115"/>
      <c r="FG331" s="115"/>
      <c r="FH331" s="115"/>
      <c r="FI331" s="115"/>
      <c r="FJ331" s="115"/>
      <c r="FK331" s="115"/>
      <c r="FL331" s="115"/>
      <c r="FM331" s="115"/>
      <c r="FN331" s="115"/>
      <c r="FO331" s="115"/>
      <c r="FP331" s="115"/>
      <c r="FQ331" s="115"/>
      <c r="FR331" s="115"/>
      <c r="FS331" s="115"/>
      <c r="FT331" s="115"/>
      <c r="FU331" s="115"/>
      <c r="FV331" s="115"/>
      <c r="FW331" s="115"/>
      <c r="FX331" s="115"/>
      <c r="FY331" s="115"/>
      <c r="FZ331" s="115"/>
      <c r="GA331" s="115"/>
      <c r="GB331" s="115"/>
      <c r="GC331" s="115"/>
      <c r="GD331" s="115"/>
      <c r="GE331" s="115"/>
      <c r="GF331" s="115"/>
      <c r="GG331" s="115"/>
      <c r="GH331" s="115"/>
      <c r="GI331" s="115"/>
      <c r="GJ331" s="115"/>
      <c r="GK331" s="115"/>
      <c r="GL331" s="115"/>
      <c r="GM331" s="115"/>
      <c r="GN331" s="115"/>
      <c r="GO331" s="115"/>
      <c r="GP331" s="115"/>
      <c r="GQ331" s="115"/>
      <c r="GR331" s="115"/>
      <c r="GS331" s="115"/>
      <c r="GT331" s="115"/>
      <c r="GU331" s="115"/>
      <c r="GV331" s="115"/>
      <c r="GW331" s="115"/>
      <c r="GX331" s="115"/>
      <c r="GY331" s="115"/>
      <c r="GZ331" s="115"/>
      <c r="HA331" s="115"/>
      <c r="HB331" s="115"/>
      <c r="HC331" s="115"/>
      <c r="HD331" s="115"/>
      <c r="HE331" s="115"/>
      <c r="HF331" s="115"/>
      <c r="HG331" s="115"/>
      <c r="HH331" s="115"/>
      <c r="HI331" s="115"/>
      <c r="HJ331" s="115"/>
      <c r="HK331" s="115"/>
      <c r="HL331" s="115"/>
      <c r="HM331" s="115"/>
      <c r="HN331" s="115"/>
      <c r="HO331" s="115"/>
      <c r="HP331" s="115"/>
      <c r="HQ331" s="115"/>
      <c r="HR331" s="115"/>
      <c r="HS331" s="115"/>
      <c r="HT331" s="115"/>
      <c r="HU331" s="115"/>
      <c r="HV331" s="115"/>
      <c r="HW331" s="115"/>
      <c r="HX331" s="115"/>
      <c r="HY331" s="115"/>
      <c r="HZ331" s="115"/>
      <c r="IA331" s="115"/>
      <c r="IB331" s="115"/>
      <c r="IC331" s="115"/>
      <c r="ID331" s="115"/>
      <c r="IE331" s="115"/>
      <c r="IF331" s="115"/>
      <c r="IG331" s="115"/>
      <c r="IH331" s="115"/>
      <c r="II331" s="115"/>
      <c r="IJ331" s="115"/>
      <c r="IK331" s="115"/>
      <c r="IL331" s="115"/>
      <c r="IM331" s="115"/>
      <c r="IN331" s="115"/>
      <c r="IO331" s="115"/>
      <c r="IP331" s="115"/>
      <c r="IQ331" s="115"/>
      <c r="IR331" s="115"/>
      <c r="IS331" s="115"/>
      <c r="IT331" s="115"/>
      <c r="IU331" s="115"/>
      <c r="IV331" s="115"/>
      <c r="IW331" s="115"/>
      <c r="IX331" s="115"/>
      <c r="IY331" s="115"/>
      <c r="IZ331" s="115"/>
      <c r="JA331" s="115"/>
      <c r="JB331" s="115"/>
      <c r="JC331" s="115"/>
      <c r="JD331" s="115"/>
      <c r="JE331" s="115"/>
      <c r="JF331" s="115"/>
      <c r="JG331" s="115"/>
      <c r="JH331" s="115"/>
      <c r="JI331" s="115"/>
      <c r="JJ331" s="115"/>
      <c r="JK331" s="115"/>
      <c r="JL331" s="115"/>
      <c r="JM331" s="115"/>
      <c r="JN331" s="115"/>
      <c r="JO331" s="115"/>
      <c r="JP331" s="115"/>
      <c r="JQ331" s="115"/>
      <c r="JR331" s="115"/>
      <c r="JS331" s="115"/>
      <c r="JT331" s="115"/>
      <c r="JU331" s="115"/>
      <c r="JV331" s="115"/>
      <c r="JW331" s="115"/>
      <c r="JX331" s="115"/>
      <c r="JY331" s="115"/>
      <c r="JZ331" s="115"/>
      <c r="KA331" s="115"/>
      <c r="KB331" s="115"/>
      <c r="KC331" s="115"/>
      <c r="KD331" s="115"/>
      <c r="KE331" s="115"/>
      <c r="KF331" s="115"/>
      <c r="KG331" s="115"/>
      <c r="KH331" s="115"/>
      <c r="KI331" s="115"/>
      <c r="KJ331" s="115"/>
      <c r="KK331" s="115"/>
      <c r="KL331" s="115"/>
      <c r="KM331" s="115"/>
      <c r="KN331" s="115"/>
      <c r="KO331" s="115"/>
      <c r="KP331" s="115"/>
      <c r="KQ331" s="115"/>
      <c r="KR331" s="115"/>
      <c r="KS331" s="115"/>
      <c r="KT331" s="115"/>
      <c r="KU331" s="115"/>
      <c r="KV331" s="115"/>
      <c r="KW331" s="115"/>
      <c r="KX331" s="115"/>
      <c r="KY331" s="115"/>
      <c r="KZ331" s="115"/>
      <c r="LA331" s="115"/>
      <c r="LB331" s="115"/>
      <c r="LC331" s="115"/>
      <c r="LD331" s="115"/>
      <c r="LE331" s="115"/>
      <c r="LF331" s="115"/>
      <c r="LG331" s="115"/>
      <c r="LH331" s="115"/>
      <c r="LI331" s="115"/>
      <c r="LJ331" s="115"/>
      <c r="LK331" s="115"/>
      <c r="LL331" s="115"/>
      <c r="LM331" s="115"/>
      <c r="LN331" s="115"/>
      <c r="LO331" s="115"/>
      <c r="LP331" s="115"/>
      <c r="LQ331" s="115"/>
      <c r="LR331" s="115"/>
      <c r="LS331" s="115"/>
      <c r="LT331" s="115"/>
      <c r="LU331" s="115"/>
      <c r="LV331" s="115"/>
      <c r="LW331" s="115"/>
      <c r="LX331" s="115"/>
      <c r="LY331" s="115"/>
      <c r="LZ331" s="115"/>
      <c r="MA331" s="115"/>
      <c r="MB331" s="115"/>
      <c r="MC331" s="115"/>
      <c r="MD331" s="115"/>
      <c r="ME331" s="115"/>
      <c r="MF331" s="115"/>
      <c r="MG331" s="115"/>
      <c r="MH331" s="115"/>
      <c r="MI331" s="115"/>
      <c r="MJ331" s="115"/>
      <c r="MK331" s="115"/>
      <c r="ML331" s="115"/>
      <c r="MM331" s="115"/>
      <c r="MN331" s="115"/>
      <c r="MO331" s="115"/>
      <c r="MP331" s="115"/>
      <c r="MQ331" s="115"/>
      <c r="MR331" s="115"/>
      <c r="MS331" s="115"/>
      <c r="MT331" s="115"/>
      <c r="MU331" s="115"/>
      <c r="MV331" s="115"/>
      <c r="MW331" s="115"/>
      <c r="MX331" s="115"/>
      <c r="MY331" s="115"/>
      <c r="MZ331" s="115"/>
      <c r="NA331" s="115"/>
      <c r="NB331" s="115"/>
      <c r="NC331" s="115"/>
      <c r="ND331" s="115"/>
      <c r="NE331" s="115"/>
      <c r="NF331" s="115"/>
      <c r="NG331" s="115"/>
      <c r="NH331" s="115"/>
      <c r="NI331" s="115"/>
      <c r="NJ331" s="115"/>
      <c r="NK331" s="115"/>
      <c r="NL331" s="115"/>
      <c r="NM331" s="115"/>
      <c r="NN331" s="115"/>
      <c r="NO331" s="115"/>
      <c r="NP331" s="115"/>
      <c r="NQ331" s="115"/>
      <c r="NR331" s="115"/>
      <c r="NS331" s="115"/>
      <c r="NT331" s="115"/>
      <c r="NU331" s="115"/>
      <c r="NV331" s="115"/>
      <c r="NW331" s="115"/>
      <c r="NX331" s="115"/>
      <c r="NY331" s="115"/>
      <c r="NZ331" s="115"/>
      <c r="OA331" s="115"/>
      <c r="OB331" s="115"/>
      <c r="OC331" s="115"/>
    </row>
    <row r="332" spans="1:393" s="116" customFormat="1">
      <c r="A332" s="110" t="s">
        <v>82</v>
      </c>
      <c r="B332" s="111" t="s">
        <v>417</v>
      </c>
      <c r="C332" s="112">
        <v>48765.98</v>
      </c>
      <c r="D332" s="113">
        <v>5.8100000000000003E-5</v>
      </c>
      <c r="E332" s="113">
        <v>3.0910000000000001E-5</v>
      </c>
      <c r="F332" s="114">
        <v>3.3019999999999999E-5</v>
      </c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BZ332" s="115"/>
      <c r="CA332" s="115"/>
      <c r="CB332" s="115"/>
      <c r="CC332" s="115"/>
      <c r="CD332" s="115"/>
      <c r="CE332" s="115"/>
      <c r="CF332" s="115"/>
      <c r="CG332" s="115"/>
      <c r="CH332" s="115"/>
      <c r="CI332" s="115"/>
      <c r="CJ332" s="115"/>
      <c r="CK332" s="115"/>
      <c r="CL332" s="115"/>
      <c r="CM332" s="115"/>
      <c r="CN332" s="115"/>
      <c r="CO332" s="115"/>
      <c r="CP332" s="115"/>
      <c r="CQ332" s="115"/>
      <c r="CR332" s="115"/>
      <c r="CS332" s="115"/>
      <c r="CT332" s="115"/>
      <c r="CU332" s="115"/>
      <c r="CV332" s="115"/>
      <c r="CW332" s="115"/>
      <c r="CX332" s="115"/>
      <c r="CY332" s="115"/>
      <c r="CZ332" s="115"/>
      <c r="DA332" s="115"/>
      <c r="DB332" s="115"/>
      <c r="DC332" s="115"/>
      <c r="DD332" s="115"/>
      <c r="DE332" s="115"/>
      <c r="DF332" s="115"/>
      <c r="DG332" s="115"/>
      <c r="DH332" s="115"/>
      <c r="DI332" s="115"/>
      <c r="DJ332" s="115"/>
      <c r="DK332" s="115"/>
      <c r="DL332" s="115"/>
      <c r="DM332" s="115"/>
      <c r="DN332" s="115"/>
      <c r="DO332" s="115"/>
      <c r="DP332" s="115"/>
      <c r="DQ332" s="115"/>
      <c r="DR332" s="115"/>
      <c r="DS332" s="115"/>
      <c r="DT332" s="115"/>
      <c r="DU332" s="115"/>
      <c r="DV332" s="115"/>
      <c r="DW332" s="115"/>
      <c r="DX332" s="115"/>
      <c r="DY332" s="115"/>
      <c r="DZ332" s="115"/>
      <c r="EA332" s="115"/>
      <c r="EB332" s="115"/>
      <c r="EC332" s="115"/>
      <c r="ED332" s="115"/>
      <c r="EE332" s="115"/>
      <c r="EF332" s="115"/>
      <c r="EG332" s="115"/>
      <c r="EH332" s="115"/>
      <c r="EI332" s="115"/>
      <c r="EJ332" s="115"/>
      <c r="EK332" s="115"/>
      <c r="EL332" s="115"/>
      <c r="EM332" s="115"/>
      <c r="EN332" s="115"/>
      <c r="EO332" s="115"/>
      <c r="EP332" s="115"/>
      <c r="EQ332" s="115"/>
      <c r="ER332" s="115"/>
      <c r="ES332" s="115"/>
      <c r="ET332" s="115"/>
      <c r="EU332" s="115"/>
      <c r="EV332" s="115"/>
      <c r="EW332" s="115"/>
      <c r="EX332" s="115"/>
      <c r="EY332" s="115"/>
      <c r="EZ332" s="115"/>
      <c r="FA332" s="115"/>
      <c r="FB332" s="115"/>
      <c r="FC332" s="115"/>
      <c r="FD332" s="115"/>
      <c r="FE332" s="115"/>
      <c r="FF332" s="115"/>
      <c r="FG332" s="115"/>
      <c r="FH332" s="115"/>
      <c r="FI332" s="115"/>
      <c r="FJ332" s="115"/>
      <c r="FK332" s="115"/>
      <c r="FL332" s="115"/>
      <c r="FM332" s="115"/>
      <c r="FN332" s="115"/>
      <c r="FO332" s="115"/>
      <c r="FP332" s="115"/>
      <c r="FQ332" s="115"/>
      <c r="FR332" s="115"/>
      <c r="FS332" s="115"/>
      <c r="FT332" s="115"/>
      <c r="FU332" s="115"/>
      <c r="FV332" s="115"/>
      <c r="FW332" s="115"/>
      <c r="FX332" s="115"/>
      <c r="FY332" s="115"/>
      <c r="FZ332" s="115"/>
      <c r="GA332" s="115"/>
      <c r="GB332" s="115"/>
      <c r="GC332" s="115"/>
      <c r="GD332" s="115"/>
      <c r="GE332" s="115"/>
      <c r="GF332" s="115"/>
      <c r="GG332" s="115"/>
      <c r="GH332" s="115"/>
      <c r="GI332" s="115"/>
      <c r="GJ332" s="115"/>
      <c r="GK332" s="115"/>
      <c r="GL332" s="115"/>
      <c r="GM332" s="115"/>
      <c r="GN332" s="115"/>
      <c r="GO332" s="115"/>
      <c r="GP332" s="115"/>
      <c r="GQ332" s="115"/>
      <c r="GR332" s="115"/>
      <c r="GS332" s="115"/>
      <c r="GT332" s="115"/>
      <c r="GU332" s="115"/>
      <c r="GV332" s="115"/>
      <c r="GW332" s="115"/>
      <c r="GX332" s="115"/>
      <c r="GY332" s="115"/>
      <c r="GZ332" s="115"/>
      <c r="HA332" s="115"/>
      <c r="HB332" s="115"/>
      <c r="HC332" s="115"/>
      <c r="HD332" s="115"/>
      <c r="HE332" s="115"/>
      <c r="HF332" s="115"/>
      <c r="HG332" s="115"/>
      <c r="HH332" s="115"/>
      <c r="HI332" s="115"/>
      <c r="HJ332" s="115"/>
      <c r="HK332" s="115"/>
      <c r="HL332" s="115"/>
      <c r="HM332" s="115"/>
      <c r="HN332" s="115"/>
      <c r="HO332" s="115"/>
      <c r="HP332" s="115"/>
      <c r="HQ332" s="115"/>
      <c r="HR332" s="115"/>
      <c r="HS332" s="115"/>
      <c r="HT332" s="115"/>
      <c r="HU332" s="115"/>
      <c r="HV332" s="115"/>
      <c r="HW332" s="115"/>
      <c r="HX332" s="115"/>
      <c r="HY332" s="115"/>
      <c r="HZ332" s="115"/>
      <c r="IA332" s="115"/>
      <c r="IB332" s="115"/>
      <c r="IC332" s="115"/>
      <c r="ID332" s="115"/>
      <c r="IE332" s="115"/>
      <c r="IF332" s="115"/>
      <c r="IG332" s="115"/>
      <c r="IH332" s="115"/>
      <c r="II332" s="115"/>
      <c r="IJ332" s="115"/>
      <c r="IK332" s="115"/>
      <c r="IL332" s="115"/>
      <c r="IM332" s="115"/>
      <c r="IN332" s="115"/>
      <c r="IO332" s="115"/>
      <c r="IP332" s="115"/>
      <c r="IQ332" s="115"/>
      <c r="IR332" s="115"/>
      <c r="IS332" s="115"/>
      <c r="IT332" s="115"/>
      <c r="IU332" s="115"/>
      <c r="IV332" s="115"/>
      <c r="IW332" s="115"/>
      <c r="IX332" s="115"/>
      <c r="IY332" s="115"/>
      <c r="IZ332" s="115"/>
      <c r="JA332" s="115"/>
      <c r="JB332" s="115"/>
      <c r="JC332" s="115"/>
      <c r="JD332" s="115"/>
      <c r="JE332" s="115"/>
      <c r="JF332" s="115"/>
      <c r="JG332" s="115"/>
      <c r="JH332" s="115"/>
      <c r="JI332" s="115"/>
      <c r="JJ332" s="115"/>
      <c r="JK332" s="115"/>
      <c r="JL332" s="115"/>
      <c r="JM332" s="115"/>
      <c r="JN332" s="115"/>
      <c r="JO332" s="115"/>
      <c r="JP332" s="115"/>
      <c r="JQ332" s="115"/>
      <c r="JR332" s="115"/>
      <c r="JS332" s="115"/>
      <c r="JT332" s="115"/>
      <c r="JU332" s="115"/>
      <c r="JV332" s="115"/>
      <c r="JW332" s="115"/>
      <c r="JX332" s="115"/>
      <c r="JY332" s="115"/>
      <c r="JZ332" s="115"/>
      <c r="KA332" s="115"/>
      <c r="KB332" s="115"/>
      <c r="KC332" s="115"/>
      <c r="KD332" s="115"/>
      <c r="KE332" s="115"/>
      <c r="KF332" s="115"/>
      <c r="KG332" s="115"/>
      <c r="KH332" s="115"/>
      <c r="KI332" s="115"/>
      <c r="KJ332" s="115"/>
      <c r="KK332" s="115"/>
      <c r="KL332" s="115"/>
      <c r="KM332" s="115"/>
      <c r="KN332" s="115"/>
      <c r="KO332" s="115"/>
      <c r="KP332" s="115"/>
      <c r="KQ332" s="115"/>
      <c r="KR332" s="115"/>
      <c r="KS332" s="115"/>
      <c r="KT332" s="115"/>
      <c r="KU332" s="115"/>
      <c r="KV332" s="115"/>
      <c r="KW332" s="115"/>
      <c r="KX332" s="115"/>
      <c r="KY332" s="115"/>
      <c r="KZ332" s="115"/>
      <c r="LA332" s="115"/>
      <c r="LB332" s="115"/>
      <c r="LC332" s="115"/>
      <c r="LD332" s="115"/>
      <c r="LE332" s="115"/>
      <c r="LF332" s="115"/>
      <c r="LG332" s="115"/>
      <c r="LH332" s="115"/>
      <c r="LI332" s="115"/>
      <c r="LJ332" s="115"/>
      <c r="LK332" s="115"/>
      <c r="LL332" s="115"/>
      <c r="LM332" s="115"/>
      <c r="LN332" s="115"/>
      <c r="LO332" s="115"/>
      <c r="LP332" s="115"/>
      <c r="LQ332" s="115"/>
      <c r="LR332" s="115"/>
      <c r="LS332" s="115"/>
      <c r="LT332" s="115"/>
      <c r="LU332" s="115"/>
      <c r="LV332" s="115"/>
      <c r="LW332" s="115"/>
      <c r="LX332" s="115"/>
      <c r="LY332" s="115"/>
      <c r="LZ332" s="115"/>
      <c r="MA332" s="115"/>
      <c r="MB332" s="115"/>
      <c r="MC332" s="115"/>
      <c r="MD332" s="115"/>
      <c r="ME332" s="115"/>
      <c r="MF332" s="115"/>
      <c r="MG332" s="115"/>
      <c r="MH332" s="115"/>
      <c r="MI332" s="115"/>
      <c r="MJ332" s="115"/>
      <c r="MK332" s="115"/>
      <c r="ML332" s="115"/>
      <c r="MM332" s="115"/>
      <c r="MN332" s="115"/>
      <c r="MO332" s="115"/>
      <c r="MP332" s="115"/>
      <c r="MQ332" s="115"/>
      <c r="MR332" s="115"/>
      <c r="MS332" s="115"/>
      <c r="MT332" s="115"/>
      <c r="MU332" s="115"/>
      <c r="MV332" s="115"/>
      <c r="MW332" s="115"/>
      <c r="MX332" s="115"/>
      <c r="MY332" s="115"/>
      <c r="MZ332" s="115"/>
      <c r="NA332" s="115"/>
      <c r="NB332" s="115"/>
      <c r="NC332" s="115"/>
      <c r="ND332" s="115"/>
      <c r="NE332" s="115"/>
      <c r="NF332" s="115"/>
      <c r="NG332" s="115"/>
      <c r="NH332" s="115"/>
      <c r="NI332" s="115"/>
      <c r="NJ332" s="115"/>
      <c r="NK332" s="115"/>
      <c r="NL332" s="115"/>
      <c r="NM332" s="115"/>
      <c r="NN332" s="115"/>
      <c r="NO332" s="115"/>
      <c r="NP332" s="115"/>
      <c r="NQ332" s="115"/>
      <c r="NR332" s="115"/>
      <c r="NS332" s="115"/>
      <c r="NT332" s="115"/>
      <c r="NU332" s="115"/>
      <c r="NV332" s="115"/>
      <c r="NW332" s="115"/>
      <c r="NX332" s="115"/>
      <c r="NY332" s="115"/>
      <c r="NZ332" s="115"/>
      <c r="OA332" s="115"/>
      <c r="OB332" s="115"/>
      <c r="OC332" s="115"/>
    </row>
    <row r="333" spans="1:393" s="116" customFormat="1">
      <c r="A333" s="110" t="s">
        <v>83</v>
      </c>
      <c r="B333" s="111" t="s">
        <v>418</v>
      </c>
      <c r="C333" s="112">
        <v>120310</v>
      </c>
      <c r="D333" s="113">
        <v>1.021E-4</v>
      </c>
      <c r="E333" s="113">
        <v>7.6249999999999997E-5</v>
      </c>
      <c r="F333" s="114">
        <v>7.8259999999999999E-5</v>
      </c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5"/>
      <c r="AV333" s="115"/>
      <c r="AW333" s="115"/>
      <c r="AX333" s="115"/>
      <c r="AY333" s="115"/>
      <c r="AZ333" s="115"/>
      <c r="BA333" s="115"/>
      <c r="BB333" s="115"/>
      <c r="BC333" s="115"/>
      <c r="BD333" s="115"/>
      <c r="BE333" s="115"/>
      <c r="BF333" s="115"/>
      <c r="BG333" s="115"/>
      <c r="BH333" s="115"/>
      <c r="BI333" s="115"/>
      <c r="BJ333" s="115"/>
      <c r="BK333" s="115"/>
      <c r="BL333" s="115"/>
      <c r="BM333" s="115"/>
      <c r="BN333" s="115"/>
      <c r="BO333" s="115"/>
      <c r="BP333" s="115"/>
      <c r="BQ333" s="115"/>
      <c r="BR333" s="115"/>
      <c r="BS333" s="115"/>
      <c r="BT333" s="115"/>
      <c r="BU333" s="115"/>
      <c r="BV333" s="115"/>
      <c r="BW333" s="115"/>
      <c r="BX333" s="115"/>
      <c r="BY333" s="115"/>
      <c r="BZ333" s="115"/>
      <c r="CA333" s="115"/>
      <c r="CB333" s="115"/>
      <c r="CC333" s="115"/>
      <c r="CD333" s="115"/>
      <c r="CE333" s="115"/>
      <c r="CF333" s="115"/>
      <c r="CG333" s="115"/>
      <c r="CH333" s="115"/>
      <c r="CI333" s="115"/>
      <c r="CJ333" s="115"/>
      <c r="CK333" s="115"/>
      <c r="CL333" s="115"/>
      <c r="CM333" s="115"/>
      <c r="CN333" s="115"/>
      <c r="CO333" s="115"/>
      <c r="CP333" s="115"/>
      <c r="CQ333" s="115"/>
      <c r="CR333" s="115"/>
      <c r="CS333" s="115"/>
      <c r="CT333" s="115"/>
      <c r="CU333" s="115"/>
      <c r="CV333" s="115"/>
      <c r="CW333" s="115"/>
      <c r="CX333" s="115"/>
      <c r="CY333" s="115"/>
      <c r="CZ333" s="115"/>
      <c r="DA333" s="115"/>
      <c r="DB333" s="115"/>
      <c r="DC333" s="115"/>
      <c r="DD333" s="115"/>
      <c r="DE333" s="115"/>
      <c r="DF333" s="115"/>
      <c r="DG333" s="115"/>
      <c r="DH333" s="115"/>
      <c r="DI333" s="115"/>
      <c r="DJ333" s="115"/>
      <c r="DK333" s="115"/>
      <c r="DL333" s="115"/>
      <c r="DM333" s="115"/>
      <c r="DN333" s="115"/>
      <c r="DO333" s="115"/>
      <c r="DP333" s="115"/>
      <c r="DQ333" s="115"/>
      <c r="DR333" s="115"/>
      <c r="DS333" s="115"/>
      <c r="DT333" s="115"/>
      <c r="DU333" s="115"/>
      <c r="DV333" s="115"/>
      <c r="DW333" s="115"/>
      <c r="DX333" s="115"/>
      <c r="DY333" s="115"/>
      <c r="DZ333" s="115"/>
      <c r="EA333" s="115"/>
      <c r="EB333" s="115"/>
      <c r="EC333" s="115"/>
      <c r="ED333" s="115"/>
      <c r="EE333" s="115"/>
      <c r="EF333" s="115"/>
      <c r="EG333" s="115"/>
      <c r="EH333" s="115"/>
      <c r="EI333" s="115"/>
      <c r="EJ333" s="115"/>
      <c r="EK333" s="115"/>
      <c r="EL333" s="115"/>
      <c r="EM333" s="115"/>
      <c r="EN333" s="115"/>
      <c r="EO333" s="115"/>
      <c r="EP333" s="115"/>
      <c r="EQ333" s="115"/>
      <c r="ER333" s="115"/>
      <c r="ES333" s="115"/>
      <c r="ET333" s="115"/>
      <c r="EU333" s="115"/>
      <c r="EV333" s="115"/>
      <c r="EW333" s="115"/>
      <c r="EX333" s="115"/>
      <c r="EY333" s="115"/>
      <c r="EZ333" s="115"/>
      <c r="FA333" s="115"/>
      <c r="FB333" s="115"/>
      <c r="FC333" s="115"/>
      <c r="FD333" s="115"/>
      <c r="FE333" s="115"/>
      <c r="FF333" s="115"/>
      <c r="FG333" s="115"/>
      <c r="FH333" s="115"/>
      <c r="FI333" s="115"/>
      <c r="FJ333" s="115"/>
      <c r="FK333" s="115"/>
      <c r="FL333" s="115"/>
      <c r="FM333" s="115"/>
      <c r="FN333" s="115"/>
      <c r="FO333" s="115"/>
      <c r="FP333" s="115"/>
      <c r="FQ333" s="115"/>
      <c r="FR333" s="115"/>
      <c r="FS333" s="115"/>
      <c r="FT333" s="115"/>
      <c r="FU333" s="115"/>
      <c r="FV333" s="115"/>
      <c r="FW333" s="115"/>
      <c r="FX333" s="115"/>
      <c r="FY333" s="115"/>
      <c r="FZ333" s="115"/>
      <c r="GA333" s="115"/>
      <c r="GB333" s="115"/>
      <c r="GC333" s="115"/>
      <c r="GD333" s="115"/>
      <c r="GE333" s="115"/>
      <c r="GF333" s="115"/>
      <c r="GG333" s="115"/>
      <c r="GH333" s="115"/>
      <c r="GI333" s="115"/>
      <c r="GJ333" s="115"/>
      <c r="GK333" s="115"/>
      <c r="GL333" s="115"/>
      <c r="GM333" s="115"/>
      <c r="GN333" s="115"/>
      <c r="GO333" s="115"/>
      <c r="GP333" s="115"/>
      <c r="GQ333" s="115"/>
      <c r="GR333" s="115"/>
      <c r="GS333" s="115"/>
      <c r="GT333" s="115"/>
      <c r="GU333" s="115"/>
      <c r="GV333" s="115"/>
      <c r="GW333" s="115"/>
      <c r="GX333" s="115"/>
      <c r="GY333" s="115"/>
      <c r="GZ333" s="115"/>
      <c r="HA333" s="115"/>
      <c r="HB333" s="115"/>
      <c r="HC333" s="115"/>
      <c r="HD333" s="115"/>
      <c r="HE333" s="115"/>
      <c r="HF333" s="115"/>
      <c r="HG333" s="115"/>
      <c r="HH333" s="115"/>
      <c r="HI333" s="115"/>
      <c r="HJ333" s="115"/>
      <c r="HK333" s="115"/>
      <c r="HL333" s="115"/>
      <c r="HM333" s="115"/>
      <c r="HN333" s="115"/>
      <c r="HO333" s="115"/>
      <c r="HP333" s="115"/>
      <c r="HQ333" s="115"/>
      <c r="HR333" s="115"/>
      <c r="HS333" s="115"/>
      <c r="HT333" s="115"/>
      <c r="HU333" s="115"/>
      <c r="HV333" s="115"/>
      <c r="HW333" s="115"/>
      <c r="HX333" s="115"/>
      <c r="HY333" s="115"/>
      <c r="HZ333" s="115"/>
      <c r="IA333" s="115"/>
      <c r="IB333" s="115"/>
      <c r="IC333" s="115"/>
      <c r="ID333" s="115"/>
      <c r="IE333" s="115"/>
      <c r="IF333" s="115"/>
      <c r="IG333" s="115"/>
      <c r="IH333" s="115"/>
      <c r="II333" s="115"/>
      <c r="IJ333" s="115"/>
      <c r="IK333" s="115"/>
      <c r="IL333" s="115"/>
      <c r="IM333" s="115"/>
      <c r="IN333" s="115"/>
      <c r="IO333" s="115"/>
      <c r="IP333" s="115"/>
      <c r="IQ333" s="115"/>
      <c r="IR333" s="115"/>
      <c r="IS333" s="115"/>
      <c r="IT333" s="115"/>
      <c r="IU333" s="115"/>
      <c r="IV333" s="115"/>
      <c r="IW333" s="115"/>
      <c r="IX333" s="115"/>
      <c r="IY333" s="115"/>
      <c r="IZ333" s="115"/>
      <c r="JA333" s="115"/>
      <c r="JB333" s="115"/>
      <c r="JC333" s="115"/>
      <c r="JD333" s="115"/>
      <c r="JE333" s="115"/>
      <c r="JF333" s="115"/>
      <c r="JG333" s="115"/>
      <c r="JH333" s="115"/>
      <c r="JI333" s="115"/>
      <c r="JJ333" s="115"/>
      <c r="JK333" s="115"/>
      <c r="JL333" s="115"/>
      <c r="JM333" s="115"/>
      <c r="JN333" s="115"/>
      <c r="JO333" s="115"/>
      <c r="JP333" s="115"/>
      <c r="JQ333" s="115"/>
      <c r="JR333" s="115"/>
      <c r="JS333" s="115"/>
      <c r="JT333" s="115"/>
      <c r="JU333" s="115"/>
      <c r="JV333" s="115"/>
      <c r="JW333" s="115"/>
      <c r="JX333" s="115"/>
      <c r="JY333" s="115"/>
      <c r="JZ333" s="115"/>
      <c r="KA333" s="115"/>
      <c r="KB333" s="115"/>
      <c r="KC333" s="115"/>
      <c r="KD333" s="115"/>
      <c r="KE333" s="115"/>
      <c r="KF333" s="115"/>
      <c r="KG333" s="115"/>
      <c r="KH333" s="115"/>
      <c r="KI333" s="115"/>
      <c r="KJ333" s="115"/>
      <c r="KK333" s="115"/>
      <c r="KL333" s="115"/>
      <c r="KM333" s="115"/>
      <c r="KN333" s="115"/>
      <c r="KO333" s="115"/>
      <c r="KP333" s="115"/>
      <c r="KQ333" s="115"/>
      <c r="KR333" s="115"/>
      <c r="KS333" s="115"/>
      <c r="KT333" s="115"/>
      <c r="KU333" s="115"/>
      <c r="KV333" s="115"/>
      <c r="KW333" s="115"/>
      <c r="KX333" s="115"/>
      <c r="KY333" s="115"/>
      <c r="KZ333" s="115"/>
      <c r="LA333" s="115"/>
      <c r="LB333" s="115"/>
      <c r="LC333" s="115"/>
      <c r="LD333" s="115"/>
      <c r="LE333" s="115"/>
      <c r="LF333" s="115"/>
      <c r="LG333" s="115"/>
      <c r="LH333" s="115"/>
      <c r="LI333" s="115"/>
      <c r="LJ333" s="115"/>
      <c r="LK333" s="115"/>
      <c r="LL333" s="115"/>
      <c r="LM333" s="115"/>
      <c r="LN333" s="115"/>
      <c r="LO333" s="115"/>
      <c r="LP333" s="115"/>
      <c r="LQ333" s="115"/>
      <c r="LR333" s="115"/>
      <c r="LS333" s="115"/>
      <c r="LT333" s="115"/>
      <c r="LU333" s="115"/>
      <c r="LV333" s="115"/>
      <c r="LW333" s="115"/>
      <c r="LX333" s="115"/>
      <c r="LY333" s="115"/>
      <c r="LZ333" s="115"/>
      <c r="MA333" s="115"/>
      <c r="MB333" s="115"/>
      <c r="MC333" s="115"/>
      <c r="MD333" s="115"/>
      <c r="ME333" s="115"/>
      <c r="MF333" s="115"/>
      <c r="MG333" s="115"/>
      <c r="MH333" s="115"/>
      <c r="MI333" s="115"/>
      <c r="MJ333" s="115"/>
      <c r="MK333" s="115"/>
      <c r="ML333" s="115"/>
      <c r="MM333" s="115"/>
      <c r="MN333" s="115"/>
      <c r="MO333" s="115"/>
      <c r="MP333" s="115"/>
      <c r="MQ333" s="115"/>
      <c r="MR333" s="115"/>
      <c r="MS333" s="115"/>
      <c r="MT333" s="115"/>
      <c r="MU333" s="115"/>
      <c r="MV333" s="115"/>
      <c r="MW333" s="115"/>
      <c r="MX333" s="115"/>
      <c r="MY333" s="115"/>
      <c r="MZ333" s="115"/>
      <c r="NA333" s="115"/>
      <c r="NB333" s="115"/>
      <c r="NC333" s="115"/>
      <c r="ND333" s="115"/>
      <c r="NE333" s="115"/>
      <c r="NF333" s="115"/>
      <c r="NG333" s="115"/>
      <c r="NH333" s="115"/>
      <c r="NI333" s="115"/>
      <c r="NJ333" s="115"/>
      <c r="NK333" s="115"/>
      <c r="NL333" s="115"/>
      <c r="NM333" s="115"/>
      <c r="NN333" s="115"/>
      <c r="NO333" s="115"/>
      <c r="NP333" s="115"/>
      <c r="NQ333" s="115"/>
      <c r="NR333" s="115"/>
      <c r="NS333" s="115"/>
      <c r="NT333" s="115"/>
      <c r="NU333" s="115"/>
      <c r="NV333" s="115"/>
      <c r="NW333" s="115"/>
      <c r="NX333" s="115"/>
      <c r="NY333" s="115"/>
      <c r="NZ333" s="115"/>
      <c r="OA333" s="115"/>
      <c r="OB333" s="115"/>
      <c r="OC333" s="115"/>
    </row>
    <row r="334" spans="1:393" s="116" customFormat="1">
      <c r="A334" s="110" t="s">
        <v>84</v>
      </c>
      <c r="B334" s="111" t="s">
        <v>419</v>
      </c>
      <c r="C334" s="112">
        <v>481395.24</v>
      </c>
      <c r="D334" s="113">
        <v>3.4400000000000001E-4</v>
      </c>
      <c r="E334" s="113">
        <v>3.0509999999999999E-4</v>
      </c>
      <c r="F334" s="114">
        <v>3.0812E-4</v>
      </c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5"/>
      <c r="AV334" s="115"/>
      <c r="AW334" s="115"/>
      <c r="AX334" s="115"/>
      <c r="AY334" s="115"/>
      <c r="AZ334" s="115"/>
      <c r="BA334" s="115"/>
      <c r="BB334" s="115"/>
      <c r="BC334" s="115"/>
      <c r="BD334" s="115"/>
      <c r="BE334" s="115"/>
      <c r="BF334" s="115"/>
      <c r="BG334" s="115"/>
      <c r="BH334" s="115"/>
      <c r="BI334" s="115"/>
      <c r="BJ334" s="115"/>
      <c r="BK334" s="115"/>
      <c r="BL334" s="115"/>
      <c r="BM334" s="115"/>
      <c r="BN334" s="115"/>
      <c r="BO334" s="115"/>
      <c r="BP334" s="115"/>
      <c r="BQ334" s="115"/>
      <c r="BR334" s="115"/>
      <c r="BS334" s="115"/>
      <c r="BT334" s="115"/>
      <c r="BU334" s="115"/>
      <c r="BV334" s="115"/>
      <c r="BW334" s="115"/>
      <c r="BX334" s="115"/>
      <c r="BY334" s="115"/>
      <c r="BZ334" s="115"/>
      <c r="CA334" s="115"/>
      <c r="CB334" s="115"/>
      <c r="CC334" s="115"/>
      <c r="CD334" s="115"/>
      <c r="CE334" s="115"/>
      <c r="CF334" s="115"/>
      <c r="CG334" s="115"/>
      <c r="CH334" s="115"/>
      <c r="CI334" s="115"/>
      <c r="CJ334" s="115"/>
      <c r="CK334" s="115"/>
      <c r="CL334" s="115"/>
      <c r="CM334" s="115"/>
      <c r="CN334" s="115"/>
      <c r="CO334" s="115"/>
      <c r="CP334" s="115"/>
      <c r="CQ334" s="115"/>
      <c r="CR334" s="115"/>
      <c r="CS334" s="115"/>
      <c r="CT334" s="115"/>
      <c r="CU334" s="115"/>
      <c r="CV334" s="115"/>
      <c r="CW334" s="115"/>
      <c r="CX334" s="115"/>
      <c r="CY334" s="115"/>
      <c r="CZ334" s="115"/>
      <c r="DA334" s="115"/>
      <c r="DB334" s="115"/>
      <c r="DC334" s="115"/>
      <c r="DD334" s="115"/>
      <c r="DE334" s="115"/>
      <c r="DF334" s="115"/>
      <c r="DG334" s="115"/>
      <c r="DH334" s="115"/>
      <c r="DI334" s="115"/>
      <c r="DJ334" s="115"/>
      <c r="DK334" s="115"/>
      <c r="DL334" s="115"/>
      <c r="DM334" s="115"/>
      <c r="DN334" s="115"/>
      <c r="DO334" s="115"/>
      <c r="DP334" s="115"/>
      <c r="DQ334" s="115"/>
      <c r="DR334" s="115"/>
      <c r="DS334" s="115"/>
      <c r="DT334" s="115"/>
      <c r="DU334" s="115"/>
      <c r="DV334" s="115"/>
      <c r="DW334" s="115"/>
      <c r="DX334" s="115"/>
      <c r="DY334" s="115"/>
      <c r="DZ334" s="115"/>
      <c r="EA334" s="115"/>
      <c r="EB334" s="115"/>
      <c r="EC334" s="115"/>
      <c r="ED334" s="115"/>
      <c r="EE334" s="115"/>
      <c r="EF334" s="115"/>
      <c r="EG334" s="115"/>
      <c r="EH334" s="115"/>
      <c r="EI334" s="115"/>
      <c r="EJ334" s="115"/>
      <c r="EK334" s="115"/>
      <c r="EL334" s="115"/>
      <c r="EM334" s="115"/>
      <c r="EN334" s="115"/>
      <c r="EO334" s="115"/>
      <c r="EP334" s="115"/>
      <c r="EQ334" s="115"/>
      <c r="ER334" s="115"/>
      <c r="ES334" s="115"/>
      <c r="ET334" s="115"/>
      <c r="EU334" s="115"/>
      <c r="EV334" s="115"/>
      <c r="EW334" s="115"/>
      <c r="EX334" s="115"/>
      <c r="EY334" s="115"/>
      <c r="EZ334" s="115"/>
      <c r="FA334" s="115"/>
      <c r="FB334" s="115"/>
      <c r="FC334" s="115"/>
      <c r="FD334" s="115"/>
      <c r="FE334" s="115"/>
      <c r="FF334" s="115"/>
      <c r="FG334" s="115"/>
      <c r="FH334" s="115"/>
      <c r="FI334" s="115"/>
      <c r="FJ334" s="115"/>
      <c r="FK334" s="115"/>
      <c r="FL334" s="115"/>
      <c r="FM334" s="115"/>
      <c r="FN334" s="115"/>
      <c r="FO334" s="115"/>
      <c r="FP334" s="115"/>
      <c r="FQ334" s="115"/>
      <c r="FR334" s="115"/>
      <c r="FS334" s="115"/>
      <c r="FT334" s="115"/>
      <c r="FU334" s="115"/>
      <c r="FV334" s="115"/>
      <c r="FW334" s="115"/>
      <c r="FX334" s="115"/>
      <c r="FY334" s="115"/>
      <c r="FZ334" s="115"/>
      <c r="GA334" s="115"/>
      <c r="GB334" s="115"/>
      <c r="GC334" s="115"/>
      <c r="GD334" s="115"/>
      <c r="GE334" s="115"/>
      <c r="GF334" s="115"/>
      <c r="GG334" s="115"/>
      <c r="GH334" s="115"/>
      <c r="GI334" s="115"/>
      <c r="GJ334" s="115"/>
      <c r="GK334" s="115"/>
      <c r="GL334" s="115"/>
      <c r="GM334" s="115"/>
      <c r="GN334" s="115"/>
      <c r="GO334" s="115"/>
      <c r="GP334" s="115"/>
      <c r="GQ334" s="115"/>
      <c r="GR334" s="115"/>
      <c r="GS334" s="115"/>
      <c r="GT334" s="115"/>
      <c r="GU334" s="115"/>
      <c r="GV334" s="115"/>
      <c r="GW334" s="115"/>
      <c r="GX334" s="115"/>
      <c r="GY334" s="115"/>
      <c r="GZ334" s="115"/>
      <c r="HA334" s="115"/>
      <c r="HB334" s="115"/>
      <c r="HC334" s="115"/>
      <c r="HD334" s="115"/>
      <c r="HE334" s="115"/>
      <c r="HF334" s="115"/>
      <c r="HG334" s="115"/>
      <c r="HH334" s="115"/>
      <c r="HI334" s="115"/>
      <c r="HJ334" s="115"/>
      <c r="HK334" s="115"/>
      <c r="HL334" s="115"/>
      <c r="HM334" s="115"/>
      <c r="HN334" s="115"/>
      <c r="HO334" s="115"/>
      <c r="HP334" s="115"/>
      <c r="HQ334" s="115"/>
      <c r="HR334" s="115"/>
      <c r="HS334" s="115"/>
      <c r="HT334" s="115"/>
      <c r="HU334" s="115"/>
      <c r="HV334" s="115"/>
      <c r="HW334" s="115"/>
      <c r="HX334" s="115"/>
      <c r="HY334" s="115"/>
      <c r="HZ334" s="115"/>
      <c r="IA334" s="115"/>
      <c r="IB334" s="115"/>
      <c r="IC334" s="115"/>
      <c r="ID334" s="115"/>
      <c r="IE334" s="115"/>
      <c r="IF334" s="115"/>
      <c r="IG334" s="115"/>
      <c r="IH334" s="115"/>
      <c r="II334" s="115"/>
      <c r="IJ334" s="115"/>
      <c r="IK334" s="115"/>
      <c r="IL334" s="115"/>
      <c r="IM334" s="115"/>
      <c r="IN334" s="115"/>
      <c r="IO334" s="115"/>
      <c r="IP334" s="115"/>
      <c r="IQ334" s="115"/>
      <c r="IR334" s="115"/>
      <c r="IS334" s="115"/>
      <c r="IT334" s="115"/>
      <c r="IU334" s="115"/>
      <c r="IV334" s="115"/>
      <c r="IW334" s="115"/>
      <c r="IX334" s="115"/>
      <c r="IY334" s="115"/>
      <c r="IZ334" s="115"/>
      <c r="JA334" s="115"/>
      <c r="JB334" s="115"/>
      <c r="JC334" s="115"/>
      <c r="JD334" s="115"/>
      <c r="JE334" s="115"/>
      <c r="JF334" s="115"/>
      <c r="JG334" s="115"/>
      <c r="JH334" s="115"/>
      <c r="JI334" s="115"/>
      <c r="JJ334" s="115"/>
      <c r="JK334" s="115"/>
      <c r="JL334" s="115"/>
      <c r="JM334" s="115"/>
      <c r="JN334" s="115"/>
      <c r="JO334" s="115"/>
      <c r="JP334" s="115"/>
      <c r="JQ334" s="115"/>
      <c r="JR334" s="115"/>
      <c r="JS334" s="115"/>
      <c r="JT334" s="115"/>
      <c r="JU334" s="115"/>
      <c r="JV334" s="115"/>
      <c r="JW334" s="115"/>
      <c r="JX334" s="115"/>
      <c r="JY334" s="115"/>
      <c r="JZ334" s="115"/>
      <c r="KA334" s="115"/>
      <c r="KB334" s="115"/>
      <c r="KC334" s="115"/>
      <c r="KD334" s="115"/>
      <c r="KE334" s="115"/>
      <c r="KF334" s="115"/>
      <c r="KG334" s="115"/>
      <c r="KH334" s="115"/>
      <c r="KI334" s="115"/>
      <c r="KJ334" s="115"/>
      <c r="KK334" s="115"/>
      <c r="KL334" s="115"/>
      <c r="KM334" s="115"/>
      <c r="KN334" s="115"/>
      <c r="KO334" s="115"/>
      <c r="KP334" s="115"/>
      <c r="KQ334" s="115"/>
      <c r="KR334" s="115"/>
      <c r="KS334" s="115"/>
      <c r="KT334" s="115"/>
      <c r="KU334" s="115"/>
      <c r="KV334" s="115"/>
      <c r="KW334" s="115"/>
      <c r="KX334" s="115"/>
      <c r="KY334" s="115"/>
      <c r="KZ334" s="115"/>
      <c r="LA334" s="115"/>
      <c r="LB334" s="115"/>
      <c r="LC334" s="115"/>
      <c r="LD334" s="115"/>
      <c r="LE334" s="115"/>
      <c r="LF334" s="115"/>
      <c r="LG334" s="115"/>
      <c r="LH334" s="115"/>
      <c r="LI334" s="115"/>
      <c r="LJ334" s="115"/>
      <c r="LK334" s="115"/>
      <c r="LL334" s="115"/>
      <c r="LM334" s="115"/>
      <c r="LN334" s="115"/>
      <c r="LO334" s="115"/>
      <c r="LP334" s="115"/>
      <c r="LQ334" s="115"/>
      <c r="LR334" s="115"/>
      <c r="LS334" s="115"/>
      <c r="LT334" s="115"/>
      <c r="LU334" s="115"/>
      <c r="LV334" s="115"/>
      <c r="LW334" s="115"/>
      <c r="LX334" s="115"/>
      <c r="LY334" s="115"/>
      <c r="LZ334" s="115"/>
      <c r="MA334" s="115"/>
      <c r="MB334" s="115"/>
      <c r="MC334" s="115"/>
      <c r="MD334" s="115"/>
      <c r="ME334" s="115"/>
      <c r="MF334" s="115"/>
      <c r="MG334" s="115"/>
      <c r="MH334" s="115"/>
      <c r="MI334" s="115"/>
      <c r="MJ334" s="115"/>
      <c r="MK334" s="115"/>
      <c r="ML334" s="115"/>
      <c r="MM334" s="115"/>
      <c r="MN334" s="115"/>
      <c r="MO334" s="115"/>
      <c r="MP334" s="115"/>
      <c r="MQ334" s="115"/>
      <c r="MR334" s="115"/>
      <c r="MS334" s="115"/>
      <c r="MT334" s="115"/>
      <c r="MU334" s="115"/>
      <c r="MV334" s="115"/>
      <c r="MW334" s="115"/>
      <c r="MX334" s="115"/>
      <c r="MY334" s="115"/>
      <c r="MZ334" s="115"/>
      <c r="NA334" s="115"/>
      <c r="NB334" s="115"/>
      <c r="NC334" s="115"/>
      <c r="ND334" s="115"/>
      <c r="NE334" s="115"/>
      <c r="NF334" s="115"/>
      <c r="NG334" s="115"/>
      <c r="NH334" s="115"/>
      <c r="NI334" s="115"/>
      <c r="NJ334" s="115"/>
      <c r="NK334" s="115"/>
      <c r="NL334" s="115"/>
      <c r="NM334" s="115"/>
      <c r="NN334" s="115"/>
      <c r="NO334" s="115"/>
      <c r="NP334" s="115"/>
      <c r="NQ334" s="115"/>
      <c r="NR334" s="115"/>
      <c r="NS334" s="115"/>
      <c r="NT334" s="115"/>
      <c r="NU334" s="115"/>
      <c r="NV334" s="115"/>
      <c r="NW334" s="115"/>
      <c r="NX334" s="115"/>
      <c r="NY334" s="115"/>
      <c r="NZ334" s="115"/>
      <c r="OA334" s="115"/>
      <c r="OB334" s="115"/>
      <c r="OC334" s="115"/>
    </row>
    <row r="335" spans="1:393" s="116" customFormat="1">
      <c r="A335" s="110" t="s">
        <v>85</v>
      </c>
      <c r="B335" s="111" t="s">
        <v>420</v>
      </c>
      <c r="C335" s="112">
        <v>81033.41</v>
      </c>
      <c r="D335" s="113">
        <v>1.04E-5</v>
      </c>
      <c r="E335" s="113">
        <v>5.1360000000000003E-5</v>
      </c>
      <c r="F335" s="114">
        <v>4.8180000000000003E-5</v>
      </c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115"/>
      <c r="AU335" s="115"/>
      <c r="AV335" s="115"/>
      <c r="AW335" s="115"/>
      <c r="AX335" s="115"/>
      <c r="AY335" s="115"/>
      <c r="AZ335" s="115"/>
      <c r="BA335" s="115"/>
      <c r="BB335" s="115"/>
      <c r="BC335" s="115"/>
      <c r="BD335" s="115"/>
      <c r="BE335" s="115"/>
      <c r="BF335" s="115"/>
      <c r="BG335" s="115"/>
      <c r="BH335" s="115"/>
      <c r="BI335" s="115"/>
      <c r="BJ335" s="115"/>
      <c r="BK335" s="115"/>
      <c r="BL335" s="115"/>
      <c r="BM335" s="115"/>
      <c r="BN335" s="115"/>
      <c r="BO335" s="115"/>
      <c r="BP335" s="115"/>
      <c r="BQ335" s="115"/>
      <c r="BR335" s="115"/>
      <c r="BS335" s="115"/>
      <c r="BT335" s="115"/>
      <c r="BU335" s="115"/>
      <c r="BV335" s="115"/>
      <c r="BW335" s="115"/>
      <c r="BX335" s="115"/>
      <c r="BY335" s="115"/>
      <c r="BZ335" s="115"/>
      <c r="CA335" s="115"/>
      <c r="CB335" s="115"/>
      <c r="CC335" s="115"/>
      <c r="CD335" s="115"/>
      <c r="CE335" s="115"/>
      <c r="CF335" s="115"/>
      <c r="CG335" s="115"/>
      <c r="CH335" s="115"/>
      <c r="CI335" s="115"/>
      <c r="CJ335" s="115"/>
      <c r="CK335" s="115"/>
      <c r="CL335" s="115"/>
      <c r="CM335" s="115"/>
      <c r="CN335" s="115"/>
      <c r="CO335" s="115"/>
      <c r="CP335" s="115"/>
      <c r="CQ335" s="115"/>
      <c r="CR335" s="115"/>
      <c r="CS335" s="115"/>
      <c r="CT335" s="115"/>
      <c r="CU335" s="115"/>
      <c r="CV335" s="115"/>
      <c r="CW335" s="115"/>
      <c r="CX335" s="115"/>
      <c r="CY335" s="115"/>
      <c r="CZ335" s="115"/>
      <c r="DA335" s="115"/>
      <c r="DB335" s="115"/>
      <c r="DC335" s="115"/>
      <c r="DD335" s="115"/>
      <c r="DE335" s="115"/>
      <c r="DF335" s="115"/>
      <c r="DG335" s="115"/>
      <c r="DH335" s="115"/>
      <c r="DI335" s="115"/>
      <c r="DJ335" s="115"/>
      <c r="DK335" s="115"/>
      <c r="DL335" s="115"/>
      <c r="DM335" s="115"/>
      <c r="DN335" s="115"/>
      <c r="DO335" s="115"/>
      <c r="DP335" s="115"/>
      <c r="DQ335" s="115"/>
      <c r="DR335" s="115"/>
      <c r="DS335" s="115"/>
      <c r="DT335" s="115"/>
      <c r="DU335" s="115"/>
      <c r="DV335" s="115"/>
      <c r="DW335" s="115"/>
      <c r="DX335" s="115"/>
      <c r="DY335" s="115"/>
      <c r="DZ335" s="115"/>
      <c r="EA335" s="115"/>
      <c r="EB335" s="115"/>
      <c r="EC335" s="115"/>
      <c r="ED335" s="115"/>
      <c r="EE335" s="115"/>
      <c r="EF335" s="115"/>
      <c r="EG335" s="115"/>
      <c r="EH335" s="115"/>
      <c r="EI335" s="115"/>
      <c r="EJ335" s="115"/>
      <c r="EK335" s="115"/>
      <c r="EL335" s="115"/>
      <c r="EM335" s="115"/>
      <c r="EN335" s="115"/>
      <c r="EO335" s="115"/>
      <c r="EP335" s="115"/>
      <c r="EQ335" s="115"/>
      <c r="ER335" s="115"/>
      <c r="ES335" s="115"/>
      <c r="ET335" s="115"/>
      <c r="EU335" s="115"/>
      <c r="EV335" s="115"/>
      <c r="EW335" s="115"/>
      <c r="EX335" s="115"/>
      <c r="EY335" s="115"/>
      <c r="EZ335" s="115"/>
      <c r="FA335" s="115"/>
      <c r="FB335" s="115"/>
      <c r="FC335" s="115"/>
      <c r="FD335" s="115"/>
      <c r="FE335" s="115"/>
      <c r="FF335" s="115"/>
      <c r="FG335" s="115"/>
      <c r="FH335" s="115"/>
      <c r="FI335" s="115"/>
      <c r="FJ335" s="115"/>
      <c r="FK335" s="115"/>
      <c r="FL335" s="115"/>
      <c r="FM335" s="115"/>
      <c r="FN335" s="115"/>
      <c r="FO335" s="115"/>
      <c r="FP335" s="115"/>
      <c r="FQ335" s="115"/>
      <c r="FR335" s="115"/>
      <c r="FS335" s="115"/>
      <c r="FT335" s="115"/>
      <c r="FU335" s="115"/>
      <c r="FV335" s="115"/>
      <c r="FW335" s="115"/>
      <c r="FX335" s="115"/>
      <c r="FY335" s="115"/>
      <c r="FZ335" s="115"/>
      <c r="GA335" s="115"/>
      <c r="GB335" s="115"/>
      <c r="GC335" s="115"/>
      <c r="GD335" s="115"/>
      <c r="GE335" s="115"/>
      <c r="GF335" s="115"/>
      <c r="GG335" s="115"/>
      <c r="GH335" s="115"/>
      <c r="GI335" s="115"/>
      <c r="GJ335" s="115"/>
      <c r="GK335" s="115"/>
      <c r="GL335" s="115"/>
      <c r="GM335" s="115"/>
      <c r="GN335" s="115"/>
      <c r="GO335" s="115"/>
      <c r="GP335" s="115"/>
      <c r="GQ335" s="115"/>
      <c r="GR335" s="115"/>
      <c r="GS335" s="115"/>
      <c r="GT335" s="115"/>
      <c r="GU335" s="115"/>
      <c r="GV335" s="115"/>
      <c r="GW335" s="115"/>
      <c r="GX335" s="115"/>
      <c r="GY335" s="115"/>
      <c r="GZ335" s="115"/>
      <c r="HA335" s="115"/>
      <c r="HB335" s="115"/>
      <c r="HC335" s="115"/>
      <c r="HD335" s="115"/>
      <c r="HE335" s="115"/>
      <c r="HF335" s="115"/>
      <c r="HG335" s="115"/>
      <c r="HH335" s="115"/>
      <c r="HI335" s="115"/>
      <c r="HJ335" s="115"/>
      <c r="HK335" s="115"/>
      <c r="HL335" s="115"/>
      <c r="HM335" s="115"/>
      <c r="HN335" s="115"/>
      <c r="HO335" s="115"/>
      <c r="HP335" s="115"/>
      <c r="HQ335" s="115"/>
      <c r="HR335" s="115"/>
      <c r="HS335" s="115"/>
      <c r="HT335" s="115"/>
      <c r="HU335" s="115"/>
      <c r="HV335" s="115"/>
      <c r="HW335" s="115"/>
      <c r="HX335" s="115"/>
      <c r="HY335" s="115"/>
      <c r="HZ335" s="115"/>
      <c r="IA335" s="115"/>
      <c r="IB335" s="115"/>
      <c r="IC335" s="115"/>
      <c r="ID335" s="115"/>
      <c r="IE335" s="115"/>
      <c r="IF335" s="115"/>
      <c r="IG335" s="115"/>
      <c r="IH335" s="115"/>
      <c r="II335" s="115"/>
      <c r="IJ335" s="115"/>
      <c r="IK335" s="115"/>
      <c r="IL335" s="115"/>
      <c r="IM335" s="115"/>
      <c r="IN335" s="115"/>
      <c r="IO335" s="115"/>
      <c r="IP335" s="115"/>
      <c r="IQ335" s="115"/>
      <c r="IR335" s="115"/>
      <c r="IS335" s="115"/>
      <c r="IT335" s="115"/>
      <c r="IU335" s="115"/>
      <c r="IV335" s="115"/>
      <c r="IW335" s="115"/>
      <c r="IX335" s="115"/>
      <c r="IY335" s="115"/>
      <c r="IZ335" s="115"/>
      <c r="JA335" s="115"/>
      <c r="JB335" s="115"/>
      <c r="JC335" s="115"/>
      <c r="JD335" s="115"/>
      <c r="JE335" s="115"/>
      <c r="JF335" s="115"/>
      <c r="JG335" s="115"/>
      <c r="JH335" s="115"/>
      <c r="JI335" s="115"/>
      <c r="JJ335" s="115"/>
      <c r="JK335" s="115"/>
      <c r="JL335" s="115"/>
      <c r="JM335" s="115"/>
      <c r="JN335" s="115"/>
      <c r="JO335" s="115"/>
      <c r="JP335" s="115"/>
      <c r="JQ335" s="115"/>
      <c r="JR335" s="115"/>
      <c r="JS335" s="115"/>
      <c r="JT335" s="115"/>
      <c r="JU335" s="115"/>
      <c r="JV335" s="115"/>
      <c r="JW335" s="115"/>
      <c r="JX335" s="115"/>
      <c r="JY335" s="115"/>
      <c r="JZ335" s="115"/>
      <c r="KA335" s="115"/>
      <c r="KB335" s="115"/>
      <c r="KC335" s="115"/>
      <c r="KD335" s="115"/>
      <c r="KE335" s="115"/>
      <c r="KF335" s="115"/>
      <c r="KG335" s="115"/>
      <c r="KH335" s="115"/>
      <c r="KI335" s="115"/>
      <c r="KJ335" s="115"/>
      <c r="KK335" s="115"/>
      <c r="KL335" s="115"/>
      <c r="KM335" s="115"/>
      <c r="KN335" s="115"/>
      <c r="KO335" s="115"/>
      <c r="KP335" s="115"/>
      <c r="KQ335" s="115"/>
      <c r="KR335" s="115"/>
      <c r="KS335" s="115"/>
      <c r="KT335" s="115"/>
      <c r="KU335" s="115"/>
      <c r="KV335" s="115"/>
      <c r="KW335" s="115"/>
      <c r="KX335" s="115"/>
      <c r="KY335" s="115"/>
      <c r="KZ335" s="115"/>
      <c r="LA335" s="115"/>
      <c r="LB335" s="115"/>
      <c r="LC335" s="115"/>
      <c r="LD335" s="115"/>
      <c r="LE335" s="115"/>
      <c r="LF335" s="115"/>
      <c r="LG335" s="115"/>
      <c r="LH335" s="115"/>
      <c r="LI335" s="115"/>
      <c r="LJ335" s="115"/>
      <c r="LK335" s="115"/>
      <c r="LL335" s="115"/>
      <c r="LM335" s="115"/>
      <c r="LN335" s="115"/>
      <c r="LO335" s="115"/>
      <c r="LP335" s="115"/>
      <c r="LQ335" s="115"/>
      <c r="LR335" s="115"/>
      <c r="LS335" s="115"/>
      <c r="LT335" s="115"/>
      <c r="LU335" s="115"/>
      <c r="LV335" s="115"/>
      <c r="LW335" s="115"/>
      <c r="LX335" s="115"/>
      <c r="LY335" s="115"/>
      <c r="LZ335" s="115"/>
      <c r="MA335" s="115"/>
      <c r="MB335" s="115"/>
      <c r="MC335" s="115"/>
      <c r="MD335" s="115"/>
      <c r="ME335" s="115"/>
      <c r="MF335" s="115"/>
      <c r="MG335" s="115"/>
      <c r="MH335" s="115"/>
      <c r="MI335" s="115"/>
      <c r="MJ335" s="115"/>
      <c r="MK335" s="115"/>
      <c r="ML335" s="115"/>
      <c r="MM335" s="115"/>
      <c r="MN335" s="115"/>
      <c r="MO335" s="115"/>
      <c r="MP335" s="115"/>
      <c r="MQ335" s="115"/>
      <c r="MR335" s="115"/>
      <c r="MS335" s="115"/>
      <c r="MT335" s="115"/>
      <c r="MU335" s="115"/>
      <c r="MV335" s="115"/>
      <c r="MW335" s="115"/>
      <c r="MX335" s="115"/>
      <c r="MY335" s="115"/>
      <c r="MZ335" s="115"/>
      <c r="NA335" s="115"/>
      <c r="NB335" s="115"/>
      <c r="NC335" s="115"/>
      <c r="ND335" s="115"/>
      <c r="NE335" s="115"/>
      <c r="NF335" s="115"/>
      <c r="NG335" s="115"/>
      <c r="NH335" s="115"/>
      <c r="NI335" s="115"/>
      <c r="NJ335" s="115"/>
      <c r="NK335" s="115"/>
      <c r="NL335" s="115"/>
      <c r="NM335" s="115"/>
      <c r="NN335" s="115"/>
      <c r="NO335" s="115"/>
      <c r="NP335" s="115"/>
      <c r="NQ335" s="115"/>
      <c r="NR335" s="115"/>
      <c r="NS335" s="115"/>
      <c r="NT335" s="115"/>
      <c r="NU335" s="115"/>
      <c r="NV335" s="115"/>
      <c r="NW335" s="115"/>
      <c r="NX335" s="115"/>
      <c r="NY335" s="115"/>
      <c r="NZ335" s="115"/>
      <c r="OA335" s="115"/>
      <c r="OB335" s="115"/>
      <c r="OC335" s="115"/>
    </row>
    <row r="336" spans="1:393" s="116" customFormat="1">
      <c r="A336" s="110" t="s">
        <v>86</v>
      </c>
      <c r="B336" s="111" t="s">
        <v>421</v>
      </c>
      <c r="C336" s="112">
        <v>101210.75</v>
      </c>
      <c r="D336" s="113">
        <v>7.8999999999999996E-5</v>
      </c>
      <c r="E336" s="113">
        <v>6.4150000000000001E-5</v>
      </c>
      <c r="F336" s="114">
        <v>6.5300000000000002E-5</v>
      </c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115"/>
      <c r="AU336" s="115"/>
      <c r="AV336" s="115"/>
      <c r="AW336" s="115"/>
      <c r="AX336" s="115"/>
      <c r="AY336" s="115"/>
      <c r="AZ336" s="115"/>
      <c r="BA336" s="115"/>
      <c r="BB336" s="115"/>
      <c r="BC336" s="115"/>
      <c r="BD336" s="115"/>
      <c r="BE336" s="115"/>
      <c r="BF336" s="115"/>
      <c r="BG336" s="115"/>
      <c r="BH336" s="115"/>
      <c r="BI336" s="115"/>
      <c r="BJ336" s="115"/>
      <c r="BK336" s="115"/>
      <c r="BL336" s="115"/>
      <c r="BM336" s="115"/>
      <c r="BN336" s="115"/>
      <c r="BO336" s="115"/>
      <c r="BP336" s="115"/>
      <c r="BQ336" s="115"/>
      <c r="BR336" s="115"/>
      <c r="BS336" s="115"/>
      <c r="BT336" s="115"/>
      <c r="BU336" s="115"/>
      <c r="BV336" s="115"/>
      <c r="BW336" s="115"/>
      <c r="BX336" s="115"/>
      <c r="BY336" s="115"/>
      <c r="BZ336" s="115"/>
      <c r="CA336" s="115"/>
      <c r="CB336" s="115"/>
      <c r="CC336" s="115"/>
      <c r="CD336" s="115"/>
      <c r="CE336" s="115"/>
      <c r="CF336" s="115"/>
      <c r="CG336" s="115"/>
      <c r="CH336" s="115"/>
      <c r="CI336" s="115"/>
      <c r="CJ336" s="115"/>
      <c r="CK336" s="115"/>
      <c r="CL336" s="115"/>
      <c r="CM336" s="115"/>
      <c r="CN336" s="115"/>
      <c r="CO336" s="115"/>
      <c r="CP336" s="115"/>
      <c r="CQ336" s="115"/>
      <c r="CR336" s="115"/>
      <c r="CS336" s="115"/>
      <c r="CT336" s="115"/>
      <c r="CU336" s="115"/>
      <c r="CV336" s="115"/>
      <c r="CW336" s="115"/>
      <c r="CX336" s="115"/>
      <c r="CY336" s="115"/>
      <c r="CZ336" s="115"/>
      <c r="DA336" s="115"/>
      <c r="DB336" s="115"/>
      <c r="DC336" s="115"/>
      <c r="DD336" s="115"/>
      <c r="DE336" s="115"/>
      <c r="DF336" s="115"/>
      <c r="DG336" s="115"/>
      <c r="DH336" s="115"/>
      <c r="DI336" s="115"/>
      <c r="DJ336" s="115"/>
      <c r="DK336" s="115"/>
      <c r="DL336" s="115"/>
      <c r="DM336" s="115"/>
      <c r="DN336" s="115"/>
      <c r="DO336" s="115"/>
      <c r="DP336" s="115"/>
      <c r="DQ336" s="115"/>
      <c r="DR336" s="115"/>
      <c r="DS336" s="115"/>
      <c r="DT336" s="115"/>
      <c r="DU336" s="115"/>
      <c r="DV336" s="115"/>
      <c r="DW336" s="115"/>
      <c r="DX336" s="115"/>
      <c r="DY336" s="115"/>
      <c r="DZ336" s="115"/>
      <c r="EA336" s="115"/>
      <c r="EB336" s="115"/>
      <c r="EC336" s="115"/>
      <c r="ED336" s="115"/>
      <c r="EE336" s="115"/>
      <c r="EF336" s="115"/>
      <c r="EG336" s="115"/>
      <c r="EH336" s="115"/>
      <c r="EI336" s="115"/>
      <c r="EJ336" s="115"/>
      <c r="EK336" s="115"/>
      <c r="EL336" s="115"/>
      <c r="EM336" s="115"/>
      <c r="EN336" s="115"/>
      <c r="EO336" s="115"/>
      <c r="EP336" s="115"/>
      <c r="EQ336" s="115"/>
      <c r="ER336" s="115"/>
      <c r="ES336" s="115"/>
      <c r="ET336" s="115"/>
      <c r="EU336" s="115"/>
      <c r="EV336" s="115"/>
      <c r="EW336" s="115"/>
      <c r="EX336" s="115"/>
      <c r="EY336" s="115"/>
      <c r="EZ336" s="115"/>
      <c r="FA336" s="115"/>
      <c r="FB336" s="115"/>
      <c r="FC336" s="115"/>
      <c r="FD336" s="115"/>
      <c r="FE336" s="115"/>
      <c r="FF336" s="115"/>
      <c r="FG336" s="115"/>
      <c r="FH336" s="115"/>
      <c r="FI336" s="115"/>
      <c r="FJ336" s="115"/>
      <c r="FK336" s="115"/>
      <c r="FL336" s="115"/>
      <c r="FM336" s="115"/>
      <c r="FN336" s="115"/>
      <c r="FO336" s="115"/>
      <c r="FP336" s="115"/>
      <c r="FQ336" s="115"/>
      <c r="FR336" s="115"/>
      <c r="FS336" s="115"/>
      <c r="FT336" s="115"/>
      <c r="FU336" s="115"/>
      <c r="FV336" s="115"/>
      <c r="FW336" s="115"/>
      <c r="FX336" s="115"/>
      <c r="FY336" s="115"/>
      <c r="FZ336" s="115"/>
      <c r="GA336" s="115"/>
      <c r="GB336" s="115"/>
      <c r="GC336" s="115"/>
      <c r="GD336" s="115"/>
      <c r="GE336" s="115"/>
      <c r="GF336" s="115"/>
      <c r="GG336" s="115"/>
      <c r="GH336" s="115"/>
      <c r="GI336" s="115"/>
      <c r="GJ336" s="115"/>
      <c r="GK336" s="115"/>
      <c r="GL336" s="115"/>
      <c r="GM336" s="115"/>
      <c r="GN336" s="115"/>
      <c r="GO336" s="115"/>
      <c r="GP336" s="115"/>
      <c r="GQ336" s="115"/>
      <c r="GR336" s="115"/>
      <c r="GS336" s="115"/>
      <c r="GT336" s="115"/>
      <c r="GU336" s="115"/>
      <c r="GV336" s="115"/>
      <c r="GW336" s="115"/>
      <c r="GX336" s="115"/>
      <c r="GY336" s="115"/>
      <c r="GZ336" s="115"/>
      <c r="HA336" s="115"/>
      <c r="HB336" s="115"/>
      <c r="HC336" s="115"/>
      <c r="HD336" s="115"/>
      <c r="HE336" s="115"/>
      <c r="HF336" s="115"/>
      <c r="HG336" s="115"/>
      <c r="HH336" s="115"/>
      <c r="HI336" s="115"/>
      <c r="HJ336" s="115"/>
      <c r="HK336" s="115"/>
      <c r="HL336" s="115"/>
      <c r="HM336" s="115"/>
      <c r="HN336" s="115"/>
      <c r="HO336" s="115"/>
      <c r="HP336" s="115"/>
      <c r="HQ336" s="115"/>
      <c r="HR336" s="115"/>
      <c r="HS336" s="115"/>
      <c r="HT336" s="115"/>
      <c r="HU336" s="115"/>
      <c r="HV336" s="115"/>
      <c r="HW336" s="115"/>
      <c r="HX336" s="115"/>
      <c r="HY336" s="115"/>
      <c r="HZ336" s="115"/>
      <c r="IA336" s="115"/>
      <c r="IB336" s="115"/>
      <c r="IC336" s="115"/>
      <c r="ID336" s="115"/>
      <c r="IE336" s="115"/>
      <c r="IF336" s="115"/>
      <c r="IG336" s="115"/>
      <c r="IH336" s="115"/>
      <c r="II336" s="115"/>
      <c r="IJ336" s="115"/>
      <c r="IK336" s="115"/>
      <c r="IL336" s="115"/>
      <c r="IM336" s="115"/>
      <c r="IN336" s="115"/>
      <c r="IO336" s="115"/>
      <c r="IP336" s="115"/>
      <c r="IQ336" s="115"/>
      <c r="IR336" s="115"/>
      <c r="IS336" s="115"/>
      <c r="IT336" s="115"/>
      <c r="IU336" s="115"/>
      <c r="IV336" s="115"/>
      <c r="IW336" s="115"/>
      <c r="IX336" s="115"/>
      <c r="IY336" s="115"/>
      <c r="IZ336" s="115"/>
      <c r="JA336" s="115"/>
      <c r="JB336" s="115"/>
      <c r="JC336" s="115"/>
      <c r="JD336" s="115"/>
      <c r="JE336" s="115"/>
      <c r="JF336" s="115"/>
      <c r="JG336" s="115"/>
      <c r="JH336" s="115"/>
      <c r="JI336" s="115"/>
      <c r="JJ336" s="115"/>
      <c r="JK336" s="115"/>
      <c r="JL336" s="115"/>
      <c r="JM336" s="115"/>
      <c r="JN336" s="115"/>
      <c r="JO336" s="115"/>
      <c r="JP336" s="115"/>
      <c r="JQ336" s="115"/>
      <c r="JR336" s="115"/>
      <c r="JS336" s="115"/>
      <c r="JT336" s="115"/>
      <c r="JU336" s="115"/>
      <c r="JV336" s="115"/>
      <c r="JW336" s="115"/>
      <c r="JX336" s="115"/>
      <c r="JY336" s="115"/>
      <c r="JZ336" s="115"/>
      <c r="KA336" s="115"/>
      <c r="KB336" s="115"/>
      <c r="KC336" s="115"/>
      <c r="KD336" s="115"/>
      <c r="KE336" s="115"/>
      <c r="KF336" s="115"/>
      <c r="KG336" s="115"/>
      <c r="KH336" s="115"/>
      <c r="KI336" s="115"/>
      <c r="KJ336" s="115"/>
      <c r="KK336" s="115"/>
      <c r="KL336" s="115"/>
      <c r="KM336" s="115"/>
      <c r="KN336" s="115"/>
      <c r="KO336" s="115"/>
      <c r="KP336" s="115"/>
      <c r="KQ336" s="115"/>
      <c r="KR336" s="115"/>
      <c r="KS336" s="115"/>
      <c r="KT336" s="115"/>
      <c r="KU336" s="115"/>
      <c r="KV336" s="115"/>
      <c r="KW336" s="115"/>
      <c r="KX336" s="115"/>
      <c r="KY336" s="115"/>
      <c r="KZ336" s="115"/>
      <c r="LA336" s="115"/>
      <c r="LB336" s="115"/>
      <c r="LC336" s="115"/>
      <c r="LD336" s="115"/>
      <c r="LE336" s="115"/>
      <c r="LF336" s="115"/>
      <c r="LG336" s="115"/>
      <c r="LH336" s="115"/>
      <c r="LI336" s="115"/>
      <c r="LJ336" s="115"/>
      <c r="LK336" s="115"/>
      <c r="LL336" s="115"/>
      <c r="LM336" s="115"/>
      <c r="LN336" s="115"/>
      <c r="LO336" s="115"/>
      <c r="LP336" s="115"/>
      <c r="LQ336" s="115"/>
      <c r="LR336" s="115"/>
      <c r="LS336" s="115"/>
      <c r="LT336" s="115"/>
      <c r="LU336" s="115"/>
      <c r="LV336" s="115"/>
      <c r="LW336" s="115"/>
      <c r="LX336" s="115"/>
      <c r="LY336" s="115"/>
      <c r="LZ336" s="115"/>
      <c r="MA336" s="115"/>
      <c r="MB336" s="115"/>
      <c r="MC336" s="115"/>
      <c r="MD336" s="115"/>
      <c r="ME336" s="115"/>
      <c r="MF336" s="115"/>
      <c r="MG336" s="115"/>
      <c r="MH336" s="115"/>
      <c r="MI336" s="115"/>
      <c r="MJ336" s="115"/>
      <c r="MK336" s="115"/>
      <c r="ML336" s="115"/>
      <c r="MM336" s="115"/>
      <c r="MN336" s="115"/>
      <c r="MO336" s="115"/>
      <c r="MP336" s="115"/>
      <c r="MQ336" s="115"/>
      <c r="MR336" s="115"/>
      <c r="MS336" s="115"/>
      <c r="MT336" s="115"/>
      <c r="MU336" s="115"/>
      <c r="MV336" s="115"/>
      <c r="MW336" s="115"/>
      <c r="MX336" s="115"/>
      <c r="MY336" s="115"/>
      <c r="MZ336" s="115"/>
      <c r="NA336" s="115"/>
      <c r="NB336" s="115"/>
      <c r="NC336" s="115"/>
      <c r="ND336" s="115"/>
      <c r="NE336" s="115"/>
      <c r="NF336" s="115"/>
      <c r="NG336" s="115"/>
      <c r="NH336" s="115"/>
      <c r="NI336" s="115"/>
      <c r="NJ336" s="115"/>
      <c r="NK336" s="115"/>
      <c r="NL336" s="115"/>
      <c r="NM336" s="115"/>
      <c r="NN336" s="115"/>
      <c r="NO336" s="115"/>
      <c r="NP336" s="115"/>
      <c r="NQ336" s="115"/>
      <c r="NR336" s="115"/>
      <c r="NS336" s="115"/>
      <c r="NT336" s="115"/>
      <c r="NU336" s="115"/>
      <c r="NV336" s="115"/>
      <c r="NW336" s="115"/>
      <c r="NX336" s="115"/>
      <c r="NY336" s="115"/>
      <c r="NZ336" s="115"/>
      <c r="OA336" s="115"/>
      <c r="OB336" s="115"/>
      <c r="OC336" s="115"/>
    </row>
    <row r="337" spans="1:393" s="116" customFormat="1">
      <c r="A337" s="110" t="s">
        <v>87</v>
      </c>
      <c r="B337" s="111" t="s">
        <v>422</v>
      </c>
      <c r="C337" s="112">
        <v>19800</v>
      </c>
      <c r="D337" s="113">
        <v>3.0199999999999999E-5</v>
      </c>
      <c r="E337" s="113">
        <v>1.255E-5</v>
      </c>
      <c r="F337" s="114">
        <v>1.3920000000000001E-5</v>
      </c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115"/>
      <c r="AU337" s="115"/>
      <c r="AV337" s="115"/>
      <c r="AW337" s="115"/>
      <c r="AX337" s="115"/>
      <c r="AY337" s="115"/>
      <c r="AZ337" s="115"/>
      <c r="BA337" s="115"/>
      <c r="BB337" s="115"/>
      <c r="BC337" s="115"/>
      <c r="BD337" s="115"/>
      <c r="BE337" s="115"/>
      <c r="BF337" s="115"/>
      <c r="BG337" s="115"/>
      <c r="BH337" s="115"/>
      <c r="BI337" s="115"/>
      <c r="BJ337" s="115"/>
      <c r="BK337" s="115"/>
      <c r="BL337" s="115"/>
      <c r="BM337" s="115"/>
      <c r="BN337" s="115"/>
      <c r="BO337" s="115"/>
      <c r="BP337" s="115"/>
      <c r="BQ337" s="115"/>
      <c r="BR337" s="115"/>
      <c r="BS337" s="115"/>
      <c r="BT337" s="115"/>
      <c r="BU337" s="115"/>
      <c r="BV337" s="115"/>
      <c r="BW337" s="115"/>
      <c r="BX337" s="115"/>
      <c r="BY337" s="115"/>
      <c r="BZ337" s="115"/>
      <c r="CA337" s="115"/>
      <c r="CB337" s="115"/>
      <c r="CC337" s="115"/>
      <c r="CD337" s="115"/>
      <c r="CE337" s="115"/>
      <c r="CF337" s="115"/>
      <c r="CG337" s="115"/>
      <c r="CH337" s="115"/>
      <c r="CI337" s="115"/>
      <c r="CJ337" s="115"/>
      <c r="CK337" s="115"/>
      <c r="CL337" s="115"/>
      <c r="CM337" s="115"/>
      <c r="CN337" s="115"/>
      <c r="CO337" s="115"/>
      <c r="CP337" s="115"/>
      <c r="CQ337" s="115"/>
      <c r="CR337" s="115"/>
      <c r="CS337" s="115"/>
      <c r="CT337" s="115"/>
      <c r="CU337" s="115"/>
      <c r="CV337" s="115"/>
      <c r="CW337" s="115"/>
      <c r="CX337" s="115"/>
      <c r="CY337" s="115"/>
      <c r="CZ337" s="115"/>
      <c r="DA337" s="115"/>
      <c r="DB337" s="115"/>
      <c r="DC337" s="115"/>
      <c r="DD337" s="115"/>
      <c r="DE337" s="115"/>
      <c r="DF337" s="115"/>
      <c r="DG337" s="115"/>
      <c r="DH337" s="115"/>
      <c r="DI337" s="115"/>
      <c r="DJ337" s="115"/>
      <c r="DK337" s="115"/>
      <c r="DL337" s="115"/>
      <c r="DM337" s="115"/>
      <c r="DN337" s="115"/>
      <c r="DO337" s="115"/>
      <c r="DP337" s="115"/>
      <c r="DQ337" s="115"/>
      <c r="DR337" s="115"/>
      <c r="DS337" s="115"/>
      <c r="DT337" s="115"/>
      <c r="DU337" s="115"/>
      <c r="DV337" s="115"/>
      <c r="DW337" s="115"/>
      <c r="DX337" s="115"/>
      <c r="DY337" s="115"/>
      <c r="DZ337" s="115"/>
      <c r="EA337" s="115"/>
      <c r="EB337" s="115"/>
      <c r="EC337" s="115"/>
      <c r="ED337" s="115"/>
      <c r="EE337" s="115"/>
      <c r="EF337" s="115"/>
      <c r="EG337" s="115"/>
      <c r="EH337" s="115"/>
      <c r="EI337" s="115"/>
      <c r="EJ337" s="115"/>
      <c r="EK337" s="115"/>
      <c r="EL337" s="115"/>
      <c r="EM337" s="115"/>
      <c r="EN337" s="115"/>
      <c r="EO337" s="115"/>
      <c r="EP337" s="115"/>
      <c r="EQ337" s="115"/>
      <c r="ER337" s="115"/>
      <c r="ES337" s="115"/>
      <c r="ET337" s="115"/>
      <c r="EU337" s="115"/>
      <c r="EV337" s="115"/>
      <c r="EW337" s="115"/>
      <c r="EX337" s="115"/>
      <c r="EY337" s="115"/>
      <c r="EZ337" s="115"/>
      <c r="FA337" s="115"/>
      <c r="FB337" s="115"/>
      <c r="FC337" s="115"/>
      <c r="FD337" s="115"/>
      <c r="FE337" s="115"/>
      <c r="FF337" s="115"/>
      <c r="FG337" s="115"/>
      <c r="FH337" s="115"/>
      <c r="FI337" s="115"/>
      <c r="FJ337" s="115"/>
      <c r="FK337" s="115"/>
      <c r="FL337" s="115"/>
      <c r="FM337" s="115"/>
      <c r="FN337" s="115"/>
      <c r="FO337" s="115"/>
      <c r="FP337" s="115"/>
      <c r="FQ337" s="115"/>
      <c r="FR337" s="115"/>
      <c r="FS337" s="115"/>
      <c r="FT337" s="115"/>
      <c r="FU337" s="115"/>
      <c r="FV337" s="115"/>
      <c r="FW337" s="115"/>
      <c r="FX337" s="115"/>
      <c r="FY337" s="115"/>
      <c r="FZ337" s="115"/>
      <c r="GA337" s="115"/>
      <c r="GB337" s="115"/>
      <c r="GC337" s="115"/>
      <c r="GD337" s="115"/>
      <c r="GE337" s="115"/>
      <c r="GF337" s="115"/>
      <c r="GG337" s="115"/>
      <c r="GH337" s="115"/>
      <c r="GI337" s="115"/>
      <c r="GJ337" s="115"/>
      <c r="GK337" s="115"/>
      <c r="GL337" s="115"/>
      <c r="GM337" s="115"/>
      <c r="GN337" s="115"/>
      <c r="GO337" s="115"/>
      <c r="GP337" s="115"/>
      <c r="GQ337" s="115"/>
      <c r="GR337" s="115"/>
      <c r="GS337" s="115"/>
      <c r="GT337" s="115"/>
      <c r="GU337" s="115"/>
      <c r="GV337" s="115"/>
      <c r="GW337" s="115"/>
      <c r="GX337" s="115"/>
      <c r="GY337" s="115"/>
      <c r="GZ337" s="115"/>
      <c r="HA337" s="115"/>
      <c r="HB337" s="115"/>
      <c r="HC337" s="115"/>
      <c r="HD337" s="115"/>
      <c r="HE337" s="115"/>
      <c r="HF337" s="115"/>
      <c r="HG337" s="115"/>
      <c r="HH337" s="115"/>
      <c r="HI337" s="115"/>
      <c r="HJ337" s="115"/>
      <c r="HK337" s="115"/>
      <c r="HL337" s="115"/>
      <c r="HM337" s="115"/>
      <c r="HN337" s="115"/>
      <c r="HO337" s="115"/>
      <c r="HP337" s="115"/>
      <c r="HQ337" s="115"/>
      <c r="HR337" s="115"/>
      <c r="HS337" s="115"/>
      <c r="HT337" s="115"/>
      <c r="HU337" s="115"/>
      <c r="HV337" s="115"/>
      <c r="HW337" s="115"/>
      <c r="HX337" s="115"/>
      <c r="HY337" s="115"/>
      <c r="HZ337" s="115"/>
      <c r="IA337" s="115"/>
      <c r="IB337" s="115"/>
      <c r="IC337" s="115"/>
      <c r="ID337" s="115"/>
      <c r="IE337" s="115"/>
      <c r="IF337" s="115"/>
      <c r="IG337" s="115"/>
      <c r="IH337" s="115"/>
      <c r="II337" s="115"/>
      <c r="IJ337" s="115"/>
      <c r="IK337" s="115"/>
      <c r="IL337" s="115"/>
      <c r="IM337" s="115"/>
      <c r="IN337" s="115"/>
      <c r="IO337" s="115"/>
      <c r="IP337" s="115"/>
      <c r="IQ337" s="115"/>
      <c r="IR337" s="115"/>
      <c r="IS337" s="115"/>
      <c r="IT337" s="115"/>
      <c r="IU337" s="115"/>
      <c r="IV337" s="115"/>
      <c r="IW337" s="115"/>
      <c r="IX337" s="115"/>
      <c r="IY337" s="115"/>
      <c r="IZ337" s="115"/>
      <c r="JA337" s="115"/>
      <c r="JB337" s="115"/>
      <c r="JC337" s="115"/>
      <c r="JD337" s="115"/>
      <c r="JE337" s="115"/>
      <c r="JF337" s="115"/>
      <c r="JG337" s="115"/>
      <c r="JH337" s="115"/>
      <c r="JI337" s="115"/>
      <c r="JJ337" s="115"/>
      <c r="JK337" s="115"/>
      <c r="JL337" s="115"/>
      <c r="JM337" s="115"/>
      <c r="JN337" s="115"/>
      <c r="JO337" s="115"/>
      <c r="JP337" s="115"/>
      <c r="JQ337" s="115"/>
      <c r="JR337" s="115"/>
      <c r="JS337" s="115"/>
      <c r="JT337" s="115"/>
      <c r="JU337" s="115"/>
      <c r="JV337" s="115"/>
      <c r="JW337" s="115"/>
      <c r="JX337" s="115"/>
      <c r="JY337" s="115"/>
      <c r="JZ337" s="115"/>
      <c r="KA337" s="115"/>
      <c r="KB337" s="115"/>
      <c r="KC337" s="115"/>
      <c r="KD337" s="115"/>
      <c r="KE337" s="115"/>
      <c r="KF337" s="115"/>
      <c r="KG337" s="115"/>
      <c r="KH337" s="115"/>
      <c r="KI337" s="115"/>
      <c r="KJ337" s="115"/>
      <c r="KK337" s="115"/>
      <c r="KL337" s="115"/>
      <c r="KM337" s="115"/>
      <c r="KN337" s="115"/>
      <c r="KO337" s="115"/>
      <c r="KP337" s="115"/>
      <c r="KQ337" s="115"/>
      <c r="KR337" s="115"/>
      <c r="KS337" s="115"/>
      <c r="KT337" s="115"/>
      <c r="KU337" s="115"/>
      <c r="KV337" s="115"/>
      <c r="KW337" s="115"/>
      <c r="KX337" s="115"/>
      <c r="KY337" s="115"/>
      <c r="KZ337" s="115"/>
      <c r="LA337" s="115"/>
      <c r="LB337" s="115"/>
      <c r="LC337" s="115"/>
      <c r="LD337" s="115"/>
      <c r="LE337" s="115"/>
      <c r="LF337" s="115"/>
      <c r="LG337" s="115"/>
      <c r="LH337" s="115"/>
      <c r="LI337" s="115"/>
      <c r="LJ337" s="115"/>
      <c r="LK337" s="115"/>
      <c r="LL337" s="115"/>
      <c r="LM337" s="115"/>
      <c r="LN337" s="115"/>
      <c r="LO337" s="115"/>
      <c r="LP337" s="115"/>
      <c r="LQ337" s="115"/>
      <c r="LR337" s="115"/>
      <c r="LS337" s="115"/>
      <c r="LT337" s="115"/>
      <c r="LU337" s="115"/>
      <c r="LV337" s="115"/>
      <c r="LW337" s="115"/>
      <c r="LX337" s="115"/>
      <c r="LY337" s="115"/>
      <c r="LZ337" s="115"/>
      <c r="MA337" s="115"/>
      <c r="MB337" s="115"/>
      <c r="MC337" s="115"/>
      <c r="MD337" s="115"/>
      <c r="ME337" s="115"/>
      <c r="MF337" s="115"/>
      <c r="MG337" s="115"/>
      <c r="MH337" s="115"/>
      <c r="MI337" s="115"/>
      <c r="MJ337" s="115"/>
      <c r="MK337" s="115"/>
      <c r="ML337" s="115"/>
      <c r="MM337" s="115"/>
      <c r="MN337" s="115"/>
      <c r="MO337" s="115"/>
      <c r="MP337" s="115"/>
      <c r="MQ337" s="115"/>
      <c r="MR337" s="115"/>
      <c r="MS337" s="115"/>
      <c r="MT337" s="115"/>
      <c r="MU337" s="115"/>
      <c r="MV337" s="115"/>
      <c r="MW337" s="115"/>
      <c r="MX337" s="115"/>
      <c r="MY337" s="115"/>
      <c r="MZ337" s="115"/>
      <c r="NA337" s="115"/>
      <c r="NB337" s="115"/>
      <c r="NC337" s="115"/>
      <c r="ND337" s="115"/>
      <c r="NE337" s="115"/>
      <c r="NF337" s="115"/>
      <c r="NG337" s="115"/>
      <c r="NH337" s="115"/>
      <c r="NI337" s="115"/>
      <c r="NJ337" s="115"/>
      <c r="NK337" s="115"/>
      <c r="NL337" s="115"/>
      <c r="NM337" s="115"/>
      <c r="NN337" s="115"/>
      <c r="NO337" s="115"/>
      <c r="NP337" s="115"/>
      <c r="NQ337" s="115"/>
      <c r="NR337" s="115"/>
      <c r="NS337" s="115"/>
      <c r="NT337" s="115"/>
      <c r="NU337" s="115"/>
      <c r="NV337" s="115"/>
      <c r="NW337" s="115"/>
      <c r="NX337" s="115"/>
      <c r="NY337" s="115"/>
      <c r="NZ337" s="115"/>
      <c r="OA337" s="115"/>
      <c r="OB337" s="115"/>
      <c r="OC337" s="115"/>
    </row>
    <row r="338" spans="1:393" s="116" customFormat="1">
      <c r="A338" s="110" t="s">
        <v>88</v>
      </c>
      <c r="B338" s="111" t="s">
        <v>423</v>
      </c>
      <c r="C338" s="112">
        <v>37664.28</v>
      </c>
      <c r="D338" s="113">
        <v>2.6999999999999999E-5</v>
      </c>
      <c r="E338" s="113">
        <v>2.387E-5</v>
      </c>
      <c r="F338" s="114">
        <v>2.4110000000000001E-5</v>
      </c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  <c r="AT338" s="115"/>
      <c r="AU338" s="115"/>
      <c r="AV338" s="115"/>
      <c r="AW338" s="115"/>
      <c r="AX338" s="115"/>
      <c r="AY338" s="115"/>
      <c r="AZ338" s="115"/>
      <c r="BA338" s="115"/>
      <c r="BB338" s="115"/>
      <c r="BC338" s="115"/>
      <c r="BD338" s="115"/>
      <c r="BE338" s="115"/>
      <c r="BF338" s="115"/>
      <c r="BG338" s="115"/>
      <c r="BH338" s="115"/>
      <c r="BI338" s="115"/>
      <c r="BJ338" s="115"/>
      <c r="BK338" s="115"/>
      <c r="BL338" s="115"/>
      <c r="BM338" s="115"/>
      <c r="BN338" s="115"/>
      <c r="BO338" s="115"/>
      <c r="BP338" s="115"/>
      <c r="BQ338" s="115"/>
      <c r="BR338" s="115"/>
      <c r="BS338" s="115"/>
      <c r="BT338" s="115"/>
      <c r="BU338" s="115"/>
      <c r="BV338" s="115"/>
      <c r="BW338" s="115"/>
      <c r="BX338" s="115"/>
      <c r="BY338" s="115"/>
      <c r="BZ338" s="115"/>
      <c r="CA338" s="115"/>
      <c r="CB338" s="115"/>
      <c r="CC338" s="115"/>
      <c r="CD338" s="115"/>
      <c r="CE338" s="115"/>
      <c r="CF338" s="115"/>
      <c r="CG338" s="115"/>
      <c r="CH338" s="115"/>
      <c r="CI338" s="115"/>
      <c r="CJ338" s="115"/>
      <c r="CK338" s="115"/>
      <c r="CL338" s="115"/>
      <c r="CM338" s="115"/>
      <c r="CN338" s="115"/>
      <c r="CO338" s="115"/>
      <c r="CP338" s="115"/>
      <c r="CQ338" s="115"/>
      <c r="CR338" s="115"/>
      <c r="CS338" s="115"/>
      <c r="CT338" s="115"/>
      <c r="CU338" s="115"/>
      <c r="CV338" s="115"/>
      <c r="CW338" s="115"/>
      <c r="CX338" s="115"/>
      <c r="CY338" s="115"/>
      <c r="CZ338" s="115"/>
      <c r="DA338" s="115"/>
      <c r="DB338" s="115"/>
      <c r="DC338" s="115"/>
      <c r="DD338" s="115"/>
      <c r="DE338" s="115"/>
      <c r="DF338" s="115"/>
      <c r="DG338" s="115"/>
      <c r="DH338" s="115"/>
      <c r="DI338" s="115"/>
      <c r="DJ338" s="115"/>
      <c r="DK338" s="115"/>
      <c r="DL338" s="115"/>
      <c r="DM338" s="115"/>
      <c r="DN338" s="115"/>
      <c r="DO338" s="115"/>
      <c r="DP338" s="115"/>
      <c r="DQ338" s="115"/>
      <c r="DR338" s="115"/>
      <c r="DS338" s="115"/>
      <c r="DT338" s="115"/>
      <c r="DU338" s="115"/>
      <c r="DV338" s="115"/>
      <c r="DW338" s="115"/>
      <c r="DX338" s="115"/>
      <c r="DY338" s="115"/>
      <c r="DZ338" s="115"/>
      <c r="EA338" s="115"/>
      <c r="EB338" s="115"/>
      <c r="EC338" s="115"/>
      <c r="ED338" s="115"/>
      <c r="EE338" s="115"/>
      <c r="EF338" s="115"/>
      <c r="EG338" s="115"/>
      <c r="EH338" s="115"/>
      <c r="EI338" s="115"/>
      <c r="EJ338" s="115"/>
      <c r="EK338" s="115"/>
      <c r="EL338" s="115"/>
      <c r="EM338" s="115"/>
      <c r="EN338" s="115"/>
      <c r="EO338" s="115"/>
      <c r="EP338" s="115"/>
      <c r="EQ338" s="115"/>
      <c r="ER338" s="115"/>
      <c r="ES338" s="115"/>
      <c r="ET338" s="115"/>
      <c r="EU338" s="115"/>
      <c r="EV338" s="115"/>
      <c r="EW338" s="115"/>
      <c r="EX338" s="115"/>
      <c r="EY338" s="115"/>
      <c r="EZ338" s="115"/>
      <c r="FA338" s="115"/>
      <c r="FB338" s="115"/>
      <c r="FC338" s="115"/>
      <c r="FD338" s="115"/>
      <c r="FE338" s="115"/>
      <c r="FF338" s="115"/>
      <c r="FG338" s="115"/>
      <c r="FH338" s="115"/>
      <c r="FI338" s="115"/>
      <c r="FJ338" s="115"/>
      <c r="FK338" s="115"/>
      <c r="FL338" s="115"/>
      <c r="FM338" s="115"/>
      <c r="FN338" s="115"/>
      <c r="FO338" s="115"/>
      <c r="FP338" s="115"/>
      <c r="FQ338" s="115"/>
      <c r="FR338" s="115"/>
      <c r="FS338" s="115"/>
      <c r="FT338" s="115"/>
      <c r="FU338" s="115"/>
      <c r="FV338" s="115"/>
      <c r="FW338" s="115"/>
      <c r="FX338" s="115"/>
      <c r="FY338" s="115"/>
      <c r="FZ338" s="115"/>
      <c r="GA338" s="115"/>
      <c r="GB338" s="115"/>
      <c r="GC338" s="115"/>
      <c r="GD338" s="115"/>
      <c r="GE338" s="115"/>
      <c r="GF338" s="115"/>
      <c r="GG338" s="115"/>
      <c r="GH338" s="115"/>
      <c r="GI338" s="115"/>
      <c r="GJ338" s="115"/>
      <c r="GK338" s="115"/>
      <c r="GL338" s="115"/>
      <c r="GM338" s="115"/>
      <c r="GN338" s="115"/>
      <c r="GO338" s="115"/>
      <c r="GP338" s="115"/>
      <c r="GQ338" s="115"/>
      <c r="GR338" s="115"/>
      <c r="GS338" s="115"/>
      <c r="GT338" s="115"/>
      <c r="GU338" s="115"/>
      <c r="GV338" s="115"/>
      <c r="GW338" s="115"/>
      <c r="GX338" s="115"/>
      <c r="GY338" s="115"/>
      <c r="GZ338" s="115"/>
      <c r="HA338" s="115"/>
      <c r="HB338" s="115"/>
      <c r="HC338" s="115"/>
      <c r="HD338" s="115"/>
      <c r="HE338" s="115"/>
      <c r="HF338" s="115"/>
      <c r="HG338" s="115"/>
      <c r="HH338" s="115"/>
      <c r="HI338" s="115"/>
      <c r="HJ338" s="115"/>
      <c r="HK338" s="115"/>
      <c r="HL338" s="115"/>
      <c r="HM338" s="115"/>
      <c r="HN338" s="115"/>
      <c r="HO338" s="115"/>
      <c r="HP338" s="115"/>
      <c r="HQ338" s="115"/>
      <c r="HR338" s="115"/>
      <c r="HS338" s="115"/>
      <c r="HT338" s="115"/>
      <c r="HU338" s="115"/>
      <c r="HV338" s="115"/>
      <c r="HW338" s="115"/>
      <c r="HX338" s="115"/>
      <c r="HY338" s="115"/>
      <c r="HZ338" s="115"/>
      <c r="IA338" s="115"/>
      <c r="IB338" s="115"/>
      <c r="IC338" s="115"/>
      <c r="ID338" s="115"/>
      <c r="IE338" s="115"/>
      <c r="IF338" s="115"/>
      <c r="IG338" s="115"/>
      <c r="IH338" s="115"/>
      <c r="II338" s="115"/>
      <c r="IJ338" s="115"/>
      <c r="IK338" s="115"/>
      <c r="IL338" s="115"/>
      <c r="IM338" s="115"/>
      <c r="IN338" s="115"/>
      <c r="IO338" s="115"/>
      <c r="IP338" s="115"/>
      <c r="IQ338" s="115"/>
      <c r="IR338" s="115"/>
      <c r="IS338" s="115"/>
      <c r="IT338" s="115"/>
      <c r="IU338" s="115"/>
      <c r="IV338" s="115"/>
      <c r="IW338" s="115"/>
      <c r="IX338" s="115"/>
      <c r="IY338" s="115"/>
      <c r="IZ338" s="115"/>
      <c r="JA338" s="115"/>
      <c r="JB338" s="115"/>
      <c r="JC338" s="115"/>
      <c r="JD338" s="115"/>
      <c r="JE338" s="115"/>
      <c r="JF338" s="115"/>
      <c r="JG338" s="115"/>
      <c r="JH338" s="115"/>
      <c r="JI338" s="115"/>
      <c r="JJ338" s="115"/>
      <c r="JK338" s="115"/>
      <c r="JL338" s="115"/>
      <c r="JM338" s="115"/>
      <c r="JN338" s="115"/>
      <c r="JO338" s="115"/>
      <c r="JP338" s="115"/>
      <c r="JQ338" s="115"/>
      <c r="JR338" s="115"/>
      <c r="JS338" s="115"/>
      <c r="JT338" s="115"/>
      <c r="JU338" s="115"/>
      <c r="JV338" s="115"/>
      <c r="JW338" s="115"/>
      <c r="JX338" s="115"/>
      <c r="JY338" s="115"/>
      <c r="JZ338" s="115"/>
      <c r="KA338" s="115"/>
      <c r="KB338" s="115"/>
      <c r="KC338" s="115"/>
      <c r="KD338" s="115"/>
      <c r="KE338" s="115"/>
      <c r="KF338" s="115"/>
      <c r="KG338" s="115"/>
      <c r="KH338" s="115"/>
      <c r="KI338" s="115"/>
      <c r="KJ338" s="115"/>
      <c r="KK338" s="115"/>
      <c r="KL338" s="115"/>
      <c r="KM338" s="115"/>
      <c r="KN338" s="115"/>
      <c r="KO338" s="115"/>
      <c r="KP338" s="115"/>
      <c r="KQ338" s="115"/>
      <c r="KR338" s="115"/>
      <c r="KS338" s="115"/>
      <c r="KT338" s="115"/>
      <c r="KU338" s="115"/>
      <c r="KV338" s="115"/>
      <c r="KW338" s="115"/>
      <c r="KX338" s="115"/>
      <c r="KY338" s="115"/>
      <c r="KZ338" s="115"/>
      <c r="LA338" s="115"/>
      <c r="LB338" s="115"/>
      <c r="LC338" s="115"/>
      <c r="LD338" s="115"/>
      <c r="LE338" s="115"/>
      <c r="LF338" s="115"/>
      <c r="LG338" s="115"/>
      <c r="LH338" s="115"/>
      <c r="LI338" s="115"/>
      <c r="LJ338" s="115"/>
      <c r="LK338" s="115"/>
      <c r="LL338" s="115"/>
      <c r="LM338" s="115"/>
      <c r="LN338" s="115"/>
      <c r="LO338" s="115"/>
      <c r="LP338" s="115"/>
      <c r="LQ338" s="115"/>
      <c r="LR338" s="115"/>
      <c r="LS338" s="115"/>
      <c r="LT338" s="115"/>
      <c r="LU338" s="115"/>
      <c r="LV338" s="115"/>
      <c r="LW338" s="115"/>
      <c r="LX338" s="115"/>
      <c r="LY338" s="115"/>
      <c r="LZ338" s="115"/>
      <c r="MA338" s="115"/>
      <c r="MB338" s="115"/>
      <c r="MC338" s="115"/>
      <c r="MD338" s="115"/>
      <c r="ME338" s="115"/>
      <c r="MF338" s="115"/>
      <c r="MG338" s="115"/>
      <c r="MH338" s="115"/>
      <c r="MI338" s="115"/>
      <c r="MJ338" s="115"/>
      <c r="MK338" s="115"/>
      <c r="ML338" s="115"/>
      <c r="MM338" s="115"/>
      <c r="MN338" s="115"/>
      <c r="MO338" s="115"/>
      <c r="MP338" s="115"/>
      <c r="MQ338" s="115"/>
      <c r="MR338" s="115"/>
      <c r="MS338" s="115"/>
      <c r="MT338" s="115"/>
      <c r="MU338" s="115"/>
      <c r="MV338" s="115"/>
      <c r="MW338" s="115"/>
      <c r="MX338" s="115"/>
      <c r="MY338" s="115"/>
      <c r="MZ338" s="115"/>
      <c r="NA338" s="115"/>
      <c r="NB338" s="115"/>
      <c r="NC338" s="115"/>
      <c r="ND338" s="115"/>
      <c r="NE338" s="115"/>
      <c r="NF338" s="115"/>
      <c r="NG338" s="115"/>
      <c r="NH338" s="115"/>
      <c r="NI338" s="115"/>
      <c r="NJ338" s="115"/>
      <c r="NK338" s="115"/>
      <c r="NL338" s="115"/>
      <c r="NM338" s="115"/>
      <c r="NN338" s="115"/>
      <c r="NO338" s="115"/>
      <c r="NP338" s="115"/>
      <c r="NQ338" s="115"/>
      <c r="NR338" s="115"/>
      <c r="NS338" s="115"/>
      <c r="NT338" s="115"/>
      <c r="NU338" s="115"/>
      <c r="NV338" s="115"/>
      <c r="NW338" s="115"/>
      <c r="NX338" s="115"/>
      <c r="NY338" s="115"/>
      <c r="NZ338" s="115"/>
      <c r="OA338" s="115"/>
      <c r="OB338" s="115"/>
      <c r="OC338" s="115"/>
    </row>
    <row r="339" spans="1:393" s="116" customFormat="1">
      <c r="A339" s="110" t="s">
        <v>89</v>
      </c>
      <c r="B339" s="111" t="s">
        <v>424</v>
      </c>
      <c r="C339" s="112">
        <v>88370.75</v>
      </c>
      <c r="D339" s="113">
        <v>8.9599999999999996E-5</v>
      </c>
      <c r="E339" s="113">
        <v>5.6010000000000001E-5</v>
      </c>
      <c r="F339" s="114">
        <v>5.8619999999999998E-5</v>
      </c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115"/>
      <c r="AY339" s="115"/>
      <c r="AZ339" s="115"/>
      <c r="BA339" s="115"/>
      <c r="BB339" s="115"/>
      <c r="BC339" s="115"/>
      <c r="BD339" s="115"/>
      <c r="BE339" s="115"/>
      <c r="BF339" s="115"/>
      <c r="BG339" s="115"/>
      <c r="BH339" s="115"/>
      <c r="BI339" s="115"/>
      <c r="BJ339" s="115"/>
      <c r="BK339" s="115"/>
      <c r="BL339" s="115"/>
      <c r="BM339" s="115"/>
      <c r="BN339" s="115"/>
      <c r="BO339" s="115"/>
      <c r="BP339" s="115"/>
      <c r="BQ339" s="115"/>
      <c r="BR339" s="115"/>
      <c r="BS339" s="115"/>
      <c r="BT339" s="115"/>
      <c r="BU339" s="115"/>
      <c r="BV339" s="115"/>
      <c r="BW339" s="115"/>
      <c r="BX339" s="115"/>
      <c r="BY339" s="115"/>
      <c r="BZ339" s="115"/>
      <c r="CA339" s="115"/>
      <c r="CB339" s="115"/>
      <c r="CC339" s="115"/>
      <c r="CD339" s="115"/>
      <c r="CE339" s="115"/>
      <c r="CF339" s="115"/>
      <c r="CG339" s="115"/>
      <c r="CH339" s="115"/>
      <c r="CI339" s="115"/>
      <c r="CJ339" s="115"/>
      <c r="CK339" s="115"/>
      <c r="CL339" s="115"/>
      <c r="CM339" s="115"/>
      <c r="CN339" s="115"/>
      <c r="CO339" s="115"/>
      <c r="CP339" s="115"/>
      <c r="CQ339" s="115"/>
      <c r="CR339" s="115"/>
      <c r="CS339" s="115"/>
      <c r="CT339" s="115"/>
      <c r="CU339" s="115"/>
      <c r="CV339" s="115"/>
      <c r="CW339" s="115"/>
      <c r="CX339" s="115"/>
      <c r="CY339" s="115"/>
      <c r="CZ339" s="115"/>
      <c r="DA339" s="115"/>
      <c r="DB339" s="115"/>
      <c r="DC339" s="115"/>
      <c r="DD339" s="115"/>
      <c r="DE339" s="115"/>
      <c r="DF339" s="115"/>
      <c r="DG339" s="115"/>
      <c r="DH339" s="115"/>
      <c r="DI339" s="115"/>
      <c r="DJ339" s="115"/>
      <c r="DK339" s="115"/>
      <c r="DL339" s="115"/>
      <c r="DM339" s="115"/>
      <c r="DN339" s="115"/>
      <c r="DO339" s="115"/>
      <c r="DP339" s="115"/>
      <c r="DQ339" s="115"/>
      <c r="DR339" s="115"/>
      <c r="DS339" s="115"/>
      <c r="DT339" s="115"/>
      <c r="DU339" s="115"/>
      <c r="DV339" s="115"/>
      <c r="DW339" s="115"/>
      <c r="DX339" s="115"/>
      <c r="DY339" s="115"/>
      <c r="DZ339" s="115"/>
      <c r="EA339" s="115"/>
      <c r="EB339" s="115"/>
      <c r="EC339" s="115"/>
      <c r="ED339" s="115"/>
      <c r="EE339" s="115"/>
      <c r="EF339" s="115"/>
      <c r="EG339" s="115"/>
      <c r="EH339" s="115"/>
      <c r="EI339" s="115"/>
      <c r="EJ339" s="115"/>
      <c r="EK339" s="115"/>
      <c r="EL339" s="115"/>
      <c r="EM339" s="115"/>
      <c r="EN339" s="115"/>
      <c r="EO339" s="115"/>
      <c r="EP339" s="115"/>
      <c r="EQ339" s="115"/>
      <c r="ER339" s="115"/>
      <c r="ES339" s="115"/>
      <c r="ET339" s="115"/>
      <c r="EU339" s="115"/>
      <c r="EV339" s="115"/>
      <c r="EW339" s="115"/>
      <c r="EX339" s="115"/>
      <c r="EY339" s="115"/>
      <c r="EZ339" s="115"/>
      <c r="FA339" s="115"/>
      <c r="FB339" s="115"/>
      <c r="FC339" s="115"/>
      <c r="FD339" s="115"/>
      <c r="FE339" s="115"/>
      <c r="FF339" s="115"/>
      <c r="FG339" s="115"/>
      <c r="FH339" s="115"/>
      <c r="FI339" s="115"/>
      <c r="FJ339" s="115"/>
      <c r="FK339" s="115"/>
      <c r="FL339" s="115"/>
      <c r="FM339" s="115"/>
      <c r="FN339" s="115"/>
      <c r="FO339" s="115"/>
      <c r="FP339" s="115"/>
      <c r="FQ339" s="115"/>
      <c r="FR339" s="115"/>
      <c r="FS339" s="115"/>
      <c r="FT339" s="115"/>
      <c r="FU339" s="115"/>
      <c r="FV339" s="115"/>
      <c r="FW339" s="115"/>
      <c r="FX339" s="115"/>
      <c r="FY339" s="115"/>
      <c r="FZ339" s="115"/>
      <c r="GA339" s="115"/>
      <c r="GB339" s="115"/>
      <c r="GC339" s="115"/>
      <c r="GD339" s="115"/>
      <c r="GE339" s="115"/>
      <c r="GF339" s="115"/>
      <c r="GG339" s="115"/>
      <c r="GH339" s="115"/>
      <c r="GI339" s="115"/>
      <c r="GJ339" s="115"/>
      <c r="GK339" s="115"/>
      <c r="GL339" s="115"/>
      <c r="GM339" s="115"/>
      <c r="GN339" s="115"/>
      <c r="GO339" s="115"/>
      <c r="GP339" s="115"/>
      <c r="GQ339" s="115"/>
      <c r="GR339" s="115"/>
      <c r="GS339" s="115"/>
      <c r="GT339" s="115"/>
      <c r="GU339" s="115"/>
      <c r="GV339" s="115"/>
      <c r="GW339" s="115"/>
      <c r="GX339" s="115"/>
      <c r="GY339" s="115"/>
      <c r="GZ339" s="115"/>
      <c r="HA339" s="115"/>
      <c r="HB339" s="115"/>
      <c r="HC339" s="115"/>
      <c r="HD339" s="115"/>
      <c r="HE339" s="115"/>
      <c r="HF339" s="115"/>
      <c r="HG339" s="115"/>
      <c r="HH339" s="115"/>
      <c r="HI339" s="115"/>
      <c r="HJ339" s="115"/>
      <c r="HK339" s="115"/>
      <c r="HL339" s="115"/>
      <c r="HM339" s="115"/>
      <c r="HN339" s="115"/>
      <c r="HO339" s="115"/>
      <c r="HP339" s="115"/>
      <c r="HQ339" s="115"/>
      <c r="HR339" s="115"/>
      <c r="HS339" s="115"/>
      <c r="HT339" s="115"/>
      <c r="HU339" s="115"/>
      <c r="HV339" s="115"/>
      <c r="HW339" s="115"/>
      <c r="HX339" s="115"/>
      <c r="HY339" s="115"/>
      <c r="HZ339" s="115"/>
      <c r="IA339" s="115"/>
      <c r="IB339" s="115"/>
      <c r="IC339" s="115"/>
      <c r="ID339" s="115"/>
      <c r="IE339" s="115"/>
      <c r="IF339" s="115"/>
      <c r="IG339" s="115"/>
      <c r="IH339" s="115"/>
      <c r="II339" s="115"/>
      <c r="IJ339" s="115"/>
      <c r="IK339" s="115"/>
      <c r="IL339" s="115"/>
      <c r="IM339" s="115"/>
      <c r="IN339" s="115"/>
      <c r="IO339" s="115"/>
      <c r="IP339" s="115"/>
      <c r="IQ339" s="115"/>
      <c r="IR339" s="115"/>
      <c r="IS339" s="115"/>
      <c r="IT339" s="115"/>
      <c r="IU339" s="115"/>
      <c r="IV339" s="115"/>
      <c r="IW339" s="115"/>
      <c r="IX339" s="115"/>
      <c r="IY339" s="115"/>
      <c r="IZ339" s="115"/>
      <c r="JA339" s="115"/>
      <c r="JB339" s="115"/>
      <c r="JC339" s="115"/>
      <c r="JD339" s="115"/>
      <c r="JE339" s="115"/>
      <c r="JF339" s="115"/>
      <c r="JG339" s="115"/>
      <c r="JH339" s="115"/>
      <c r="JI339" s="115"/>
      <c r="JJ339" s="115"/>
      <c r="JK339" s="115"/>
      <c r="JL339" s="115"/>
      <c r="JM339" s="115"/>
      <c r="JN339" s="115"/>
      <c r="JO339" s="115"/>
      <c r="JP339" s="115"/>
      <c r="JQ339" s="115"/>
      <c r="JR339" s="115"/>
      <c r="JS339" s="115"/>
      <c r="JT339" s="115"/>
      <c r="JU339" s="115"/>
      <c r="JV339" s="115"/>
      <c r="JW339" s="115"/>
      <c r="JX339" s="115"/>
      <c r="JY339" s="115"/>
      <c r="JZ339" s="115"/>
      <c r="KA339" s="115"/>
      <c r="KB339" s="115"/>
      <c r="KC339" s="115"/>
      <c r="KD339" s="115"/>
      <c r="KE339" s="115"/>
      <c r="KF339" s="115"/>
      <c r="KG339" s="115"/>
      <c r="KH339" s="115"/>
      <c r="KI339" s="115"/>
      <c r="KJ339" s="115"/>
      <c r="KK339" s="115"/>
      <c r="KL339" s="115"/>
      <c r="KM339" s="115"/>
      <c r="KN339" s="115"/>
      <c r="KO339" s="115"/>
      <c r="KP339" s="115"/>
      <c r="KQ339" s="115"/>
      <c r="KR339" s="115"/>
      <c r="KS339" s="115"/>
      <c r="KT339" s="115"/>
      <c r="KU339" s="115"/>
      <c r="KV339" s="115"/>
      <c r="KW339" s="115"/>
      <c r="KX339" s="115"/>
      <c r="KY339" s="115"/>
      <c r="KZ339" s="115"/>
      <c r="LA339" s="115"/>
      <c r="LB339" s="115"/>
      <c r="LC339" s="115"/>
      <c r="LD339" s="115"/>
      <c r="LE339" s="115"/>
      <c r="LF339" s="115"/>
      <c r="LG339" s="115"/>
      <c r="LH339" s="115"/>
      <c r="LI339" s="115"/>
      <c r="LJ339" s="115"/>
      <c r="LK339" s="115"/>
      <c r="LL339" s="115"/>
      <c r="LM339" s="115"/>
      <c r="LN339" s="115"/>
      <c r="LO339" s="115"/>
      <c r="LP339" s="115"/>
      <c r="LQ339" s="115"/>
      <c r="LR339" s="115"/>
      <c r="LS339" s="115"/>
      <c r="LT339" s="115"/>
      <c r="LU339" s="115"/>
      <c r="LV339" s="115"/>
      <c r="LW339" s="115"/>
      <c r="LX339" s="115"/>
      <c r="LY339" s="115"/>
      <c r="LZ339" s="115"/>
      <c r="MA339" s="115"/>
      <c r="MB339" s="115"/>
      <c r="MC339" s="115"/>
      <c r="MD339" s="115"/>
      <c r="ME339" s="115"/>
      <c r="MF339" s="115"/>
      <c r="MG339" s="115"/>
      <c r="MH339" s="115"/>
      <c r="MI339" s="115"/>
      <c r="MJ339" s="115"/>
      <c r="MK339" s="115"/>
      <c r="ML339" s="115"/>
      <c r="MM339" s="115"/>
      <c r="MN339" s="115"/>
      <c r="MO339" s="115"/>
      <c r="MP339" s="115"/>
      <c r="MQ339" s="115"/>
      <c r="MR339" s="115"/>
      <c r="MS339" s="115"/>
      <c r="MT339" s="115"/>
      <c r="MU339" s="115"/>
      <c r="MV339" s="115"/>
      <c r="MW339" s="115"/>
      <c r="MX339" s="115"/>
      <c r="MY339" s="115"/>
      <c r="MZ339" s="115"/>
      <c r="NA339" s="115"/>
      <c r="NB339" s="115"/>
      <c r="NC339" s="115"/>
      <c r="ND339" s="115"/>
      <c r="NE339" s="115"/>
      <c r="NF339" s="115"/>
      <c r="NG339" s="115"/>
      <c r="NH339" s="115"/>
      <c r="NI339" s="115"/>
      <c r="NJ339" s="115"/>
      <c r="NK339" s="115"/>
      <c r="NL339" s="115"/>
      <c r="NM339" s="115"/>
      <c r="NN339" s="115"/>
      <c r="NO339" s="115"/>
      <c r="NP339" s="115"/>
      <c r="NQ339" s="115"/>
      <c r="NR339" s="115"/>
      <c r="NS339" s="115"/>
      <c r="NT339" s="115"/>
      <c r="NU339" s="115"/>
      <c r="NV339" s="115"/>
      <c r="NW339" s="115"/>
      <c r="NX339" s="115"/>
      <c r="NY339" s="115"/>
      <c r="NZ339" s="115"/>
      <c r="OA339" s="115"/>
      <c r="OB339" s="115"/>
      <c r="OC339" s="115"/>
    </row>
    <row r="340" spans="1:393" s="116" customFormat="1">
      <c r="A340" s="110" t="s">
        <v>90</v>
      </c>
      <c r="B340" s="111" t="s">
        <v>425</v>
      </c>
      <c r="C340" s="112">
        <v>103732.45</v>
      </c>
      <c r="D340" s="113">
        <v>9.6500000000000001E-5</v>
      </c>
      <c r="E340" s="113">
        <v>6.5740000000000004E-5</v>
      </c>
      <c r="F340" s="114">
        <v>6.813E-5</v>
      </c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/>
      <c r="BH340" s="115"/>
      <c r="BI340" s="115"/>
      <c r="BJ340" s="115"/>
      <c r="BK340" s="115"/>
      <c r="BL340" s="115"/>
      <c r="BM340" s="115"/>
      <c r="BN340" s="115"/>
      <c r="BO340" s="115"/>
      <c r="BP340" s="115"/>
      <c r="BQ340" s="115"/>
      <c r="BR340" s="115"/>
      <c r="BS340" s="115"/>
      <c r="BT340" s="115"/>
      <c r="BU340" s="115"/>
      <c r="BV340" s="115"/>
      <c r="BW340" s="115"/>
      <c r="BX340" s="115"/>
      <c r="BY340" s="115"/>
      <c r="BZ340" s="115"/>
      <c r="CA340" s="115"/>
      <c r="CB340" s="115"/>
      <c r="CC340" s="115"/>
      <c r="CD340" s="115"/>
      <c r="CE340" s="115"/>
      <c r="CF340" s="115"/>
      <c r="CG340" s="115"/>
      <c r="CH340" s="115"/>
      <c r="CI340" s="115"/>
      <c r="CJ340" s="115"/>
      <c r="CK340" s="115"/>
      <c r="CL340" s="115"/>
      <c r="CM340" s="115"/>
      <c r="CN340" s="115"/>
      <c r="CO340" s="115"/>
      <c r="CP340" s="115"/>
      <c r="CQ340" s="115"/>
      <c r="CR340" s="115"/>
      <c r="CS340" s="115"/>
      <c r="CT340" s="115"/>
      <c r="CU340" s="115"/>
      <c r="CV340" s="115"/>
      <c r="CW340" s="115"/>
      <c r="CX340" s="115"/>
      <c r="CY340" s="115"/>
      <c r="CZ340" s="115"/>
      <c r="DA340" s="115"/>
      <c r="DB340" s="115"/>
      <c r="DC340" s="115"/>
      <c r="DD340" s="115"/>
      <c r="DE340" s="115"/>
      <c r="DF340" s="115"/>
      <c r="DG340" s="115"/>
      <c r="DH340" s="115"/>
      <c r="DI340" s="115"/>
      <c r="DJ340" s="115"/>
      <c r="DK340" s="115"/>
      <c r="DL340" s="115"/>
      <c r="DM340" s="115"/>
      <c r="DN340" s="115"/>
      <c r="DO340" s="115"/>
      <c r="DP340" s="115"/>
      <c r="DQ340" s="115"/>
      <c r="DR340" s="115"/>
      <c r="DS340" s="115"/>
      <c r="DT340" s="115"/>
      <c r="DU340" s="115"/>
      <c r="DV340" s="115"/>
      <c r="DW340" s="115"/>
      <c r="DX340" s="115"/>
      <c r="DY340" s="115"/>
      <c r="DZ340" s="115"/>
      <c r="EA340" s="115"/>
      <c r="EB340" s="115"/>
      <c r="EC340" s="115"/>
      <c r="ED340" s="115"/>
      <c r="EE340" s="115"/>
      <c r="EF340" s="115"/>
      <c r="EG340" s="115"/>
      <c r="EH340" s="115"/>
      <c r="EI340" s="115"/>
      <c r="EJ340" s="115"/>
      <c r="EK340" s="115"/>
      <c r="EL340" s="115"/>
      <c r="EM340" s="115"/>
      <c r="EN340" s="115"/>
      <c r="EO340" s="115"/>
      <c r="EP340" s="115"/>
      <c r="EQ340" s="115"/>
      <c r="ER340" s="115"/>
      <c r="ES340" s="115"/>
      <c r="ET340" s="115"/>
      <c r="EU340" s="115"/>
      <c r="EV340" s="115"/>
      <c r="EW340" s="115"/>
      <c r="EX340" s="115"/>
      <c r="EY340" s="115"/>
      <c r="EZ340" s="115"/>
      <c r="FA340" s="115"/>
      <c r="FB340" s="115"/>
      <c r="FC340" s="115"/>
      <c r="FD340" s="115"/>
      <c r="FE340" s="115"/>
      <c r="FF340" s="115"/>
      <c r="FG340" s="115"/>
      <c r="FH340" s="115"/>
      <c r="FI340" s="115"/>
      <c r="FJ340" s="115"/>
      <c r="FK340" s="115"/>
      <c r="FL340" s="115"/>
      <c r="FM340" s="115"/>
      <c r="FN340" s="115"/>
      <c r="FO340" s="115"/>
      <c r="FP340" s="115"/>
      <c r="FQ340" s="115"/>
      <c r="FR340" s="115"/>
      <c r="FS340" s="115"/>
      <c r="FT340" s="115"/>
      <c r="FU340" s="115"/>
      <c r="FV340" s="115"/>
      <c r="FW340" s="115"/>
      <c r="FX340" s="115"/>
      <c r="FY340" s="115"/>
      <c r="FZ340" s="115"/>
      <c r="GA340" s="115"/>
      <c r="GB340" s="115"/>
      <c r="GC340" s="115"/>
      <c r="GD340" s="115"/>
      <c r="GE340" s="115"/>
      <c r="GF340" s="115"/>
      <c r="GG340" s="115"/>
      <c r="GH340" s="115"/>
      <c r="GI340" s="115"/>
      <c r="GJ340" s="115"/>
      <c r="GK340" s="115"/>
      <c r="GL340" s="115"/>
      <c r="GM340" s="115"/>
      <c r="GN340" s="115"/>
      <c r="GO340" s="115"/>
      <c r="GP340" s="115"/>
      <c r="GQ340" s="115"/>
      <c r="GR340" s="115"/>
      <c r="GS340" s="115"/>
      <c r="GT340" s="115"/>
      <c r="GU340" s="115"/>
      <c r="GV340" s="115"/>
      <c r="GW340" s="115"/>
      <c r="GX340" s="115"/>
      <c r="GY340" s="115"/>
      <c r="GZ340" s="115"/>
      <c r="HA340" s="115"/>
      <c r="HB340" s="115"/>
      <c r="HC340" s="115"/>
      <c r="HD340" s="115"/>
      <c r="HE340" s="115"/>
      <c r="HF340" s="115"/>
      <c r="HG340" s="115"/>
      <c r="HH340" s="115"/>
      <c r="HI340" s="115"/>
      <c r="HJ340" s="115"/>
      <c r="HK340" s="115"/>
      <c r="HL340" s="115"/>
      <c r="HM340" s="115"/>
      <c r="HN340" s="115"/>
      <c r="HO340" s="115"/>
      <c r="HP340" s="115"/>
      <c r="HQ340" s="115"/>
      <c r="HR340" s="115"/>
      <c r="HS340" s="115"/>
      <c r="HT340" s="115"/>
      <c r="HU340" s="115"/>
      <c r="HV340" s="115"/>
      <c r="HW340" s="115"/>
      <c r="HX340" s="115"/>
      <c r="HY340" s="115"/>
      <c r="HZ340" s="115"/>
      <c r="IA340" s="115"/>
      <c r="IB340" s="115"/>
      <c r="IC340" s="115"/>
      <c r="ID340" s="115"/>
      <c r="IE340" s="115"/>
      <c r="IF340" s="115"/>
      <c r="IG340" s="115"/>
      <c r="IH340" s="115"/>
      <c r="II340" s="115"/>
      <c r="IJ340" s="115"/>
      <c r="IK340" s="115"/>
      <c r="IL340" s="115"/>
      <c r="IM340" s="115"/>
      <c r="IN340" s="115"/>
      <c r="IO340" s="115"/>
      <c r="IP340" s="115"/>
      <c r="IQ340" s="115"/>
      <c r="IR340" s="115"/>
      <c r="IS340" s="115"/>
      <c r="IT340" s="115"/>
      <c r="IU340" s="115"/>
      <c r="IV340" s="115"/>
      <c r="IW340" s="115"/>
      <c r="IX340" s="115"/>
      <c r="IY340" s="115"/>
      <c r="IZ340" s="115"/>
      <c r="JA340" s="115"/>
      <c r="JB340" s="115"/>
      <c r="JC340" s="115"/>
      <c r="JD340" s="115"/>
      <c r="JE340" s="115"/>
      <c r="JF340" s="115"/>
      <c r="JG340" s="115"/>
      <c r="JH340" s="115"/>
      <c r="JI340" s="115"/>
      <c r="JJ340" s="115"/>
      <c r="JK340" s="115"/>
      <c r="JL340" s="115"/>
      <c r="JM340" s="115"/>
      <c r="JN340" s="115"/>
      <c r="JO340" s="115"/>
      <c r="JP340" s="115"/>
      <c r="JQ340" s="115"/>
      <c r="JR340" s="115"/>
      <c r="JS340" s="115"/>
      <c r="JT340" s="115"/>
      <c r="JU340" s="115"/>
      <c r="JV340" s="115"/>
      <c r="JW340" s="115"/>
      <c r="JX340" s="115"/>
      <c r="JY340" s="115"/>
      <c r="JZ340" s="115"/>
      <c r="KA340" s="115"/>
      <c r="KB340" s="115"/>
      <c r="KC340" s="115"/>
      <c r="KD340" s="115"/>
      <c r="KE340" s="115"/>
      <c r="KF340" s="115"/>
      <c r="KG340" s="115"/>
      <c r="KH340" s="115"/>
      <c r="KI340" s="115"/>
      <c r="KJ340" s="115"/>
      <c r="KK340" s="115"/>
      <c r="KL340" s="115"/>
      <c r="KM340" s="115"/>
      <c r="KN340" s="115"/>
      <c r="KO340" s="115"/>
      <c r="KP340" s="115"/>
      <c r="KQ340" s="115"/>
      <c r="KR340" s="115"/>
      <c r="KS340" s="115"/>
      <c r="KT340" s="115"/>
      <c r="KU340" s="115"/>
      <c r="KV340" s="115"/>
      <c r="KW340" s="115"/>
      <c r="KX340" s="115"/>
      <c r="KY340" s="115"/>
      <c r="KZ340" s="115"/>
      <c r="LA340" s="115"/>
      <c r="LB340" s="115"/>
      <c r="LC340" s="115"/>
      <c r="LD340" s="115"/>
      <c r="LE340" s="115"/>
      <c r="LF340" s="115"/>
      <c r="LG340" s="115"/>
      <c r="LH340" s="115"/>
      <c r="LI340" s="115"/>
      <c r="LJ340" s="115"/>
      <c r="LK340" s="115"/>
      <c r="LL340" s="115"/>
      <c r="LM340" s="115"/>
      <c r="LN340" s="115"/>
      <c r="LO340" s="115"/>
      <c r="LP340" s="115"/>
      <c r="LQ340" s="115"/>
      <c r="LR340" s="115"/>
      <c r="LS340" s="115"/>
      <c r="LT340" s="115"/>
      <c r="LU340" s="115"/>
      <c r="LV340" s="115"/>
      <c r="LW340" s="115"/>
      <c r="LX340" s="115"/>
      <c r="LY340" s="115"/>
      <c r="LZ340" s="115"/>
      <c r="MA340" s="115"/>
      <c r="MB340" s="115"/>
      <c r="MC340" s="115"/>
      <c r="MD340" s="115"/>
      <c r="ME340" s="115"/>
      <c r="MF340" s="115"/>
      <c r="MG340" s="115"/>
      <c r="MH340" s="115"/>
      <c r="MI340" s="115"/>
      <c r="MJ340" s="115"/>
      <c r="MK340" s="115"/>
      <c r="ML340" s="115"/>
      <c r="MM340" s="115"/>
      <c r="MN340" s="115"/>
      <c r="MO340" s="115"/>
      <c r="MP340" s="115"/>
      <c r="MQ340" s="115"/>
      <c r="MR340" s="115"/>
      <c r="MS340" s="115"/>
      <c r="MT340" s="115"/>
      <c r="MU340" s="115"/>
      <c r="MV340" s="115"/>
      <c r="MW340" s="115"/>
      <c r="MX340" s="115"/>
      <c r="MY340" s="115"/>
      <c r="MZ340" s="115"/>
      <c r="NA340" s="115"/>
      <c r="NB340" s="115"/>
      <c r="NC340" s="115"/>
      <c r="ND340" s="115"/>
      <c r="NE340" s="115"/>
      <c r="NF340" s="115"/>
      <c r="NG340" s="115"/>
      <c r="NH340" s="115"/>
      <c r="NI340" s="115"/>
      <c r="NJ340" s="115"/>
      <c r="NK340" s="115"/>
      <c r="NL340" s="115"/>
      <c r="NM340" s="115"/>
      <c r="NN340" s="115"/>
      <c r="NO340" s="115"/>
      <c r="NP340" s="115"/>
      <c r="NQ340" s="115"/>
      <c r="NR340" s="115"/>
      <c r="NS340" s="115"/>
      <c r="NT340" s="115"/>
      <c r="NU340" s="115"/>
      <c r="NV340" s="115"/>
      <c r="NW340" s="115"/>
      <c r="NX340" s="115"/>
      <c r="NY340" s="115"/>
      <c r="NZ340" s="115"/>
      <c r="OA340" s="115"/>
      <c r="OB340" s="115"/>
      <c r="OC340" s="115"/>
    </row>
    <row r="341" spans="1:393" s="116" customFormat="1">
      <c r="A341" s="110" t="s">
        <v>108</v>
      </c>
      <c r="B341" s="111" t="s">
        <v>452</v>
      </c>
      <c r="C341" s="112">
        <v>15141.08</v>
      </c>
      <c r="D341" s="113">
        <v>0</v>
      </c>
      <c r="E341" s="113">
        <v>9.5999999999999996E-6</v>
      </c>
      <c r="F341" s="114">
        <v>8.85E-6</v>
      </c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115"/>
      <c r="AU341" s="115"/>
      <c r="AV341" s="115"/>
      <c r="AW341" s="115"/>
      <c r="AX341" s="115"/>
      <c r="AY341" s="115"/>
      <c r="AZ341" s="115"/>
      <c r="BA341" s="115"/>
      <c r="BB341" s="115"/>
      <c r="BC341" s="115"/>
      <c r="BD341" s="115"/>
      <c r="BE341" s="115"/>
      <c r="BF341" s="115"/>
      <c r="BG341" s="115"/>
      <c r="BH341" s="115"/>
      <c r="BI341" s="115"/>
      <c r="BJ341" s="115"/>
      <c r="BK341" s="115"/>
      <c r="BL341" s="115"/>
      <c r="BM341" s="115"/>
      <c r="BN341" s="115"/>
      <c r="BO341" s="115"/>
      <c r="BP341" s="115"/>
      <c r="BQ341" s="115"/>
      <c r="BR341" s="115"/>
      <c r="BS341" s="115"/>
      <c r="BT341" s="115"/>
      <c r="BU341" s="115"/>
      <c r="BV341" s="115"/>
      <c r="BW341" s="115"/>
      <c r="BX341" s="115"/>
      <c r="BY341" s="115"/>
      <c r="BZ341" s="115"/>
      <c r="CA341" s="115"/>
      <c r="CB341" s="115"/>
      <c r="CC341" s="115"/>
      <c r="CD341" s="115"/>
      <c r="CE341" s="115"/>
      <c r="CF341" s="115"/>
      <c r="CG341" s="115"/>
      <c r="CH341" s="115"/>
      <c r="CI341" s="115"/>
      <c r="CJ341" s="115"/>
      <c r="CK341" s="115"/>
      <c r="CL341" s="115"/>
      <c r="CM341" s="115"/>
      <c r="CN341" s="115"/>
      <c r="CO341" s="115"/>
      <c r="CP341" s="115"/>
      <c r="CQ341" s="115"/>
      <c r="CR341" s="115"/>
      <c r="CS341" s="115"/>
      <c r="CT341" s="115"/>
      <c r="CU341" s="115"/>
      <c r="CV341" s="115"/>
      <c r="CW341" s="115"/>
      <c r="CX341" s="115"/>
      <c r="CY341" s="115"/>
      <c r="CZ341" s="115"/>
      <c r="DA341" s="115"/>
      <c r="DB341" s="115"/>
      <c r="DC341" s="115"/>
      <c r="DD341" s="115"/>
      <c r="DE341" s="115"/>
      <c r="DF341" s="115"/>
      <c r="DG341" s="115"/>
      <c r="DH341" s="115"/>
      <c r="DI341" s="115"/>
      <c r="DJ341" s="115"/>
      <c r="DK341" s="115"/>
      <c r="DL341" s="115"/>
      <c r="DM341" s="115"/>
      <c r="DN341" s="115"/>
      <c r="DO341" s="115"/>
      <c r="DP341" s="115"/>
      <c r="DQ341" s="115"/>
      <c r="DR341" s="115"/>
      <c r="DS341" s="115"/>
      <c r="DT341" s="115"/>
      <c r="DU341" s="115"/>
      <c r="DV341" s="115"/>
      <c r="DW341" s="115"/>
      <c r="DX341" s="115"/>
      <c r="DY341" s="115"/>
      <c r="DZ341" s="115"/>
      <c r="EA341" s="115"/>
      <c r="EB341" s="115"/>
      <c r="EC341" s="115"/>
      <c r="ED341" s="115"/>
      <c r="EE341" s="115"/>
      <c r="EF341" s="115"/>
      <c r="EG341" s="115"/>
      <c r="EH341" s="115"/>
      <c r="EI341" s="115"/>
      <c r="EJ341" s="115"/>
      <c r="EK341" s="115"/>
      <c r="EL341" s="115"/>
      <c r="EM341" s="115"/>
      <c r="EN341" s="115"/>
      <c r="EO341" s="115"/>
      <c r="EP341" s="115"/>
      <c r="EQ341" s="115"/>
      <c r="ER341" s="115"/>
      <c r="ES341" s="115"/>
      <c r="ET341" s="115"/>
      <c r="EU341" s="115"/>
      <c r="EV341" s="115"/>
      <c r="EW341" s="115"/>
      <c r="EX341" s="115"/>
      <c r="EY341" s="115"/>
      <c r="EZ341" s="115"/>
      <c r="FA341" s="115"/>
      <c r="FB341" s="115"/>
      <c r="FC341" s="115"/>
      <c r="FD341" s="115"/>
      <c r="FE341" s="115"/>
      <c r="FF341" s="115"/>
      <c r="FG341" s="115"/>
      <c r="FH341" s="115"/>
      <c r="FI341" s="115"/>
      <c r="FJ341" s="115"/>
      <c r="FK341" s="115"/>
      <c r="FL341" s="115"/>
      <c r="FM341" s="115"/>
      <c r="FN341" s="115"/>
      <c r="FO341" s="115"/>
      <c r="FP341" s="115"/>
      <c r="FQ341" s="115"/>
      <c r="FR341" s="115"/>
      <c r="FS341" s="115"/>
      <c r="FT341" s="115"/>
      <c r="FU341" s="115"/>
      <c r="FV341" s="115"/>
      <c r="FW341" s="115"/>
      <c r="FX341" s="115"/>
      <c r="FY341" s="115"/>
      <c r="FZ341" s="115"/>
      <c r="GA341" s="115"/>
      <c r="GB341" s="115"/>
      <c r="GC341" s="115"/>
      <c r="GD341" s="115"/>
      <c r="GE341" s="115"/>
      <c r="GF341" s="115"/>
      <c r="GG341" s="115"/>
      <c r="GH341" s="115"/>
      <c r="GI341" s="115"/>
      <c r="GJ341" s="115"/>
      <c r="GK341" s="115"/>
      <c r="GL341" s="115"/>
      <c r="GM341" s="115"/>
      <c r="GN341" s="115"/>
      <c r="GO341" s="115"/>
      <c r="GP341" s="115"/>
      <c r="GQ341" s="115"/>
      <c r="GR341" s="115"/>
      <c r="GS341" s="115"/>
      <c r="GT341" s="115"/>
      <c r="GU341" s="115"/>
      <c r="GV341" s="115"/>
      <c r="GW341" s="115"/>
      <c r="GX341" s="115"/>
      <c r="GY341" s="115"/>
      <c r="GZ341" s="115"/>
      <c r="HA341" s="115"/>
      <c r="HB341" s="115"/>
      <c r="HC341" s="115"/>
      <c r="HD341" s="115"/>
      <c r="HE341" s="115"/>
      <c r="HF341" s="115"/>
      <c r="HG341" s="115"/>
      <c r="HH341" s="115"/>
      <c r="HI341" s="115"/>
      <c r="HJ341" s="115"/>
      <c r="HK341" s="115"/>
      <c r="HL341" s="115"/>
      <c r="HM341" s="115"/>
      <c r="HN341" s="115"/>
      <c r="HO341" s="115"/>
      <c r="HP341" s="115"/>
      <c r="HQ341" s="115"/>
      <c r="HR341" s="115"/>
      <c r="HS341" s="115"/>
      <c r="HT341" s="115"/>
      <c r="HU341" s="115"/>
      <c r="HV341" s="115"/>
      <c r="HW341" s="115"/>
      <c r="HX341" s="115"/>
      <c r="HY341" s="115"/>
      <c r="HZ341" s="115"/>
      <c r="IA341" s="115"/>
      <c r="IB341" s="115"/>
      <c r="IC341" s="115"/>
      <c r="ID341" s="115"/>
      <c r="IE341" s="115"/>
      <c r="IF341" s="115"/>
      <c r="IG341" s="115"/>
      <c r="IH341" s="115"/>
      <c r="II341" s="115"/>
      <c r="IJ341" s="115"/>
      <c r="IK341" s="115"/>
      <c r="IL341" s="115"/>
      <c r="IM341" s="115"/>
      <c r="IN341" s="115"/>
      <c r="IO341" s="115"/>
      <c r="IP341" s="115"/>
      <c r="IQ341" s="115"/>
      <c r="IR341" s="115"/>
      <c r="IS341" s="115"/>
      <c r="IT341" s="115"/>
      <c r="IU341" s="115"/>
      <c r="IV341" s="115"/>
      <c r="IW341" s="115"/>
      <c r="IX341" s="115"/>
      <c r="IY341" s="115"/>
      <c r="IZ341" s="115"/>
      <c r="JA341" s="115"/>
      <c r="JB341" s="115"/>
      <c r="JC341" s="115"/>
      <c r="JD341" s="115"/>
      <c r="JE341" s="115"/>
      <c r="JF341" s="115"/>
      <c r="JG341" s="115"/>
      <c r="JH341" s="115"/>
      <c r="JI341" s="115"/>
      <c r="JJ341" s="115"/>
      <c r="JK341" s="115"/>
      <c r="JL341" s="115"/>
      <c r="JM341" s="115"/>
      <c r="JN341" s="115"/>
      <c r="JO341" s="115"/>
      <c r="JP341" s="115"/>
      <c r="JQ341" s="115"/>
      <c r="JR341" s="115"/>
      <c r="JS341" s="115"/>
      <c r="JT341" s="115"/>
      <c r="JU341" s="115"/>
      <c r="JV341" s="115"/>
      <c r="JW341" s="115"/>
      <c r="JX341" s="115"/>
      <c r="JY341" s="115"/>
      <c r="JZ341" s="115"/>
      <c r="KA341" s="115"/>
      <c r="KB341" s="115"/>
      <c r="KC341" s="115"/>
      <c r="KD341" s="115"/>
      <c r="KE341" s="115"/>
      <c r="KF341" s="115"/>
      <c r="KG341" s="115"/>
      <c r="KH341" s="115"/>
      <c r="KI341" s="115"/>
      <c r="KJ341" s="115"/>
      <c r="KK341" s="115"/>
      <c r="KL341" s="115"/>
      <c r="KM341" s="115"/>
      <c r="KN341" s="115"/>
      <c r="KO341" s="115"/>
      <c r="KP341" s="115"/>
      <c r="KQ341" s="115"/>
      <c r="KR341" s="115"/>
      <c r="KS341" s="115"/>
      <c r="KT341" s="115"/>
      <c r="KU341" s="115"/>
      <c r="KV341" s="115"/>
      <c r="KW341" s="115"/>
      <c r="KX341" s="115"/>
      <c r="KY341" s="115"/>
      <c r="KZ341" s="115"/>
      <c r="LA341" s="115"/>
      <c r="LB341" s="115"/>
      <c r="LC341" s="115"/>
      <c r="LD341" s="115"/>
      <c r="LE341" s="115"/>
      <c r="LF341" s="115"/>
      <c r="LG341" s="115"/>
      <c r="LH341" s="115"/>
      <c r="LI341" s="115"/>
      <c r="LJ341" s="115"/>
      <c r="LK341" s="115"/>
      <c r="LL341" s="115"/>
      <c r="LM341" s="115"/>
      <c r="LN341" s="115"/>
      <c r="LO341" s="115"/>
      <c r="LP341" s="115"/>
      <c r="LQ341" s="115"/>
      <c r="LR341" s="115"/>
      <c r="LS341" s="115"/>
      <c r="LT341" s="115"/>
      <c r="LU341" s="115"/>
      <c r="LV341" s="115"/>
      <c r="LW341" s="115"/>
      <c r="LX341" s="115"/>
      <c r="LY341" s="115"/>
      <c r="LZ341" s="115"/>
      <c r="MA341" s="115"/>
      <c r="MB341" s="115"/>
      <c r="MC341" s="115"/>
      <c r="MD341" s="115"/>
      <c r="ME341" s="115"/>
      <c r="MF341" s="115"/>
      <c r="MG341" s="115"/>
      <c r="MH341" s="115"/>
      <c r="MI341" s="115"/>
      <c r="MJ341" s="115"/>
      <c r="MK341" s="115"/>
      <c r="ML341" s="115"/>
      <c r="MM341" s="115"/>
      <c r="MN341" s="115"/>
      <c r="MO341" s="115"/>
      <c r="MP341" s="115"/>
      <c r="MQ341" s="115"/>
      <c r="MR341" s="115"/>
      <c r="MS341" s="115"/>
      <c r="MT341" s="115"/>
      <c r="MU341" s="115"/>
      <c r="MV341" s="115"/>
      <c r="MW341" s="115"/>
      <c r="MX341" s="115"/>
      <c r="MY341" s="115"/>
      <c r="MZ341" s="115"/>
      <c r="NA341" s="115"/>
      <c r="NB341" s="115"/>
      <c r="NC341" s="115"/>
      <c r="ND341" s="115"/>
      <c r="NE341" s="115"/>
      <c r="NF341" s="115"/>
      <c r="NG341" s="115"/>
      <c r="NH341" s="115"/>
      <c r="NI341" s="115"/>
      <c r="NJ341" s="115"/>
      <c r="NK341" s="115"/>
      <c r="NL341" s="115"/>
      <c r="NM341" s="115"/>
      <c r="NN341" s="115"/>
      <c r="NO341" s="115"/>
      <c r="NP341" s="115"/>
      <c r="NQ341" s="115"/>
      <c r="NR341" s="115"/>
      <c r="NS341" s="115"/>
      <c r="NT341" s="115"/>
      <c r="NU341" s="115"/>
      <c r="NV341" s="115"/>
      <c r="NW341" s="115"/>
      <c r="NX341" s="115"/>
      <c r="NY341" s="115"/>
      <c r="NZ341" s="115"/>
      <c r="OA341" s="115"/>
      <c r="OB341" s="115"/>
      <c r="OC341" s="115"/>
    </row>
    <row r="342" spans="1:393" s="116" customFormat="1">
      <c r="A342" s="110" t="s">
        <v>91</v>
      </c>
      <c r="B342" s="111" t="s">
        <v>426</v>
      </c>
      <c r="C342" s="112">
        <v>316441.78999999998</v>
      </c>
      <c r="D342" s="113">
        <v>8.9900000000000003E-5</v>
      </c>
      <c r="E342" s="113">
        <v>2.0055E-4</v>
      </c>
      <c r="F342" s="114">
        <v>1.9195E-4</v>
      </c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115"/>
      <c r="AU342" s="115"/>
      <c r="AV342" s="115"/>
      <c r="AW342" s="115"/>
      <c r="AX342" s="115"/>
      <c r="AY342" s="115"/>
      <c r="AZ342" s="115"/>
      <c r="BA342" s="115"/>
      <c r="BB342" s="115"/>
      <c r="BC342" s="115"/>
      <c r="BD342" s="115"/>
      <c r="BE342" s="115"/>
      <c r="BF342" s="115"/>
      <c r="BG342" s="115"/>
      <c r="BH342" s="115"/>
      <c r="BI342" s="115"/>
      <c r="BJ342" s="115"/>
      <c r="BK342" s="115"/>
      <c r="BL342" s="115"/>
      <c r="BM342" s="115"/>
      <c r="BN342" s="115"/>
      <c r="BO342" s="115"/>
      <c r="BP342" s="115"/>
      <c r="BQ342" s="115"/>
      <c r="BR342" s="115"/>
      <c r="BS342" s="115"/>
      <c r="BT342" s="115"/>
      <c r="BU342" s="115"/>
      <c r="BV342" s="115"/>
      <c r="BW342" s="115"/>
      <c r="BX342" s="115"/>
      <c r="BY342" s="115"/>
      <c r="BZ342" s="115"/>
      <c r="CA342" s="115"/>
      <c r="CB342" s="115"/>
      <c r="CC342" s="115"/>
      <c r="CD342" s="115"/>
      <c r="CE342" s="115"/>
      <c r="CF342" s="115"/>
      <c r="CG342" s="115"/>
      <c r="CH342" s="115"/>
      <c r="CI342" s="115"/>
      <c r="CJ342" s="115"/>
      <c r="CK342" s="115"/>
      <c r="CL342" s="115"/>
      <c r="CM342" s="115"/>
      <c r="CN342" s="115"/>
      <c r="CO342" s="115"/>
      <c r="CP342" s="115"/>
      <c r="CQ342" s="115"/>
      <c r="CR342" s="115"/>
      <c r="CS342" s="115"/>
      <c r="CT342" s="115"/>
      <c r="CU342" s="115"/>
      <c r="CV342" s="115"/>
      <c r="CW342" s="115"/>
      <c r="CX342" s="115"/>
      <c r="CY342" s="115"/>
      <c r="CZ342" s="115"/>
      <c r="DA342" s="115"/>
      <c r="DB342" s="115"/>
      <c r="DC342" s="115"/>
      <c r="DD342" s="115"/>
      <c r="DE342" s="115"/>
      <c r="DF342" s="115"/>
      <c r="DG342" s="115"/>
      <c r="DH342" s="115"/>
      <c r="DI342" s="115"/>
      <c r="DJ342" s="115"/>
      <c r="DK342" s="115"/>
      <c r="DL342" s="115"/>
      <c r="DM342" s="115"/>
      <c r="DN342" s="115"/>
      <c r="DO342" s="115"/>
      <c r="DP342" s="115"/>
      <c r="DQ342" s="115"/>
      <c r="DR342" s="115"/>
      <c r="DS342" s="115"/>
      <c r="DT342" s="115"/>
      <c r="DU342" s="115"/>
      <c r="DV342" s="115"/>
      <c r="DW342" s="115"/>
      <c r="DX342" s="115"/>
      <c r="DY342" s="115"/>
      <c r="DZ342" s="115"/>
      <c r="EA342" s="115"/>
      <c r="EB342" s="115"/>
      <c r="EC342" s="115"/>
      <c r="ED342" s="115"/>
      <c r="EE342" s="115"/>
      <c r="EF342" s="115"/>
      <c r="EG342" s="115"/>
      <c r="EH342" s="115"/>
      <c r="EI342" s="115"/>
      <c r="EJ342" s="115"/>
      <c r="EK342" s="115"/>
      <c r="EL342" s="115"/>
      <c r="EM342" s="115"/>
      <c r="EN342" s="115"/>
      <c r="EO342" s="115"/>
      <c r="EP342" s="115"/>
      <c r="EQ342" s="115"/>
      <c r="ER342" s="115"/>
      <c r="ES342" s="115"/>
      <c r="ET342" s="115"/>
      <c r="EU342" s="115"/>
      <c r="EV342" s="115"/>
      <c r="EW342" s="115"/>
      <c r="EX342" s="115"/>
      <c r="EY342" s="115"/>
      <c r="EZ342" s="115"/>
      <c r="FA342" s="115"/>
      <c r="FB342" s="115"/>
      <c r="FC342" s="115"/>
      <c r="FD342" s="115"/>
      <c r="FE342" s="115"/>
      <c r="FF342" s="115"/>
      <c r="FG342" s="115"/>
      <c r="FH342" s="115"/>
      <c r="FI342" s="115"/>
      <c r="FJ342" s="115"/>
      <c r="FK342" s="115"/>
      <c r="FL342" s="115"/>
      <c r="FM342" s="115"/>
      <c r="FN342" s="115"/>
      <c r="FO342" s="115"/>
      <c r="FP342" s="115"/>
      <c r="FQ342" s="115"/>
      <c r="FR342" s="115"/>
      <c r="FS342" s="115"/>
      <c r="FT342" s="115"/>
      <c r="FU342" s="115"/>
      <c r="FV342" s="115"/>
      <c r="FW342" s="115"/>
      <c r="FX342" s="115"/>
      <c r="FY342" s="115"/>
      <c r="FZ342" s="115"/>
      <c r="GA342" s="115"/>
      <c r="GB342" s="115"/>
      <c r="GC342" s="115"/>
      <c r="GD342" s="115"/>
      <c r="GE342" s="115"/>
      <c r="GF342" s="115"/>
      <c r="GG342" s="115"/>
      <c r="GH342" s="115"/>
      <c r="GI342" s="115"/>
      <c r="GJ342" s="115"/>
      <c r="GK342" s="115"/>
      <c r="GL342" s="115"/>
      <c r="GM342" s="115"/>
      <c r="GN342" s="115"/>
      <c r="GO342" s="115"/>
      <c r="GP342" s="115"/>
      <c r="GQ342" s="115"/>
      <c r="GR342" s="115"/>
      <c r="GS342" s="115"/>
      <c r="GT342" s="115"/>
      <c r="GU342" s="115"/>
      <c r="GV342" s="115"/>
      <c r="GW342" s="115"/>
      <c r="GX342" s="115"/>
      <c r="GY342" s="115"/>
      <c r="GZ342" s="115"/>
      <c r="HA342" s="115"/>
      <c r="HB342" s="115"/>
      <c r="HC342" s="115"/>
      <c r="HD342" s="115"/>
      <c r="HE342" s="115"/>
      <c r="HF342" s="115"/>
      <c r="HG342" s="115"/>
      <c r="HH342" s="115"/>
      <c r="HI342" s="115"/>
      <c r="HJ342" s="115"/>
      <c r="HK342" s="115"/>
      <c r="HL342" s="115"/>
      <c r="HM342" s="115"/>
      <c r="HN342" s="115"/>
      <c r="HO342" s="115"/>
      <c r="HP342" s="115"/>
      <c r="HQ342" s="115"/>
      <c r="HR342" s="115"/>
      <c r="HS342" s="115"/>
      <c r="HT342" s="115"/>
      <c r="HU342" s="115"/>
      <c r="HV342" s="115"/>
      <c r="HW342" s="115"/>
      <c r="HX342" s="115"/>
      <c r="HY342" s="115"/>
      <c r="HZ342" s="115"/>
      <c r="IA342" s="115"/>
      <c r="IB342" s="115"/>
      <c r="IC342" s="115"/>
      <c r="ID342" s="115"/>
      <c r="IE342" s="115"/>
      <c r="IF342" s="115"/>
      <c r="IG342" s="115"/>
      <c r="IH342" s="115"/>
      <c r="II342" s="115"/>
      <c r="IJ342" s="115"/>
      <c r="IK342" s="115"/>
      <c r="IL342" s="115"/>
      <c r="IM342" s="115"/>
      <c r="IN342" s="115"/>
      <c r="IO342" s="115"/>
      <c r="IP342" s="115"/>
      <c r="IQ342" s="115"/>
      <c r="IR342" s="115"/>
      <c r="IS342" s="115"/>
      <c r="IT342" s="115"/>
      <c r="IU342" s="115"/>
      <c r="IV342" s="115"/>
      <c r="IW342" s="115"/>
      <c r="IX342" s="115"/>
      <c r="IY342" s="115"/>
      <c r="IZ342" s="115"/>
      <c r="JA342" s="115"/>
      <c r="JB342" s="115"/>
      <c r="JC342" s="115"/>
      <c r="JD342" s="115"/>
      <c r="JE342" s="115"/>
      <c r="JF342" s="115"/>
      <c r="JG342" s="115"/>
      <c r="JH342" s="115"/>
      <c r="JI342" s="115"/>
      <c r="JJ342" s="115"/>
      <c r="JK342" s="115"/>
      <c r="JL342" s="115"/>
      <c r="JM342" s="115"/>
      <c r="JN342" s="115"/>
      <c r="JO342" s="115"/>
      <c r="JP342" s="115"/>
      <c r="JQ342" s="115"/>
      <c r="JR342" s="115"/>
      <c r="JS342" s="115"/>
      <c r="JT342" s="115"/>
      <c r="JU342" s="115"/>
      <c r="JV342" s="115"/>
      <c r="JW342" s="115"/>
      <c r="JX342" s="115"/>
      <c r="JY342" s="115"/>
      <c r="JZ342" s="115"/>
      <c r="KA342" s="115"/>
      <c r="KB342" s="115"/>
      <c r="KC342" s="115"/>
      <c r="KD342" s="115"/>
      <c r="KE342" s="115"/>
      <c r="KF342" s="115"/>
      <c r="KG342" s="115"/>
      <c r="KH342" s="115"/>
      <c r="KI342" s="115"/>
      <c r="KJ342" s="115"/>
      <c r="KK342" s="115"/>
      <c r="KL342" s="115"/>
      <c r="KM342" s="115"/>
      <c r="KN342" s="115"/>
      <c r="KO342" s="115"/>
      <c r="KP342" s="115"/>
      <c r="KQ342" s="115"/>
      <c r="KR342" s="115"/>
      <c r="KS342" s="115"/>
      <c r="KT342" s="115"/>
      <c r="KU342" s="115"/>
      <c r="KV342" s="115"/>
      <c r="KW342" s="115"/>
      <c r="KX342" s="115"/>
      <c r="KY342" s="115"/>
      <c r="KZ342" s="115"/>
      <c r="LA342" s="115"/>
      <c r="LB342" s="115"/>
      <c r="LC342" s="115"/>
      <c r="LD342" s="115"/>
      <c r="LE342" s="115"/>
      <c r="LF342" s="115"/>
      <c r="LG342" s="115"/>
      <c r="LH342" s="115"/>
      <c r="LI342" s="115"/>
      <c r="LJ342" s="115"/>
      <c r="LK342" s="115"/>
      <c r="LL342" s="115"/>
      <c r="LM342" s="115"/>
      <c r="LN342" s="115"/>
      <c r="LO342" s="115"/>
      <c r="LP342" s="115"/>
      <c r="LQ342" s="115"/>
      <c r="LR342" s="115"/>
      <c r="LS342" s="115"/>
      <c r="LT342" s="115"/>
      <c r="LU342" s="115"/>
      <c r="LV342" s="115"/>
      <c r="LW342" s="115"/>
      <c r="LX342" s="115"/>
      <c r="LY342" s="115"/>
      <c r="LZ342" s="115"/>
      <c r="MA342" s="115"/>
      <c r="MB342" s="115"/>
      <c r="MC342" s="115"/>
      <c r="MD342" s="115"/>
      <c r="ME342" s="115"/>
      <c r="MF342" s="115"/>
      <c r="MG342" s="115"/>
      <c r="MH342" s="115"/>
      <c r="MI342" s="115"/>
      <c r="MJ342" s="115"/>
      <c r="MK342" s="115"/>
      <c r="ML342" s="115"/>
      <c r="MM342" s="115"/>
      <c r="MN342" s="115"/>
      <c r="MO342" s="115"/>
      <c r="MP342" s="115"/>
      <c r="MQ342" s="115"/>
      <c r="MR342" s="115"/>
      <c r="MS342" s="115"/>
      <c r="MT342" s="115"/>
      <c r="MU342" s="115"/>
      <c r="MV342" s="115"/>
      <c r="MW342" s="115"/>
      <c r="MX342" s="115"/>
      <c r="MY342" s="115"/>
      <c r="MZ342" s="115"/>
      <c r="NA342" s="115"/>
      <c r="NB342" s="115"/>
      <c r="NC342" s="115"/>
      <c r="ND342" s="115"/>
      <c r="NE342" s="115"/>
      <c r="NF342" s="115"/>
      <c r="NG342" s="115"/>
      <c r="NH342" s="115"/>
      <c r="NI342" s="115"/>
      <c r="NJ342" s="115"/>
      <c r="NK342" s="115"/>
      <c r="NL342" s="115"/>
      <c r="NM342" s="115"/>
      <c r="NN342" s="115"/>
      <c r="NO342" s="115"/>
      <c r="NP342" s="115"/>
      <c r="NQ342" s="115"/>
      <c r="NR342" s="115"/>
      <c r="NS342" s="115"/>
      <c r="NT342" s="115"/>
      <c r="NU342" s="115"/>
      <c r="NV342" s="115"/>
      <c r="NW342" s="115"/>
      <c r="NX342" s="115"/>
      <c r="NY342" s="115"/>
      <c r="NZ342" s="115"/>
      <c r="OA342" s="115"/>
      <c r="OB342" s="115"/>
      <c r="OC342" s="115"/>
    </row>
    <row r="343" spans="1:393" s="116" customFormat="1">
      <c r="A343" s="110" t="s">
        <v>92</v>
      </c>
      <c r="B343" s="111" t="s">
        <v>427</v>
      </c>
      <c r="C343" s="112">
        <v>62785.49</v>
      </c>
      <c r="D343" s="113">
        <v>2.6100000000000001E-5</v>
      </c>
      <c r="E343" s="113">
        <v>3.9789999999999997E-5</v>
      </c>
      <c r="F343" s="114">
        <v>3.8729999999999997E-5</v>
      </c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5"/>
      <c r="AX343" s="115"/>
      <c r="AY343" s="115"/>
      <c r="AZ343" s="115"/>
      <c r="BA343" s="115"/>
      <c r="BB343" s="115"/>
      <c r="BC343" s="115"/>
      <c r="BD343" s="115"/>
      <c r="BE343" s="115"/>
      <c r="BF343" s="115"/>
      <c r="BG343" s="115"/>
      <c r="BH343" s="115"/>
      <c r="BI343" s="115"/>
      <c r="BJ343" s="115"/>
      <c r="BK343" s="115"/>
      <c r="BL343" s="115"/>
      <c r="BM343" s="115"/>
      <c r="BN343" s="115"/>
      <c r="BO343" s="115"/>
      <c r="BP343" s="115"/>
      <c r="BQ343" s="115"/>
      <c r="BR343" s="115"/>
      <c r="BS343" s="115"/>
      <c r="BT343" s="115"/>
      <c r="BU343" s="115"/>
      <c r="BV343" s="115"/>
      <c r="BW343" s="115"/>
      <c r="BX343" s="115"/>
      <c r="BY343" s="115"/>
      <c r="BZ343" s="115"/>
      <c r="CA343" s="115"/>
      <c r="CB343" s="115"/>
      <c r="CC343" s="115"/>
      <c r="CD343" s="115"/>
      <c r="CE343" s="115"/>
      <c r="CF343" s="115"/>
      <c r="CG343" s="115"/>
      <c r="CH343" s="115"/>
      <c r="CI343" s="115"/>
      <c r="CJ343" s="115"/>
      <c r="CK343" s="115"/>
      <c r="CL343" s="115"/>
      <c r="CM343" s="115"/>
      <c r="CN343" s="115"/>
      <c r="CO343" s="115"/>
      <c r="CP343" s="115"/>
      <c r="CQ343" s="115"/>
      <c r="CR343" s="115"/>
      <c r="CS343" s="115"/>
      <c r="CT343" s="115"/>
      <c r="CU343" s="115"/>
      <c r="CV343" s="115"/>
      <c r="CW343" s="115"/>
      <c r="CX343" s="115"/>
      <c r="CY343" s="115"/>
      <c r="CZ343" s="115"/>
      <c r="DA343" s="115"/>
      <c r="DB343" s="115"/>
      <c r="DC343" s="115"/>
      <c r="DD343" s="115"/>
      <c r="DE343" s="115"/>
      <c r="DF343" s="115"/>
      <c r="DG343" s="115"/>
      <c r="DH343" s="115"/>
      <c r="DI343" s="115"/>
      <c r="DJ343" s="115"/>
      <c r="DK343" s="115"/>
      <c r="DL343" s="115"/>
      <c r="DM343" s="115"/>
      <c r="DN343" s="115"/>
      <c r="DO343" s="115"/>
      <c r="DP343" s="115"/>
      <c r="DQ343" s="115"/>
      <c r="DR343" s="115"/>
      <c r="DS343" s="115"/>
      <c r="DT343" s="115"/>
      <c r="DU343" s="115"/>
      <c r="DV343" s="115"/>
      <c r="DW343" s="115"/>
      <c r="DX343" s="115"/>
      <c r="DY343" s="115"/>
      <c r="DZ343" s="115"/>
      <c r="EA343" s="115"/>
      <c r="EB343" s="115"/>
      <c r="EC343" s="115"/>
      <c r="ED343" s="115"/>
      <c r="EE343" s="115"/>
      <c r="EF343" s="115"/>
      <c r="EG343" s="115"/>
      <c r="EH343" s="115"/>
      <c r="EI343" s="115"/>
      <c r="EJ343" s="115"/>
      <c r="EK343" s="115"/>
      <c r="EL343" s="115"/>
      <c r="EM343" s="115"/>
      <c r="EN343" s="115"/>
      <c r="EO343" s="115"/>
      <c r="EP343" s="115"/>
      <c r="EQ343" s="115"/>
      <c r="ER343" s="115"/>
      <c r="ES343" s="115"/>
      <c r="ET343" s="115"/>
      <c r="EU343" s="115"/>
      <c r="EV343" s="115"/>
      <c r="EW343" s="115"/>
      <c r="EX343" s="115"/>
      <c r="EY343" s="115"/>
      <c r="EZ343" s="115"/>
      <c r="FA343" s="115"/>
      <c r="FB343" s="115"/>
      <c r="FC343" s="115"/>
      <c r="FD343" s="115"/>
      <c r="FE343" s="115"/>
      <c r="FF343" s="115"/>
      <c r="FG343" s="115"/>
      <c r="FH343" s="115"/>
      <c r="FI343" s="115"/>
      <c r="FJ343" s="115"/>
      <c r="FK343" s="115"/>
      <c r="FL343" s="115"/>
      <c r="FM343" s="115"/>
      <c r="FN343" s="115"/>
      <c r="FO343" s="115"/>
      <c r="FP343" s="115"/>
      <c r="FQ343" s="115"/>
      <c r="FR343" s="115"/>
      <c r="FS343" s="115"/>
      <c r="FT343" s="115"/>
      <c r="FU343" s="115"/>
      <c r="FV343" s="115"/>
      <c r="FW343" s="115"/>
      <c r="FX343" s="115"/>
      <c r="FY343" s="115"/>
      <c r="FZ343" s="115"/>
      <c r="GA343" s="115"/>
      <c r="GB343" s="115"/>
      <c r="GC343" s="115"/>
      <c r="GD343" s="115"/>
      <c r="GE343" s="115"/>
      <c r="GF343" s="115"/>
      <c r="GG343" s="115"/>
      <c r="GH343" s="115"/>
      <c r="GI343" s="115"/>
      <c r="GJ343" s="115"/>
      <c r="GK343" s="115"/>
      <c r="GL343" s="115"/>
      <c r="GM343" s="115"/>
      <c r="GN343" s="115"/>
      <c r="GO343" s="115"/>
      <c r="GP343" s="115"/>
      <c r="GQ343" s="115"/>
      <c r="GR343" s="115"/>
      <c r="GS343" s="115"/>
      <c r="GT343" s="115"/>
      <c r="GU343" s="115"/>
      <c r="GV343" s="115"/>
      <c r="GW343" s="115"/>
      <c r="GX343" s="115"/>
      <c r="GY343" s="115"/>
      <c r="GZ343" s="115"/>
      <c r="HA343" s="115"/>
      <c r="HB343" s="115"/>
      <c r="HC343" s="115"/>
      <c r="HD343" s="115"/>
      <c r="HE343" s="115"/>
      <c r="HF343" s="115"/>
      <c r="HG343" s="115"/>
      <c r="HH343" s="115"/>
      <c r="HI343" s="115"/>
      <c r="HJ343" s="115"/>
      <c r="HK343" s="115"/>
      <c r="HL343" s="115"/>
      <c r="HM343" s="115"/>
      <c r="HN343" s="115"/>
      <c r="HO343" s="115"/>
      <c r="HP343" s="115"/>
      <c r="HQ343" s="115"/>
      <c r="HR343" s="115"/>
      <c r="HS343" s="115"/>
      <c r="HT343" s="115"/>
      <c r="HU343" s="115"/>
      <c r="HV343" s="115"/>
      <c r="HW343" s="115"/>
      <c r="HX343" s="115"/>
      <c r="HY343" s="115"/>
      <c r="HZ343" s="115"/>
      <c r="IA343" s="115"/>
      <c r="IB343" s="115"/>
      <c r="IC343" s="115"/>
      <c r="ID343" s="115"/>
      <c r="IE343" s="115"/>
      <c r="IF343" s="115"/>
      <c r="IG343" s="115"/>
      <c r="IH343" s="115"/>
      <c r="II343" s="115"/>
      <c r="IJ343" s="115"/>
      <c r="IK343" s="115"/>
      <c r="IL343" s="115"/>
      <c r="IM343" s="115"/>
      <c r="IN343" s="115"/>
      <c r="IO343" s="115"/>
      <c r="IP343" s="115"/>
      <c r="IQ343" s="115"/>
      <c r="IR343" s="115"/>
      <c r="IS343" s="115"/>
      <c r="IT343" s="115"/>
      <c r="IU343" s="115"/>
      <c r="IV343" s="115"/>
      <c r="IW343" s="115"/>
      <c r="IX343" s="115"/>
      <c r="IY343" s="115"/>
      <c r="IZ343" s="115"/>
      <c r="JA343" s="115"/>
      <c r="JB343" s="115"/>
      <c r="JC343" s="115"/>
      <c r="JD343" s="115"/>
      <c r="JE343" s="115"/>
      <c r="JF343" s="115"/>
      <c r="JG343" s="115"/>
      <c r="JH343" s="115"/>
      <c r="JI343" s="115"/>
      <c r="JJ343" s="115"/>
      <c r="JK343" s="115"/>
      <c r="JL343" s="115"/>
      <c r="JM343" s="115"/>
      <c r="JN343" s="115"/>
      <c r="JO343" s="115"/>
      <c r="JP343" s="115"/>
      <c r="JQ343" s="115"/>
      <c r="JR343" s="115"/>
      <c r="JS343" s="115"/>
      <c r="JT343" s="115"/>
      <c r="JU343" s="115"/>
      <c r="JV343" s="115"/>
      <c r="JW343" s="115"/>
      <c r="JX343" s="115"/>
      <c r="JY343" s="115"/>
      <c r="JZ343" s="115"/>
      <c r="KA343" s="115"/>
      <c r="KB343" s="115"/>
      <c r="KC343" s="115"/>
      <c r="KD343" s="115"/>
      <c r="KE343" s="115"/>
      <c r="KF343" s="115"/>
      <c r="KG343" s="115"/>
      <c r="KH343" s="115"/>
      <c r="KI343" s="115"/>
      <c r="KJ343" s="115"/>
      <c r="KK343" s="115"/>
      <c r="KL343" s="115"/>
      <c r="KM343" s="115"/>
      <c r="KN343" s="115"/>
      <c r="KO343" s="115"/>
      <c r="KP343" s="115"/>
      <c r="KQ343" s="115"/>
      <c r="KR343" s="115"/>
      <c r="KS343" s="115"/>
      <c r="KT343" s="115"/>
      <c r="KU343" s="115"/>
      <c r="KV343" s="115"/>
      <c r="KW343" s="115"/>
      <c r="KX343" s="115"/>
      <c r="KY343" s="115"/>
      <c r="KZ343" s="115"/>
      <c r="LA343" s="115"/>
      <c r="LB343" s="115"/>
      <c r="LC343" s="115"/>
      <c r="LD343" s="115"/>
      <c r="LE343" s="115"/>
      <c r="LF343" s="115"/>
      <c r="LG343" s="115"/>
      <c r="LH343" s="115"/>
      <c r="LI343" s="115"/>
      <c r="LJ343" s="115"/>
      <c r="LK343" s="115"/>
      <c r="LL343" s="115"/>
      <c r="LM343" s="115"/>
      <c r="LN343" s="115"/>
      <c r="LO343" s="115"/>
      <c r="LP343" s="115"/>
      <c r="LQ343" s="115"/>
      <c r="LR343" s="115"/>
      <c r="LS343" s="115"/>
      <c r="LT343" s="115"/>
      <c r="LU343" s="115"/>
      <c r="LV343" s="115"/>
      <c r="LW343" s="115"/>
      <c r="LX343" s="115"/>
      <c r="LY343" s="115"/>
      <c r="LZ343" s="115"/>
      <c r="MA343" s="115"/>
      <c r="MB343" s="115"/>
      <c r="MC343" s="115"/>
      <c r="MD343" s="115"/>
      <c r="ME343" s="115"/>
      <c r="MF343" s="115"/>
      <c r="MG343" s="115"/>
      <c r="MH343" s="115"/>
      <c r="MI343" s="115"/>
      <c r="MJ343" s="115"/>
      <c r="MK343" s="115"/>
      <c r="ML343" s="115"/>
      <c r="MM343" s="115"/>
      <c r="MN343" s="115"/>
      <c r="MO343" s="115"/>
      <c r="MP343" s="115"/>
      <c r="MQ343" s="115"/>
      <c r="MR343" s="115"/>
      <c r="MS343" s="115"/>
      <c r="MT343" s="115"/>
      <c r="MU343" s="115"/>
      <c r="MV343" s="115"/>
      <c r="MW343" s="115"/>
      <c r="MX343" s="115"/>
      <c r="MY343" s="115"/>
      <c r="MZ343" s="115"/>
      <c r="NA343" s="115"/>
      <c r="NB343" s="115"/>
      <c r="NC343" s="115"/>
      <c r="ND343" s="115"/>
      <c r="NE343" s="115"/>
      <c r="NF343" s="115"/>
      <c r="NG343" s="115"/>
      <c r="NH343" s="115"/>
      <c r="NI343" s="115"/>
      <c r="NJ343" s="115"/>
      <c r="NK343" s="115"/>
      <c r="NL343" s="115"/>
      <c r="NM343" s="115"/>
      <c r="NN343" s="115"/>
      <c r="NO343" s="115"/>
      <c r="NP343" s="115"/>
      <c r="NQ343" s="115"/>
      <c r="NR343" s="115"/>
      <c r="NS343" s="115"/>
      <c r="NT343" s="115"/>
      <c r="NU343" s="115"/>
      <c r="NV343" s="115"/>
      <c r="NW343" s="115"/>
      <c r="NX343" s="115"/>
      <c r="NY343" s="115"/>
      <c r="NZ343" s="115"/>
      <c r="OA343" s="115"/>
      <c r="OB343" s="115"/>
      <c r="OC343" s="115"/>
    </row>
    <row r="344" spans="1:393" s="116" customFormat="1">
      <c r="A344" s="110" t="s">
        <v>93</v>
      </c>
      <c r="B344" s="111" t="s">
        <v>428</v>
      </c>
      <c r="C344" s="112">
        <v>0</v>
      </c>
      <c r="D344" s="113">
        <v>8.3000000000000002E-6</v>
      </c>
      <c r="E344" s="113">
        <v>0</v>
      </c>
      <c r="F344" s="114">
        <v>6.4000000000000001E-7</v>
      </c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  <c r="BH344" s="115"/>
      <c r="BI344" s="115"/>
      <c r="BJ344" s="115"/>
      <c r="BK344" s="115"/>
      <c r="BL344" s="115"/>
      <c r="BM344" s="115"/>
      <c r="BN344" s="115"/>
      <c r="BO344" s="115"/>
      <c r="BP344" s="115"/>
      <c r="BQ344" s="115"/>
      <c r="BR344" s="115"/>
      <c r="BS344" s="115"/>
      <c r="BT344" s="115"/>
      <c r="BU344" s="115"/>
      <c r="BV344" s="115"/>
      <c r="BW344" s="115"/>
      <c r="BX344" s="115"/>
      <c r="BY344" s="115"/>
      <c r="BZ344" s="115"/>
      <c r="CA344" s="115"/>
      <c r="CB344" s="115"/>
      <c r="CC344" s="115"/>
      <c r="CD344" s="115"/>
      <c r="CE344" s="115"/>
      <c r="CF344" s="115"/>
      <c r="CG344" s="115"/>
      <c r="CH344" s="115"/>
      <c r="CI344" s="115"/>
      <c r="CJ344" s="115"/>
      <c r="CK344" s="115"/>
      <c r="CL344" s="115"/>
      <c r="CM344" s="115"/>
      <c r="CN344" s="115"/>
      <c r="CO344" s="115"/>
      <c r="CP344" s="115"/>
      <c r="CQ344" s="115"/>
      <c r="CR344" s="115"/>
      <c r="CS344" s="115"/>
      <c r="CT344" s="115"/>
      <c r="CU344" s="115"/>
      <c r="CV344" s="115"/>
      <c r="CW344" s="115"/>
      <c r="CX344" s="115"/>
      <c r="CY344" s="115"/>
      <c r="CZ344" s="115"/>
      <c r="DA344" s="115"/>
      <c r="DB344" s="115"/>
      <c r="DC344" s="115"/>
      <c r="DD344" s="115"/>
      <c r="DE344" s="115"/>
      <c r="DF344" s="115"/>
      <c r="DG344" s="115"/>
      <c r="DH344" s="115"/>
      <c r="DI344" s="115"/>
      <c r="DJ344" s="115"/>
      <c r="DK344" s="115"/>
      <c r="DL344" s="115"/>
      <c r="DM344" s="115"/>
      <c r="DN344" s="115"/>
      <c r="DO344" s="115"/>
      <c r="DP344" s="115"/>
      <c r="DQ344" s="115"/>
      <c r="DR344" s="115"/>
      <c r="DS344" s="115"/>
      <c r="DT344" s="115"/>
      <c r="DU344" s="115"/>
      <c r="DV344" s="115"/>
      <c r="DW344" s="115"/>
      <c r="DX344" s="115"/>
      <c r="DY344" s="115"/>
      <c r="DZ344" s="115"/>
      <c r="EA344" s="115"/>
      <c r="EB344" s="115"/>
      <c r="EC344" s="115"/>
      <c r="ED344" s="115"/>
      <c r="EE344" s="115"/>
      <c r="EF344" s="115"/>
      <c r="EG344" s="115"/>
      <c r="EH344" s="115"/>
      <c r="EI344" s="115"/>
      <c r="EJ344" s="115"/>
      <c r="EK344" s="115"/>
      <c r="EL344" s="115"/>
      <c r="EM344" s="115"/>
      <c r="EN344" s="115"/>
      <c r="EO344" s="115"/>
      <c r="EP344" s="115"/>
      <c r="EQ344" s="115"/>
      <c r="ER344" s="115"/>
      <c r="ES344" s="115"/>
      <c r="ET344" s="115"/>
      <c r="EU344" s="115"/>
      <c r="EV344" s="115"/>
      <c r="EW344" s="115"/>
      <c r="EX344" s="115"/>
      <c r="EY344" s="115"/>
      <c r="EZ344" s="115"/>
      <c r="FA344" s="115"/>
      <c r="FB344" s="115"/>
      <c r="FC344" s="115"/>
      <c r="FD344" s="115"/>
      <c r="FE344" s="115"/>
      <c r="FF344" s="115"/>
      <c r="FG344" s="115"/>
      <c r="FH344" s="115"/>
      <c r="FI344" s="115"/>
      <c r="FJ344" s="115"/>
      <c r="FK344" s="115"/>
      <c r="FL344" s="115"/>
      <c r="FM344" s="115"/>
      <c r="FN344" s="115"/>
      <c r="FO344" s="115"/>
      <c r="FP344" s="115"/>
      <c r="FQ344" s="115"/>
      <c r="FR344" s="115"/>
      <c r="FS344" s="115"/>
      <c r="FT344" s="115"/>
      <c r="FU344" s="115"/>
      <c r="FV344" s="115"/>
      <c r="FW344" s="115"/>
      <c r="FX344" s="115"/>
      <c r="FY344" s="115"/>
      <c r="FZ344" s="115"/>
      <c r="GA344" s="115"/>
      <c r="GB344" s="115"/>
      <c r="GC344" s="115"/>
      <c r="GD344" s="115"/>
      <c r="GE344" s="115"/>
      <c r="GF344" s="115"/>
      <c r="GG344" s="115"/>
      <c r="GH344" s="115"/>
      <c r="GI344" s="115"/>
      <c r="GJ344" s="115"/>
      <c r="GK344" s="115"/>
      <c r="GL344" s="115"/>
      <c r="GM344" s="115"/>
      <c r="GN344" s="115"/>
      <c r="GO344" s="115"/>
      <c r="GP344" s="115"/>
      <c r="GQ344" s="115"/>
      <c r="GR344" s="115"/>
      <c r="GS344" s="115"/>
      <c r="GT344" s="115"/>
      <c r="GU344" s="115"/>
      <c r="GV344" s="115"/>
      <c r="GW344" s="115"/>
      <c r="GX344" s="115"/>
      <c r="GY344" s="115"/>
      <c r="GZ344" s="115"/>
      <c r="HA344" s="115"/>
      <c r="HB344" s="115"/>
      <c r="HC344" s="115"/>
      <c r="HD344" s="115"/>
      <c r="HE344" s="115"/>
      <c r="HF344" s="115"/>
      <c r="HG344" s="115"/>
      <c r="HH344" s="115"/>
      <c r="HI344" s="115"/>
      <c r="HJ344" s="115"/>
      <c r="HK344" s="115"/>
      <c r="HL344" s="115"/>
      <c r="HM344" s="115"/>
      <c r="HN344" s="115"/>
      <c r="HO344" s="115"/>
      <c r="HP344" s="115"/>
      <c r="HQ344" s="115"/>
      <c r="HR344" s="115"/>
      <c r="HS344" s="115"/>
      <c r="HT344" s="115"/>
      <c r="HU344" s="115"/>
      <c r="HV344" s="115"/>
      <c r="HW344" s="115"/>
      <c r="HX344" s="115"/>
      <c r="HY344" s="115"/>
      <c r="HZ344" s="115"/>
      <c r="IA344" s="115"/>
      <c r="IB344" s="115"/>
      <c r="IC344" s="115"/>
      <c r="ID344" s="115"/>
      <c r="IE344" s="115"/>
      <c r="IF344" s="115"/>
      <c r="IG344" s="115"/>
      <c r="IH344" s="115"/>
      <c r="II344" s="115"/>
      <c r="IJ344" s="115"/>
      <c r="IK344" s="115"/>
      <c r="IL344" s="115"/>
      <c r="IM344" s="115"/>
      <c r="IN344" s="115"/>
      <c r="IO344" s="115"/>
      <c r="IP344" s="115"/>
      <c r="IQ344" s="115"/>
      <c r="IR344" s="115"/>
      <c r="IS344" s="115"/>
      <c r="IT344" s="115"/>
      <c r="IU344" s="115"/>
      <c r="IV344" s="115"/>
      <c r="IW344" s="115"/>
      <c r="IX344" s="115"/>
      <c r="IY344" s="115"/>
      <c r="IZ344" s="115"/>
      <c r="JA344" s="115"/>
      <c r="JB344" s="115"/>
      <c r="JC344" s="115"/>
      <c r="JD344" s="115"/>
      <c r="JE344" s="115"/>
      <c r="JF344" s="115"/>
      <c r="JG344" s="115"/>
      <c r="JH344" s="115"/>
      <c r="JI344" s="115"/>
      <c r="JJ344" s="115"/>
      <c r="JK344" s="115"/>
      <c r="JL344" s="115"/>
      <c r="JM344" s="115"/>
      <c r="JN344" s="115"/>
      <c r="JO344" s="115"/>
      <c r="JP344" s="115"/>
      <c r="JQ344" s="115"/>
      <c r="JR344" s="115"/>
      <c r="JS344" s="115"/>
      <c r="JT344" s="115"/>
      <c r="JU344" s="115"/>
      <c r="JV344" s="115"/>
      <c r="JW344" s="115"/>
      <c r="JX344" s="115"/>
      <c r="JY344" s="115"/>
      <c r="JZ344" s="115"/>
      <c r="KA344" s="115"/>
      <c r="KB344" s="115"/>
      <c r="KC344" s="115"/>
      <c r="KD344" s="115"/>
      <c r="KE344" s="115"/>
      <c r="KF344" s="115"/>
      <c r="KG344" s="115"/>
      <c r="KH344" s="115"/>
      <c r="KI344" s="115"/>
      <c r="KJ344" s="115"/>
      <c r="KK344" s="115"/>
      <c r="KL344" s="115"/>
      <c r="KM344" s="115"/>
      <c r="KN344" s="115"/>
      <c r="KO344" s="115"/>
      <c r="KP344" s="115"/>
      <c r="KQ344" s="115"/>
      <c r="KR344" s="115"/>
      <c r="KS344" s="115"/>
      <c r="KT344" s="115"/>
      <c r="KU344" s="115"/>
      <c r="KV344" s="115"/>
      <c r="KW344" s="115"/>
      <c r="KX344" s="115"/>
      <c r="KY344" s="115"/>
      <c r="KZ344" s="115"/>
      <c r="LA344" s="115"/>
      <c r="LB344" s="115"/>
      <c r="LC344" s="115"/>
      <c r="LD344" s="115"/>
      <c r="LE344" s="115"/>
      <c r="LF344" s="115"/>
      <c r="LG344" s="115"/>
      <c r="LH344" s="115"/>
      <c r="LI344" s="115"/>
      <c r="LJ344" s="115"/>
      <c r="LK344" s="115"/>
      <c r="LL344" s="115"/>
      <c r="LM344" s="115"/>
      <c r="LN344" s="115"/>
      <c r="LO344" s="115"/>
      <c r="LP344" s="115"/>
      <c r="LQ344" s="115"/>
      <c r="LR344" s="115"/>
      <c r="LS344" s="115"/>
      <c r="LT344" s="115"/>
      <c r="LU344" s="115"/>
      <c r="LV344" s="115"/>
      <c r="LW344" s="115"/>
      <c r="LX344" s="115"/>
      <c r="LY344" s="115"/>
      <c r="LZ344" s="115"/>
      <c r="MA344" s="115"/>
      <c r="MB344" s="115"/>
      <c r="MC344" s="115"/>
      <c r="MD344" s="115"/>
      <c r="ME344" s="115"/>
      <c r="MF344" s="115"/>
      <c r="MG344" s="115"/>
      <c r="MH344" s="115"/>
      <c r="MI344" s="115"/>
      <c r="MJ344" s="115"/>
      <c r="MK344" s="115"/>
      <c r="ML344" s="115"/>
      <c r="MM344" s="115"/>
      <c r="MN344" s="115"/>
      <c r="MO344" s="115"/>
      <c r="MP344" s="115"/>
      <c r="MQ344" s="115"/>
      <c r="MR344" s="115"/>
      <c r="MS344" s="115"/>
      <c r="MT344" s="115"/>
      <c r="MU344" s="115"/>
      <c r="MV344" s="115"/>
      <c r="MW344" s="115"/>
      <c r="MX344" s="115"/>
      <c r="MY344" s="115"/>
      <c r="MZ344" s="115"/>
      <c r="NA344" s="115"/>
      <c r="NB344" s="115"/>
      <c r="NC344" s="115"/>
      <c r="ND344" s="115"/>
      <c r="NE344" s="115"/>
      <c r="NF344" s="115"/>
      <c r="NG344" s="115"/>
      <c r="NH344" s="115"/>
      <c r="NI344" s="115"/>
      <c r="NJ344" s="115"/>
      <c r="NK344" s="115"/>
      <c r="NL344" s="115"/>
      <c r="NM344" s="115"/>
      <c r="NN344" s="115"/>
      <c r="NO344" s="115"/>
      <c r="NP344" s="115"/>
      <c r="NQ344" s="115"/>
      <c r="NR344" s="115"/>
      <c r="NS344" s="115"/>
      <c r="NT344" s="115"/>
      <c r="NU344" s="115"/>
      <c r="NV344" s="115"/>
      <c r="NW344" s="115"/>
      <c r="NX344" s="115"/>
      <c r="NY344" s="115"/>
      <c r="NZ344" s="115"/>
      <c r="OA344" s="115"/>
      <c r="OB344" s="115"/>
      <c r="OC344" s="115"/>
    </row>
    <row r="345" spans="1:393" s="116" customFormat="1">
      <c r="A345" s="110" t="s">
        <v>109</v>
      </c>
      <c r="B345" s="111" t="s">
        <v>453</v>
      </c>
      <c r="C345" s="112">
        <v>0</v>
      </c>
      <c r="D345" s="113">
        <v>1.3999999999999999E-6</v>
      </c>
      <c r="E345" s="113">
        <v>0</v>
      </c>
      <c r="F345" s="114">
        <v>1.1000000000000001E-7</v>
      </c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15"/>
      <c r="AX345" s="115"/>
      <c r="AY345" s="115"/>
      <c r="AZ345" s="115"/>
      <c r="BA345" s="115"/>
      <c r="BB345" s="115"/>
      <c r="BC345" s="115"/>
      <c r="BD345" s="115"/>
      <c r="BE345" s="115"/>
      <c r="BF345" s="115"/>
      <c r="BG345" s="115"/>
      <c r="BH345" s="115"/>
      <c r="BI345" s="115"/>
      <c r="BJ345" s="115"/>
      <c r="BK345" s="115"/>
      <c r="BL345" s="115"/>
      <c r="BM345" s="115"/>
      <c r="BN345" s="115"/>
      <c r="BO345" s="115"/>
      <c r="BP345" s="115"/>
      <c r="BQ345" s="115"/>
      <c r="BR345" s="115"/>
      <c r="BS345" s="115"/>
      <c r="BT345" s="115"/>
      <c r="BU345" s="115"/>
      <c r="BV345" s="115"/>
      <c r="BW345" s="115"/>
      <c r="BX345" s="115"/>
      <c r="BY345" s="115"/>
      <c r="BZ345" s="115"/>
      <c r="CA345" s="115"/>
      <c r="CB345" s="115"/>
      <c r="CC345" s="115"/>
      <c r="CD345" s="115"/>
      <c r="CE345" s="115"/>
      <c r="CF345" s="115"/>
      <c r="CG345" s="115"/>
      <c r="CH345" s="115"/>
      <c r="CI345" s="115"/>
      <c r="CJ345" s="115"/>
      <c r="CK345" s="115"/>
      <c r="CL345" s="115"/>
      <c r="CM345" s="115"/>
      <c r="CN345" s="115"/>
      <c r="CO345" s="115"/>
      <c r="CP345" s="115"/>
      <c r="CQ345" s="115"/>
      <c r="CR345" s="115"/>
      <c r="CS345" s="115"/>
      <c r="CT345" s="115"/>
      <c r="CU345" s="115"/>
      <c r="CV345" s="115"/>
      <c r="CW345" s="115"/>
      <c r="CX345" s="115"/>
      <c r="CY345" s="115"/>
      <c r="CZ345" s="115"/>
      <c r="DA345" s="115"/>
      <c r="DB345" s="115"/>
      <c r="DC345" s="115"/>
      <c r="DD345" s="115"/>
      <c r="DE345" s="115"/>
      <c r="DF345" s="115"/>
      <c r="DG345" s="115"/>
      <c r="DH345" s="115"/>
      <c r="DI345" s="115"/>
      <c r="DJ345" s="115"/>
      <c r="DK345" s="115"/>
      <c r="DL345" s="115"/>
      <c r="DM345" s="115"/>
      <c r="DN345" s="115"/>
      <c r="DO345" s="115"/>
      <c r="DP345" s="115"/>
      <c r="DQ345" s="115"/>
      <c r="DR345" s="115"/>
      <c r="DS345" s="115"/>
      <c r="DT345" s="115"/>
      <c r="DU345" s="115"/>
      <c r="DV345" s="115"/>
      <c r="DW345" s="115"/>
      <c r="DX345" s="115"/>
      <c r="DY345" s="115"/>
      <c r="DZ345" s="115"/>
      <c r="EA345" s="115"/>
      <c r="EB345" s="115"/>
      <c r="EC345" s="115"/>
      <c r="ED345" s="115"/>
      <c r="EE345" s="115"/>
      <c r="EF345" s="115"/>
      <c r="EG345" s="115"/>
      <c r="EH345" s="115"/>
      <c r="EI345" s="115"/>
      <c r="EJ345" s="115"/>
      <c r="EK345" s="115"/>
      <c r="EL345" s="115"/>
      <c r="EM345" s="115"/>
      <c r="EN345" s="115"/>
      <c r="EO345" s="115"/>
      <c r="EP345" s="115"/>
      <c r="EQ345" s="115"/>
      <c r="ER345" s="115"/>
      <c r="ES345" s="115"/>
      <c r="ET345" s="115"/>
      <c r="EU345" s="115"/>
      <c r="EV345" s="115"/>
      <c r="EW345" s="115"/>
      <c r="EX345" s="115"/>
      <c r="EY345" s="115"/>
      <c r="EZ345" s="115"/>
      <c r="FA345" s="115"/>
      <c r="FB345" s="115"/>
      <c r="FC345" s="115"/>
      <c r="FD345" s="115"/>
      <c r="FE345" s="115"/>
      <c r="FF345" s="115"/>
      <c r="FG345" s="115"/>
      <c r="FH345" s="115"/>
      <c r="FI345" s="115"/>
      <c r="FJ345" s="115"/>
      <c r="FK345" s="115"/>
      <c r="FL345" s="115"/>
      <c r="FM345" s="115"/>
      <c r="FN345" s="115"/>
      <c r="FO345" s="115"/>
      <c r="FP345" s="115"/>
      <c r="FQ345" s="115"/>
      <c r="FR345" s="115"/>
      <c r="FS345" s="115"/>
      <c r="FT345" s="115"/>
      <c r="FU345" s="115"/>
      <c r="FV345" s="115"/>
      <c r="FW345" s="115"/>
      <c r="FX345" s="115"/>
      <c r="FY345" s="115"/>
      <c r="FZ345" s="115"/>
      <c r="GA345" s="115"/>
      <c r="GB345" s="115"/>
      <c r="GC345" s="115"/>
      <c r="GD345" s="115"/>
      <c r="GE345" s="115"/>
      <c r="GF345" s="115"/>
      <c r="GG345" s="115"/>
      <c r="GH345" s="115"/>
      <c r="GI345" s="115"/>
      <c r="GJ345" s="115"/>
      <c r="GK345" s="115"/>
      <c r="GL345" s="115"/>
      <c r="GM345" s="115"/>
      <c r="GN345" s="115"/>
      <c r="GO345" s="115"/>
      <c r="GP345" s="115"/>
      <c r="GQ345" s="115"/>
      <c r="GR345" s="115"/>
      <c r="GS345" s="115"/>
      <c r="GT345" s="115"/>
      <c r="GU345" s="115"/>
      <c r="GV345" s="115"/>
      <c r="GW345" s="115"/>
      <c r="GX345" s="115"/>
      <c r="GY345" s="115"/>
      <c r="GZ345" s="115"/>
      <c r="HA345" s="115"/>
      <c r="HB345" s="115"/>
      <c r="HC345" s="115"/>
      <c r="HD345" s="115"/>
      <c r="HE345" s="115"/>
      <c r="HF345" s="115"/>
      <c r="HG345" s="115"/>
      <c r="HH345" s="115"/>
      <c r="HI345" s="115"/>
      <c r="HJ345" s="115"/>
      <c r="HK345" s="115"/>
      <c r="HL345" s="115"/>
      <c r="HM345" s="115"/>
      <c r="HN345" s="115"/>
      <c r="HO345" s="115"/>
      <c r="HP345" s="115"/>
      <c r="HQ345" s="115"/>
      <c r="HR345" s="115"/>
      <c r="HS345" s="115"/>
      <c r="HT345" s="115"/>
      <c r="HU345" s="115"/>
      <c r="HV345" s="115"/>
      <c r="HW345" s="115"/>
      <c r="HX345" s="115"/>
      <c r="HY345" s="115"/>
      <c r="HZ345" s="115"/>
      <c r="IA345" s="115"/>
      <c r="IB345" s="115"/>
      <c r="IC345" s="115"/>
      <c r="ID345" s="115"/>
      <c r="IE345" s="115"/>
      <c r="IF345" s="115"/>
      <c r="IG345" s="115"/>
      <c r="IH345" s="115"/>
      <c r="II345" s="115"/>
      <c r="IJ345" s="115"/>
      <c r="IK345" s="115"/>
      <c r="IL345" s="115"/>
      <c r="IM345" s="115"/>
      <c r="IN345" s="115"/>
      <c r="IO345" s="115"/>
      <c r="IP345" s="115"/>
      <c r="IQ345" s="115"/>
      <c r="IR345" s="115"/>
      <c r="IS345" s="115"/>
      <c r="IT345" s="115"/>
      <c r="IU345" s="115"/>
      <c r="IV345" s="115"/>
      <c r="IW345" s="115"/>
      <c r="IX345" s="115"/>
      <c r="IY345" s="115"/>
      <c r="IZ345" s="115"/>
      <c r="JA345" s="115"/>
      <c r="JB345" s="115"/>
      <c r="JC345" s="115"/>
      <c r="JD345" s="115"/>
      <c r="JE345" s="115"/>
      <c r="JF345" s="115"/>
      <c r="JG345" s="115"/>
      <c r="JH345" s="115"/>
      <c r="JI345" s="115"/>
      <c r="JJ345" s="115"/>
      <c r="JK345" s="115"/>
      <c r="JL345" s="115"/>
      <c r="JM345" s="115"/>
      <c r="JN345" s="115"/>
      <c r="JO345" s="115"/>
      <c r="JP345" s="115"/>
      <c r="JQ345" s="115"/>
      <c r="JR345" s="115"/>
      <c r="JS345" s="115"/>
      <c r="JT345" s="115"/>
      <c r="JU345" s="115"/>
      <c r="JV345" s="115"/>
      <c r="JW345" s="115"/>
      <c r="JX345" s="115"/>
      <c r="JY345" s="115"/>
      <c r="JZ345" s="115"/>
      <c r="KA345" s="115"/>
      <c r="KB345" s="115"/>
      <c r="KC345" s="115"/>
      <c r="KD345" s="115"/>
      <c r="KE345" s="115"/>
      <c r="KF345" s="115"/>
      <c r="KG345" s="115"/>
      <c r="KH345" s="115"/>
      <c r="KI345" s="115"/>
      <c r="KJ345" s="115"/>
      <c r="KK345" s="115"/>
      <c r="KL345" s="115"/>
      <c r="KM345" s="115"/>
      <c r="KN345" s="115"/>
      <c r="KO345" s="115"/>
      <c r="KP345" s="115"/>
      <c r="KQ345" s="115"/>
      <c r="KR345" s="115"/>
      <c r="KS345" s="115"/>
      <c r="KT345" s="115"/>
      <c r="KU345" s="115"/>
      <c r="KV345" s="115"/>
      <c r="KW345" s="115"/>
      <c r="KX345" s="115"/>
      <c r="KY345" s="115"/>
      <c r="KZ345" s="115"/>
      <c r="LA345" s="115"/>
      <c r="LB345" s="115"/>
      <c r="LC345" s="115"/>
      <c r="LD345" s="115"/>
      <c r="LE345" s="115"/>
      <c r="LF345" s="115"/>
      <c r="LG345" s="115"/>
      <c r="LH345" s="115"/>
      <c r="LI345" s="115"/>
      <c r="LJ345" s="115"/>
      <c r="LK345" s="115"/>
      <c r="LL345" s="115"/>
      <c r="LM345" s="115"/>
      <c r="LN345" s="115"/>
      <c r="LO345" s="115"/>
      <c r="LP345" s="115"/>
      <c r="LQ345" s="115"/>
      <c r="LR345" s="115"/>
      <c r="LS345" s="115"/>
      <c r="LT345" s="115"/>
      <c r="LU345" s="115"/>
      <c r="LV345" s="115"/>
      <c r="LW345" s="115"/>
      <c r="LX345" s="115"/>
      <c r="LY345" s="115"/>
      <c r="LZ345" s="115"/>
      <c r="MA345" s="115"/>
      <c r="MB345" s="115"/>
      <c r="MC345" s="115"/>
      <c r="MD345" s="115"/>
      <c r="ME345" s="115"/>
      <c r="MF345" s="115"/>
      <c r="MG345" s="115"/>
      <c r="MH345" s="115"/>
      <c r="MI345" s="115"/>
      <c r="MJ345" s="115"/>
      <c r="MK345" s="115"/>
      <c r="ML345" s="115"/>
      <c r="MM345" s="115"/>
      <c r="MN345" s="115"/>
      <c r="MO345" s="115"/>
      <c r="MP345" s="115"/>
      <c r="MQ345" s="115"/>
      <c r="MR345" s="115"/>
      <c r="MS345" s="115"/>
      <c r="MT345" s="115"/>
      <c r="MU345" s="115"/>
      <c r="MV345" s="115"/>
      <c r="MW345" s="115"/>
      <c r="MX345" s="115"/>
      <c r="MY345" s="115"/>
      <c r="MZ345" s="115"/>
      <c r="NA345" s="115"/>
      <c r="NB345" s="115"/>
      <c r="NC345" s="115"/>
      <c r="ND345" s="115"/>
      <c r="NE345" s="115"/>
      <c r="NF345" s="115"/>
      <c r="NG345" s="115"/>
      <c r="NH345" s="115"/>
      <c r="NI345" s="115"/>
      <c r="NJ345" s="115"/>
      <c r="NK345" s="115"/>
      <c r="NL345" s="115"/>
      <c r="NM345" s="115"/>
      <c r="NN345" s="115"/>
      <c r="NO345" s="115"/>
      <c r="NP345" s="115"/>
      <c r="NQ345" s="115"/>
      <c r="NR345" s="115"/>
      <c r="NS345" s="115"/>
      <c r="NT345" s="115"/>
      <c r="NU345" s="115"/>
      <c r="NV345" s="115"/>
      <c r="NW345" s="115"/>
      <c r="NX345" s="115"/>
      <c r="NY345" s="115"/>
      <c r="NZ345" s="115"/>
      <c r="OA345" s="115"/>
      <c r="OB345" s="115"/>
      <c r="OC345" s="115"/>
    </row>
    <row r="346" spans="1:393" s="116" customFormat="1">
      <c r="A346" s="110" t="s">
        <v>94</v>
      </c>
      <c r="B346" s="111" t="s">
        <v>429</v>
      </c>
      <c r="C346" s="112">
        <v>264035.68</v>
      </c>
      <c r="D346" s="113">
        <v>8.5199999999999997E-5</v>
      </c>
      <c r="E346" s="113">
        <v>1.6734000000000001E-4</v>
      </c>
      <c r="F346" s="114">
        <v>1.6096E-4</v>
      </c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 s="115"/>
      <c r="BR346" s="115"/>
      <c r="BS346" s="115"/>
      <c r="BT346" s="115"/>
      <c r="BU346" s="115"/>
      <c r="BV346" s="115"/>
      <c r="BW346" s="115"/>
      <c r="BX346" s="115"/>
      <c r="BY346" s="115"/>
      <c r="BZ346" s="115"/>
      <c r="CA346" s="115"/>
      <c r="CB346" s="115"/>
      <c r="CC346" s="115"/>
      <c r="CD346" s="115"/>
      <c r="CE346" s="115"/>
      <c r="CF346" s="115"/>
      <c r="CG346" s="115"/>
      <c r="CH346" s="115"/>
      <c r="CI346" s="115"/>
      <c r="CJ346" s="115"/>
      <c r="CK346" s="115"/>
      <c r="CL346" s="115"/>
      <c r="CM346" s="115"/>
      <c r="CN346" s="115"/>
      <c r="CO346" s="115"/>
      <c r="CP346" s="115"/>
      <c r="CQ346" s="115"/>
      <c r="CR346" s="115"/>
      <c r="CS346" s="115"/>
      <c r="CT346" s="115"/>
      <c r="CU346" s="115"/>
      <c r="CV346" s="115"/>
      <c r="CW346" s="115"/>
      <c r="CX346" s="115"/>
      <c r="CY346" s="115"/>
      <c r="CZ346" s="115"/>
      <c r="DA346" s="115"/>
      <c r="DB346" s="115"/>
      <c r="DC346" s="115"/>
      <c r="DD346" s="115"/>
      <c r="DE346" s="115"/>
      <c r="DF346" s="115"/>
      <c r="DG346" s="115"/>
      <c r="DH346" s="115"/>
      <c r="DI346" s="115"/>
      <c r="DJ346" s="115"/>
      <c r="DK346" s="115"/>
      <c r="DL346" s="115"/>
      <c r="DM346" s="115"/>
      <c r="DN346" s="115"/>
      <c r="DO346" s="115"/>
      <c r="DP346" s="115"/>
      <c r="DQ346" s="115"/>
      <c r="DR346" s="115"/>
      <c r="DS346" s="115"/>
      <c r="DT346" s="115"/>
      <c r="DU346" s="115"/>
      <c r="DV346" s="115"/>
      <c r="DW346" s="115"/>
      <c r="DX346" s="115"/>
      <c r="DY346" s="115"/>
      <c r="DZ346" s="115"/>
      <c r="EA346" s="115"/>
      <c r="EB346" s="115"/>
      <c r="EC346" s="115"/>
      <c r="ED346" s="115"/>
      <c r="EE346" s="115"/>
      <c r="EF346" s="115"/>
      <c r="EG346" s="115"/>
      <c r="EH346" s="115"/>
      <c r="EI346" s="115"/>
      <c r="EJ346" s="115"/>
      <c r="EK346" s="115"/>
      <c r="EL346" s="115"/>
      <c r="EM346" s="115"/>
      <c r="EN346" s="115"/>
      <c r="EO346" s="115"/>
      <c r="EP346" s="115"/>
      <c r="EQ346" s="115"/>
      <c r="ER346" s="115"/>
      <c r="ES346" s="115"/>
      <c r="ET346" s="115"/>
      <c r="EU346" s="115"/>
      <c r="EV346" s="115"/>
      <c r="EW346" s="115"/>
      <c r="EX346" s="115"/>
      <c r="EY346" s="115"/>
      <c r="EZ346" s="115"/>
      <c r="FA346" s="115"/>
      <c r="FB346" s="115"/>
      <c r="FC346" s="115"/>
      <c r="FD346" s="115"/>
      <c r="FE346" s="115"/>
      <c r="FF346" s="115"/>
      <c r="FG346" s="115"/>
      <c r="FH346" s="115"/>
      <c r="FI346" s="115"/>
      <c r="FJ346" s="115"/>
      <c r="FK346" s="115"/>
      <c r="FL346" s="115"/>
      <c r="FM346" s="115"/>
      <c r="FN346" s="115"/>
      <c r="FO346" s="115"/>
      <c r="FP346" s="115"/>
      <c r="FQ346" s="115"/>
      <c r="FR346" s="115"/>
      <c r="FS346" s="115"/>
      <c r="FT346" s="115"/>
      <c r="FU346" s="115"/>
      <c r="FV346" s="115"/>
      <c r="FW346" s="115"/>
      <c r="FX346" s="115"/>
      <c r="FY346" s="115"/>
      <c r="FZ346" s="115"/>
      <c r="GA346" s="115"/>
      <c r="GB346" s="115"/>
      <c r="GC346" s="115"/>
      <c r="GD346" s="115"/>
      <c r="GE346" s="115"/>
      <c r="GF346" s="115"/>
      <c r="GG346" s="115"/>
      <c r="GH346" s="115"/>
      <c r="GI346" s="115"/>
      <c r="GJ346" s="115"/>
      <c r="GK346" s="115"/>
      <c r="GL346" s="115"/>
      <c r="GM346" s="115"/>
      <c r="GN346" s="115"/>
      <c r="GO346" s="115"/>
      <c r="GP346" s="115"/>
      <c r="GQ346" s="115"/>
      <c r="GR346" s="115"/>
      <c r="GS346" s="115"/>
      <c r="GT346" s="115"/>
      <c r="GU346" s="115"/>
      <c r="GV346" s="115"/>
      <c r="GW346" s="115"/>
      <c r="GX346" s="115"/>
      <c r="GY346" s="115"/>
      <c r="GZ346" s="115"/>
      <c r="HA346" s="115"/>
      <c r="HB346" s="115"/>
      <c r="HC346" s="115"/>
      <c r="HD346" s="115"/>
      <c r="HE346" s="115"/>
      <c r="HF346" s="115"/>
      <c r="HG346" s="115"/>
      <c r="HH346" s="115"/>
      <c r="HI346" s="115"/>
      <c r="HJ346" s="115"/>
      <c r="HK346" s="115"/>
      <c r="HL346" s="115"/>
      <c r="HM346" s="115"/>
      <c r="HN346" s="115"/>
      <c r="HO346" s="115"/>
      <c r="HP346" s="115"/>
      <c r="HQ346" s="115"/>
      <c r="HR346" s="115"/>
      <c r="HS346" s="115"/>
      <c r="HT346" s="115"/>
      <c r="HU346" s="115"/>
      <c r="HV346" s="115"/>
      <c r="HW346" s="115"/>
      <c r="HX346" s="115"/>
      <c r="HY346" s="115"/>
      <c r="HZ346" s="115"/>
      <c r="IA346" s="115"/>
      <c r="IB346" s="115"/>
      <c r="IC346" s="115"/>
      <c r="ID346" s="115"/>
      <c r="IE346" s="115"/>
      <c r="IF346" s="115"/>
      <c r="IG346" s="115"/>
      <c r="IH346" s="115"/>
      <c r="II346" s="115"/>
      <c r="IJ346" s="115"/>
      <c r="IK346" s="115"/>
      <c r="IL346" s="115"/>
      <c r="IM346" s="115"/>
      <c r="IN346" s="115"/>
      <c r="IO346" s="115"/>
      <c r="IP346" s="115"/>
      <c r="IQ346" s="115"/>
      <c r="IR346" s="115"/>
      <c r="IS346" s="115"/>
      <c r="IT346" s="115"/>
      <c r="IU346" s="115"/>
      <c r="IV346" s="115"/>
      <c r="IW346" s="115"/>
      <c r="IX346" s="115"/>
      <c r="IY346" s="115"/>
      <c r="IZ346" s="115"/>
      <c r="JA346" s="115"/>
      <c r="JB346" s="115"/>
      <c r="JC346" s="115"/>
      <c r="JD346" s="115"/>
      <c r="JE346" s="115"/>
      <c r="JF346" s="115"/>
      <c r="JG346" s="115"/>
      <c r="JH346" s="115"/>
      <c r="JI346" s="115"/>
      <c r="JJ346" s="115"/>
      <c r="JK346" s="115"/>
      <c r="JL346" s="115"/>
      <c r="JM346" s="115"/>
      <c r="JN346" s="115"/>
      <c r="JO346" s="115"/>
      <c r="JP346" s="115"/>
      <c r="JQ346" s="115"/>
      <c r="JR346" s="115"/>
      <c r="JS346" s="115"/>
      <c r="JT346" s="115"/>
      <c r="JU346" s="115"/>
      <c r="JV346" s="115"/>
      <c r="JW346" s="115"/>
      <c r="JX346" s="115"/>
      <c r="JY346" s="115"/>
      <c r="JZ346" s="115"/>
      <c r="KA346" s="115"/>
      <c r="KB346" s="115"/>
      <c r="KC346" s="115"/>
      <c r="KD346" s="115"/>
      <c r="KE346" s="115"/>
      <c r="KF346" s="115"/>
      <c r="KG346" s="115"/>
      <c r="KH346" s="115"/>
      <c r="KI346" s="115"/>
      <c r="KJ346" s="115"/>
      <c r="KK346" s="115"/>
      <c r="KL346" s="115"/>
      <c r="KM346" s="115"/>
      <c r="KN346" s="115"/>
      <c r="KO346" s="115"/>
      <c r="KP346" s="115"/>
      <c r="KQ346" s="115"/>
      <c r="KR346" s="115"/>
      <c r="KS346" s="115"/>
      <c r="KT346" s="115"/>
      <c r="KU346" s="115"/>
      <c r="KV346" s="115"/>
      <c r="KW346" s="115"/>
      <c r="KX346" s="115"/>
      <c r="KY346" s="115"/>
      <c r="KZ346" s="115"/>
      <c r="LA346" s="115"/>
      <c r="LB346" s="115"/>
      <c r="LC346" s="115"/>
      <c r="LD346" s="115"/>
      <c r="LE346" s="115"/>
      <c r="LF346" s="115"/>
      <c r="LG346" s="115"/>
      <c r="LH346" s="115"/>
      <c r="LI346" s="115"/>
      <c r="LJ346" s="115"/>
      <c r="LK346" s="115"/>
      <c r="LL346" s="115"/>
      <c r="LM346" s="115"/>
      <c r="LN346" s="115"/>
      <c r="LO346" s="115"/>
      <c r="LP346" s="115"/>
      <c r="LQ346" s="115"/>
      <c r="LR346" s="115"/>
      <c r="LS346" s="115"/>
      <c r="LT346" s="115"/>
      <c r="LU346" s="115"/>
      <c r="LV346" s="115"/>
      <c r="LW346" s="115"/>
      <c r="LX346" s="115"/>
      <c r="LY346" s="115"/>
      <c r="LZ346" s="115"/>
      <c r="MA346" s="115"/>
      <c r="MB346" s="115"/>
      <c r="MC346" s="115"/>
      <c r="MD346" s="115"/>
      <c r="ME346" s="115"/>
      <c r="MF346" s="115"/>
      <c r="MG346" s="115"/>
      <c r="MH346" s="115"/>
      <c r="MI346" s="115"/>
      <c r="MJ346" s="115"/>
      <c r="MK346" s="115"/>
      <c r="ML346" s="115"/>
      <c r="MM346" s="115"/>
      <c r="MN346" s="115"/>
      <c r="MO346" s="115"/>
      <c r="MP346" s="115"/>
      <c r="MQ346" s="115"/>
      <c r="MR346" s="115"/>
      <c r="MS346" s="115"/>
      <c r="MT346" s="115"/>
      <c r="MU346" s="115"/>
      <c r="MV346" s="115"/>
      <c r="MW346" s="115"/>
      <c r="MX346" s="115"/>
      <c r="MY346" s="115"/>
      <c r="MZ346" s="115"/>
      <c r="NA346" s="115"/>
      <c r="NB346" s="115"/>
      <c r="NC346" s="115"/>
      <c r="ND346" s="115"/>
      <c r="NE346" s="115"/>
      <c r="NF346" s="115"/>
      <c r="NG346" s="115"/>
      <c r="NH346" s="115"/>
      <c r="NI346" s="115"/>
      <c r="NJ346" s="115"/>
      <c r="NK346" s="115"/>
      <c r="NL346" s="115"/>
      <c r="NM346" s="115"/>
      <c r="NN346" s="115"/>
      <c r="NO346" s="115"/>
      <c r="NP346" s="115"/>
      <c r="NQ346" s="115"/>
      <c r="NR346" s="115"/>
      <c r="NS346" s="115"/>
      <c r="NT346" s="115"/>
      <c r="NU346" s="115"/>
      <c r="NV346" s="115"/>
      <c r="NW346" s="115"/>
      <c r="NX346" s="115"/>
      <c r="NY346" s="115"/>
      <c r="NZ346" s="115"/>
      <c r="OA346" s="115"/>
      <c r="OB346" s="115"/>
      <c r="OC346" s="115"/>
    </row>
    <row r="347" spans="1:393" s="116" customFormat="1">
      <c r="A347" s="110" t="s">
        <v>95</v>
      </c>
      <c r="B347" s="111" t="s">
        <v>430</v>
      </c>
      <c r="C347" s="112">
        <v>113348.98</v>
      </c>
      <c r="D347" s="113">
        <v>4.1199999999999999E-5</v>
      </c>
      <c r="E347" s="113">
        <v>7.1840000000000003E-5</v>
      </c>
      <c r="F347" s="114">
        <v>6.9460000000000002E-5</v>
      </c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15"/>
      <c r="BR347" s="115"/>
      <c r="BS347" s="115"/>
      <c r="BT347" s="115"/>
      <c r="BU347" s="115"/>
      <c r="BV347" s="115"/>
      <c r="BW347" s="115"/>
      <c r="BX347" s="115"/>
      <c r="BY347" s="115"/>
      <c r="BZ347" s="115"/>
      <c r="CA347" s="115"/>
      <c r="CB347" s="115"/>
      <c r="CC347" s="115"/>
      <c r="CD347" s="115"/>
      <c r="CE347" s="115"/>
      <c r="CF347" s="115"/>
      <c r="CG347" s="115"/>
      <c r="CH347" s="115"/>
      <c r="CI347" s="115"/>
      <c r="CJ347" s="115"/>
      <c r="CK347" s="115"/>
      <c r="CL347" s="115"/>
      <c r="CM347" s="115"/>
      <c r="CN347" s="115"/>
      <c r="CO347" s="115"/>
      <c r="CP347" s="115"/>
      <c r="CQ347" s="115"/>
      <c r="CR347" s="115"/>
      <c r="CS347" s="115"/>
      <c r="CT347" s="115"/>
      <c r="CU347" s="115"/>
      <c r="CV347" s="115"/>
      <c r="CW347" s="115"/>
      <c r="CX347" s="115"/>
      <c r="CY347" s="115"/>
      <c r="CZ347" s="115"/>
      <c r="DA347" s="115"/>
      <c r="DB347" s="115"/>
      <c r="DC347" s="115"/>
      <c r="DD347" s="115"/>
      <c r="DE347" s="115"/>
      <c r="DF347" s="115"/>
      <c r="DG347" s="115"/>
      <c r="DH347" s="115"/>
      <c r="DI347" s="115"/>
      <c r="DJ347" s="115"/>
      <c r="DK347" s="115"/>
      <c r="DL347" s="115"/>
      <c r="DM347" s="115"/>
      <c r="DN347" s="115"/>
      <c r="DO347" s="115"/>
      <c r="DP347" s="115"/>
      <c r="DQ347" s="115"/>
      <c r="DR347" s="115"/>
      <c r="DS347" s="115"/>
      <c r="DT347" s="115"/>
      <c r="DU347" s="115"/>
      <c r="DV347" s="115"/>
      <c r="DW347" s="115"/>
      <c r="DX347" s="115"/>
      <c r="DY347" s="115"/>
      <c r="DZ347" s="115"/>
      <c r="EA347" s="115"/>
      <c r="EB347" s="115"/>
      <c r="EC347" s="115"/>
      <c r="ED347" s="115"/>
      <c r="EE347" s="115"/>
      <c r="EF347" s="115"/>
      <c r="EG347" s="115"/>
      <c r="EH347" s="115"/>
      <c r="EI347" s="115"/>
      <c r="EJ347" s="115"/>
      <c r="EK347" s="115"/>
      <c r="EL347" s="115"/>
      <c r="EM347" s="115"/>
      <c r="EN347" s="115"/>
      <c r="EO347" s="115"/>
      <c r="EP347" s="115"/>
      <c r="EQ347" s="115"/>
      <c r="ER347" s="115"/>
      <c r="ES347" s="115"/>
      <c r="ET347" s="115"/>
      <c r="EU347" s="115"/>
      <c r="EV347" s="115"/>
      <c r="EW347" s="115"/>
      <c r="EX347" s="115"/>
      <c r="EY347" s="115"/>
      <c r="EZ347" s="115"/>
      <c r="FA347" s="115"/>
      <c r="FB347" s="115"/>
      <c r="FC347" s="115"/>
      <c r="FD347" s="115"/>
      <c r="FE347" s="115"/>
      <c r="FF347" s="115"/>
      <c r="FG347" s="115"/>
      <c r="FH347" s="115"/>
      <c r="FI347" s="115"/>
      <c r="FJ347" s="115"/>
      <c r="FK347" s="115"/>
      <c r="FL347" s="115"/>
      <c r="FM347" s="115"/>
      <c r="FN347" s="115"/>
      <c r="FO347" s="115"/>
      <c r="FP347" s="115"/>
      <c r="FQ347" s="115"/>
      <c r="FR347" s="115"/>
      <c r="FS347" s="115"/>
      <c r="FT347" s="115"/>
      <c r="FU347" s="115"/>
      <c r="FV347" s="115"/>
      <c r="FW347" s="115"/>
      <c r="FX347" s="115"/>
      <c r="FY347" s="115"/>
      <c r="FZ347" s="115"/>
      <c r="GA347" s="115"/>
      <c r="GB347" s="115"/>
      <c r="GC347" s="115"/>
      <c r="GD347" s="115"/>
      <c r="GE347" s="115"/>
      <c r="GF347" s="115"/>
      <c r="GG347" s="115"/>
      <c r="GH347" s="115"/>
      <c r="GI347" s="115"/>
      <c r="GJ347" s="115"/>
      <c r="GK347" s="115"/>
      <c r="GL347" s="115"/>
      <c r="GM347" s="115"/>
      <c r="GN347" s="115"/>
      <c r="GO347" s="115"/>
      <c r="GP347" s="115"/>
      <c r="GQ347" s="115"/>
      <c r="GR347" s="115"/>
      <c r="GS347" s="115"/>
      <c r="GT347" s="115"/>
      <c r="GU347" s="115"/>
      <c r="GV347" s="115"/>
      <c r="GW347" s="115"/>
      <c r="GX347" s="115"/>
      <c r="GY347" s="115"/>
      <c r="GZ347" s="115"/>
      <c r="HA347" s="115"/>
      <c r="HB347" s="115"/>
      <c r="HC347" s="115"/>
      <c r="HD347" s="115"/>
      <c r="HE347" s="115"/>
      <c r="HF347" s="115"/>
      <c r="HG347" s="115"/>
      <c r="HH347" s="115"/>
      <c r="HI347" s="115"/>
      <c r="HJ347" s="115"/>
      <c r="HK347" s="115"/>
      <c r="HL347" s="115"/>
      <c r="HM347" s="115"/>
      <c r="HN347" s="115"/>
      <c r="HO347" s="115"/>
      <c r="HP347" s="115"/>
      <c r="HQ347" s="115"/>
      <c r="HR347" s="115"/>
      <c r="HS347" s="115"/>
      <c r="HT347" s="115"/>
      <c r="HU347" s="115"/>
      <c r="HV347" s="115"/>
      <c r="HW347" s="115"/>
      <c r="HX347" s="115"/>
      <c r="HY347" s="115"/>
      <c r="HZ347" s="115"/>
      <c r="IA347" s="115"/>
      <c r="IB347" s="115"/>
      <c r="IC347" s="115"/>
      <c r="ID347" s="115"/>
      <c r="IE347" s="115"/>
      <c r="IF347" s="115"/>
      <c r="IG347" s="115"/>
      <c r="IH347" s="115"/>
      <c r="II347" s="115"/>
      <c r="IJ347" s="115"/>
      <c r="IK347" s="115"/>
      <c r="IL347" s="115"/>
      <c r="IM347" s="115"/>
      <c r="IN347" s="115"/>
      <c r="IO347" s="115"/>
      <c r="IP347" s="115"/>
      <c r="IQ347" s="115"/>
      <c r="IR347" s="115"/>
      <c r="IS347" s="115"/>
      <c r="IT347" s="115"/>
      <c r="IU347" s="115"/>
      <c r="IV347" s="115"/>
      <c r="IW347" s="115"/>
      <c r="IX347" s="115"/>
      <c r="IY347" s="115"/>
      <c r="IZ347" s="115"/>
      <c r="JA347" s="115"/>
      <c r="JB347" s="115"/>
      <c r="JC347" s="115"/>
      <c r="JD347" s="115"/>
      <c r="JE347" s="115"/>
      <c r="JF347" s="115"/>
      <c r="JG347" s="115"/>
      <c r="JH347" s="115"/>
      <c r="JI347" s="115"/>
      <c r="JJ347" s="115"/>
      <c r="JK347" s="115"/>
      <c r="JL347" s="115"/>
      <c r="JM347" s="115"/>
      <c r="JN347" s="115"/>
      <c r="JO347" s="115"/>
      <c r="JP347" s="115"/>
      <c r="JQ347" s="115"/>
      <c r="JR347" s="115"/>
      <c r="JS347" s="115"/>
      <c r="JT347" s="115"/>
      <c r="JU347" s="115"/>
      <c r="JV347" s="115"/>
      <c r="JW347" s="115"/>
      <c r="JX347" s="115"/>
      <c r="JY347" s="115"/>
      <c r="JZ347" s="115"/>
      <c r="KA347" s="115"/>
      <c r="KB347" s="115"/>
      <c r="KC347" s="115"/>
      <c r="KD347" s="115"/>
      <c r="KE347" s="115"/>
      <c r="KF347" s="115"/>
      <c r="KG347" s="115"/>
      <c r="KH347" s="115"/>
      <c r="KI347" s="115"/>
      <c r="KJ347" s="115"/>
      <c r="KK347" s="115"/>
      <c r="KL347" s="115"/>
      <c r="KM347" s="115"/>
      <c r="KN347" s="115"/>
      <c r="KO347" s="115"/>
      <c r="KP347" s="115"/>
      <c r="KQ347" s="115"/>
      <c r="KR347" s="115"/>
      <c r="KS347" s="115"/>
      <c r="KT347" s="115"/>
      <c r="KU347" s="115"/>
      <c r="KV347" s="115"/>
      <c r="KW347" s="115"/>
      <c r="KX347" s="115"/>
      <c r="KY347" s="115"/>
      <c r="KZ347" s="115"/>
      <c r="LA347" s="115"/>
      <c r="LB347" s="115"/>
      <c r="LC347" s="115"/>
      <c r="LD347" s="115"/>
      <c r="LE347" s="115"/>
      <c r="LF347" s="115"/>
      <c r="LG347" s="115"/>
      <c r="LH347" s="115"/>
      <c r="LI347" s="115"/>
      <c r="LJ347" s="115"/>
      <c r="LK347" s="115"/>
      <c r="LL347" s="115"/>
      <c r="LM347" s="115"/>
      <c r="LN347" s="115"/>
      <c r="LO347" s="115"/>
      <c r="LP347" s="115"/>
      <c r="LQ347" s="115"/>
      <c r="LR347" s="115"/>
      <c r="LS347" s="115"/>
      <c r="LT347" s="115"/>
      <c r="LU347" s="115"/>
      <c r="LV347" s="115"/>
      <c r="LW347" s="115"/>
      <c r="LX347" s="115"/>
      <c r="LY347" s="115"/>
      <c r="LZ347" s="115"/>
      <c r="MA347" s="115"/>
      <c r="MB347" s="115"/>
      <c r="MC347" s="115"/>
      <c r="MD347" s="115"/>
      <c r="ME347" s="115"/>
      <c r="MF347" s="115"/>
      <c r="MG347" s="115"/>
      <c r="MH347" s="115"/>
      <c r="MI347" s="115"/>
      <c r="MJ347" s="115"/>
      <c r="MK347" s="115"/>
      <c r="ML347" s="115"/>
      <c r="MM347" s="115"/>
      <c r="MN347" s="115"/>
      <c r="MO347" s="115"/>
      <c r="MP347" s="115"/>
      <c r="MQ347" s="115"/>
      <c r="MR347" s="115"/>
      <c r="MS347" s="115"/>
      <c r="MT347" s="115"/>
      <c r="MU347" s="115"/>
      <c r="MV347" s="115"/>
      <c r="MW347" s="115"/>
      <c r="MX347" s="115"/>
      <c r="MY347" s="115"/>
      <c r="MZ347" s="115"/>
      <c r="NA347" s="115"/>
      <c r="NB347" s="115"/>
      <c r="NC347" s="115"/>
      <c r="ND347" s="115"/>
      <c r="NE347" s="115"/>
      <c r="NF347" s="115"/>
      <c r="NG347" s="115"/>
      <c r="NH347" s="115"/>
      <c r="NI347" s="115"/>
      <c r="NJ347" s="115"/>
      <c r="NK347" s="115"/>
      <c r="NL347" s="115"/>
      <c r="NM347" s="115"/>
      <c r="NN347" s="115"/>
      <c r="NO347" s="115"/>
      <c r="NP347" s="115"/>
      <c r="NQ347" s="115"/>
      <c r="NR347" s="115"/>
      <c r="NS347" s="115"/>
      <c r="NT347" s="115"/>
      <c r="NU347" s="115"/>
      <c r="NV347" s="115"/>
      <c r="NW347" s="115"/>
      <c r="NX347" s="115"/>
      <c r="NY347" s="115"/>
      <c r="NZ347" s="115"/>
      <c r="OA347" s="115"/>
      <c r="OB347" s="115"/>
      <c r="OC347" s="115"/>
    </row>
    <row r="348" spans="1:393" s="116" customFormat="1">
      <c r="A348" s="110" t="s">
        <v>96</v>
      </c>
      <c r="B348" s="111" t="s">
        <v>431</v>
      </c>
      <c r="C348" s="112">
        <v>24350</v>
      </c>
      <c r="D348" s="113">
        <v>4.3600000000000003E-5</v>
      </c>
      <c r="E348" s="113">
        <v>1.543E-5</v>
      </c>
      <c r="F348" s="114">
        <v>1.7620000000000001E-5</v>
      </c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15"/>
      <c r="BR348" s="115"/>
      <c r="BS348" s="115"/>
      <c r="BT348" s="115"/>
      <c r="BU348" s="115"/>
      <c r="BV348" s="115"/>
      <c r="BW348" s="115"/>
      <c r="BX348" s="115"/>
      <c r="BY348" s="115"/>
      <c r="BZ348" s="115"/>
      <c r="CA348" s="115"/>
      <c r="CB348" s="115"/>
      <c r="CC348" s="115"/>
      <c r="CD348" s="115"/>
      <c r="CE348" s="115"/>
      <c r="CF348" s="115"/>
      <c r="CG348" s="115"/>
      <c r="CH348" s="115"/>
      <c r="CI348" s="115"/>
      <c r="CJ348" s="115"/>
      <c r="CK348" s="115"/>
      <c r="CL348" s="115"/>
      <c r="CM348" s="115"/>
      <c r="CN348" s="115"/>
      <c r="CO348" s="115"/>
      <c r="CP348" s="115"/>
      <c r="CQ348" s="115"/>
      <c r="CR348" s="115"/>
      <c r="CS348" s="115"/>
      <c r="CT348" s="115"/>
      <c r="CU348" s="115"/>
      <c r="CV348" s="115"/>
      <c r="CW348" s="115"/>
      <c r="CX348" s="115"/>
      <c r="CY348" s="115"/>
      <c r="CZ348" s="115"/>
      <c r="DA348" s="115"/>
      <c r="DB348" s="115"/>
      <c r="DC348" s="115"/>
      <c r="DD348" s="115"/>
      <c r="DE348" s="115"/>
      <c r="DF348" s="115"/>
      <c r="DG348" s="115"/>
      <c r="DH348" s="115"/>
      <c r="DI348" s="115"/>
      <c r="DJ348" s="115"/>
      <c r="DK348" s="115"/>
      <c r="DL348" s="115"/>
      <c r="DM348" s="115"/>
      <c r="DN348" s="115"/>
      <c r="DO348" s="115"/>
      <c r="DP348" s="115"/>
      <c r="DQ348" s="115"/>
      <c r="DR348" s="115"/>
      <c r="DS348" s="115"/>
      <c r="DT348" s="115"/>
      <c r="DU348" s="115"/>
      <c r="DV348" s="115"/>
      <c r="DW348" s="115"/>
      <c r="DX348" s="115"/>
      <c r="DY348" s="115"/>
      <c r="DZ348" s="115"/>
      <c r="EA348" s="115"/>
      <c r="EB348" s="115"/>
      <c r="EC348" s="115"/>
      <c r="ED348" s="115"/>
      <c r="EE348" s="115"/>
      <c r="EF348" s="115"/>
      <c r="EG348" s="115"/>
      <c r="EH348" s="115"/>
      <c r="EI348" s="115"/>
      <c r="EJ348" s="115"/>
      <c r="EK348" s="115"/>
      <c r="EL348" s="115"/>
      <c r="EM348" s="115"/>
      <c r="EN348" s="115"/>
      <c r="EO348" s="115"/>
      <c r="EP348" s="115"/>
      <c r="EQ348" s="115"/>
      <c r="ER348" s="115"/>
      <c r="ES348" s="115"/>
      <c r="ET348" s="115"/>
      <c r="EU348" s="115"/>
      <c r="EV348" s="115"/>
      <c r="EW348" s="115"/>
      <c r="EX348" s="115"/>
      <c r="EY348" s="115"/>
      <c r="EZ348" s="115"/>
      <c r="FA348" s="115"/>
      <c r="FB348" s="115"/>
      <c r="FC348" s="115"/>
      <c r="FD348" s="115"/>
      <c r="FE348" s="115"/>
      <c r="FF348" s="115"/>
      <c r="FG348" s="115"/>
      <c r="FH348" s="115"/>
      <c r="FI348" s="115"/>
      <c r="FJ348" s="115"/>
      <c r="FK348" s="115"/>
      <c r="FL348" s="115"/>
      <c r="FM348" s="115"/>
      <c r="FN348" s="115"/>
      <c r="FO348" s="115"/>
      <c r="FP348" s="115"/>
      <c r="FQ348" s="115"/>
      <c r="FR348" s="115"/>
      <c r="FS348" s="115"/>
      <c r="FT348" s="115"/>
      <c r="FU348" s="115"/>
      <c r="FV348" s="115"/>
      <c r="FW348" s="115"/>
      <c r="FX348" s="115"/>
      <c r="FY348" s="115"/>
      <c r="FZ348" s="115"/>
      <c r="GA348" s="115"/>
      <c r="GB348" s="115"/>
      <c r="GC348" s="115"/>
      <c r="GD348" s="115"/>
      <c r="GE348" s="115"/>
      <c r="GF348" s="115"/>
      <c r="GG348" s="115"/>
      <c r="GH348" s="115"/>
      <c r="GI348" s="115"/>
      <c r="GJ348" s="115"/>
      <c r="GK348" s="115"/>
      <c r="GL348" s="115"/>
      <c r="GM348" s="115"/>
      <c r="GN348" s="115"/>
      <c r="GO348" s="115"/>
      <c r="GP348" s="115"/>
      <c r="GQ348" s="115"/>
      <c r="GR348" s="115"/>
      <c r="GS348" s="115"/>
      <c r="GT348" s="115"/>
      <c r="GU348" s="115"/>
      <c r="GV348" s="115"/>
      <c r="GW348" s="115"/>
      <c r="GX348" s="115"/>
      <c r="GY348" s="115"/>
      <c r="GZ348" s="115"/>
      <c r="HA348" s="115"/>
      <c r="HB348" s="115"/>
      <c r="HC348" s="115"/>
      <c r="HD348" s="115"/>
      <c r="HE348" s="115"/>
      <c r="HF348" s="115"/>
      <c r="HG348" s="115"/>
      <c r="HH348" s="115"/>
      <c r="HI348" s="115"/>
      <c r="HJ348" s="115"/>
      <c r="HK348" s="115"/>
      <c r="HL348" s="115"/>
      <c r="HM348" s="115"/>
      <c r="HN348" s="115"/>
      <c r="HO348" s="115"/>
      <c r="HP348" s="115"/>
      <c r="HQ348" s="115"/>
      <c r="HR348" s="115"/>
      <c r="HS348" s="115"/>
      <c r="HT348" s="115"/>
      <c r="HU348" s="115"/>
      <c r="HV348" s="115"/>
      <c r="HW348" s="115"/>
      <c r="HX348" s="115"/>
      <c r="HY348" s="115"/>
      <c r="HZ348" s="115"/>
      <c r="IA348" s="115"/>
      <c r="IB348" s="115"/>
      <c r="IC348" s="115"/>
      <c r="ID348" s="115"/>
      <c r="IE348" s="115"/>
      <c r="IF348" s="115"/>
      <c r="IG348" s="115"/>
      <c r="IH348" s="115"/>
      <c r="II348" s="115"/>
      <c r="IJ348" s="115"/>
      <c r="IK348" s="115"/>
      <c r="IL348" s="115"/>
      <c r="IM348" s="115"/>
      <c r="IN348" s="115"/>
      <c r="IO348" s="115"/>
      <c r="IP348" s="115"/>
      <c r="IQ348" s="115"/>
      <c r="IR348" s="115"/>
      <c r="IS348" s="115"/>
      <c r="IT348" s="115"/>
      <c r="IU348" s="115"/>
      <c r="IV348" s="115"/>
      <c r="IW348" s="115"/>
      <c r="IX348" s="115"/>
      <c r="IY348" s="115"/>
      <c r="IZ348" s="115"/>
      <c r="JA348" s="115"/>
      <c r="JB348" s="115"/>
      <c r="JC348" s="115"/>
      <c r="JD348" s="115"/>
      <c r="JE348" s="115"/>
      <c r="JF348" s="115"/>
      <c r="JG348" s="115"/>
      <c r="JH348" s="115"/>
      <c r="JI348" s="115"/>
      <c r="JJ348" s="115"/>
      <c r="JK348" s="115"/>
      <c r="JL348" s="115"/>
      <c r="JM348" s="115"/>
      <c r="JN348" s="115"/>
      <c r="JO348" s="115"/>
      <c r="JP348" s="115"/>
      <c r="JQ348" s="115"/>
      <c r="JR348" s="115"/>
      <c r="JS348" s="115"/>
      <c r="JT348" s="115"/>
      <c r="JU348" s="115"/>
      <c r="JV348" s="115"/>
      <c r="JW348" s="115"/>
      <c r="JX348" s="115"/>
      <c r="JY348" s="115"/>
      <c r="JZ348" s="115"/>
      <c r="KA348" s="115"/>
      <c r="KB348" s="115"/>
      <c r="KC348" s="115"/>
      <c r="KD348" s="115"/>
      <c r="KE348" s="115"/>
      <c r="KF348" s="115"/>
      <c r="KG348" s="115"/>
      <c r="KH348" s="115"/>
      <c r="KI348" s="115"/>
      <c r="KJ348" s="115"/>
      <c r="KK348" s="115"/>
      <c r="KL348" s="115"/>
      <c r="KM348" s="115"/>
      <c r="KN348" s="115"/>
      <c r="KO348" s="115"/>
      <c r="KP348" s="115"/>
      <c r="KQ348" s="115"/>
      <c r="KR348" s="115"/>
      <c r="KS348" s="115"/>
      <c r="KT348" s="115"/>
      <c r="KU348" s="115"/>
      <c r="KV348" s="115"/>
      <c r="KW348" s="115"/>
      <c r="KX348" s="115"/>
      <c r="KY348" s="115"/>
      <c r="KZ348" s="115"/>
      <c r="LA348" s="115"/>
      <c r="LB348" s="115"/>
      <c r="LC348" s="115"/>
      <c r="LD348" s="115"/>
      <c r="LE348" s="115"/>
      <c r="LF348" s="115"/>
      <c r="LG348" s="115"/>
      <c r="LH348" s="115"/>
      <c r="LI348" s="115"/>
      <c r="LJ348" s="115"/>
      <c r="LK348" s="115"/>
      <c r="LL348" s="115"/>
      <c r="LM348" s="115"/>
      <c r="LN348" s="115"/>
      <c r="LO348" s="115"/>
      <c r="LP348" s="115"/>
      <c r="LQ348" s="115"/>
      <c r="LR348" s="115"/>
      <c r="LS348" s="115"/>
      <c r="LT348" s="115"/>
      <c r="LU348" s="115"/>
      <c r="LV348" s="115"/>
      <c r="LW348" s="115"/>
      <c r="LX348" s="115"/>
      <c r="LY348" s="115"/>
      <c r="LZ348" s="115"/>
      <c r="MA348" s="115"/>
      <c r="MB348" s="115"/>
      <c r="MC348" s="115"/>
      <c r="MD348" s="115"/>
      <c r="ME348" s="115"/>
      <c r="MF348" s="115"/>
      <c r="MG348" s="115"/>
      <c r="MH348" s="115"/>
      <c r="MI348" s="115"/>
      <c r="MJ348" s="115"/>
      <c r="MK348" s="115"/>
      <c r="ML348" s="115"/>
      <c r="MM348" s="115"/>
      <c r="MN348" s="115"/>
      <c r="MO348" s="115"/>
      <c r="MP348" s="115"/>
      <c r="MQ348" s="115"/>
      <c r="MR348" s="115"/>
      <c r="MS348" s="115"/>
      <c r="MT348" s="115"/>
      <c r="MU348" s="115"/>
      <c r="MV348" s="115"/>
      <c r="MW348" s="115"/>
      <c r="MX348" s="115"/>
      <c r="MY348" s="115"/>
      <c r="MZ348" s="115"/>
      <c r="NA348" s="115"/>
      <c r="NB348" s="115"/>
      <c r="NC348" s="115"/>
      <c r="ND348" s="115"/>
      <c r="NE348" s="115"/>
      <c r="NF348" s="115"/>
      <c r="NG348" s="115"/>
      <c r="NH348" s="115"/>
      <c r="NI348" s="115"/>
      <c r="NJ348" s="115"/>
      <c r="NK348" s="115"/>
      <c r="NL348" s="115"/>
      <c r="NM348" s="115"/>
      <c r="NN348" s="115"/>
      <c r="NO348" s="115"/>
      <c r="NP348" s="115"/>
      <c r="NQ348" s="115"/>
      <c r="NR348" s="115"/>
      <c r="NS348" s="115"/>
      <c r="NT348" s="115"/>
      <c r="NU348" s="115"/>
      <c r="NV348" s="115"/>
      <c r="NW348" s="115"/>
      <c r="NX348" s="115"/>
      <c r="NY348" s="115"/>
      <c r="NZ348" s="115"/>
      <c r="OA348" s="115"/>
      <c r="OB348" s="115"/>
      <c r="OC348" s="115"/>
    </row>
    <row r="349" spans="1:393" s="116" customFormat="1">
      <c r="A349" s="110" t="s">
        <v>110</v>
      </c>
      <c r="B349" s="111" t="s">
        <v>454</v>
      </c>
      <c r="C349" s="112">
        <v>11700</v>
      </c>
      <c r="D349" s="113">
        <v>0</v>
      </c>
      <c r="E349" s="113">
        <v>7.4200000000000001E-6</v>
      </c>
      <c r="F349" s="114">
        <v>6.8399999999999997E-6</v>
      </c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5"/>
      <c r="AV349" s="115"/>
      <c r="AW349" s="115"/>
      <c r="AX349" s="115"/>
      <c r="AY349" s="115"/>
      <c r="AZ349" s="115"/>
      <c r="BA349" s="115"/>
      <c r="BB349" s="115"/>
      <c r="BC349" s="115"/>
      <c r="BD349" s="115"/>
      <c r="BE349" s="115"/>
      <c r="BF349" s="115"/>
      <c r="BG349" s="115"/>
      <c r="BH349" s="115"/>
      <c r="BI349" s="115"/>
      <c r="BJ349" s="115"/>
      <c r="BK349" s="115"/>
      <c r="BL349" s="115"/>
      <c r="BM349" s="115"/>
      <c r="BN349" s="115"/>
      <c r="BO349" s="115"/>
      <c r="BP349" s="115"/>
      <c r="BQ349" s="115"/>
      <c r="BR349" s="115"/>
      <c r="BS349" s="115"/>
      <c r="BT349" s="115"/>
      <c r="BU349" s="115"/>
      <c r="BV349" s="115"/>
      <c r="BW349" s="115"/>
      <c r="BX349" s="115"/>
      <c r="BY349" s="115"/>
      <c r="BZ349" s="115"/>
      <c r="CA349" s="115"/>
      <c r="CB349" s="115"/>
      <c r="CC349" s="115"/>
      <c r="CD349" s="115"/>
      <c r="CE349" s="115"/>
      <c r="CF349" s="115"/>
      <c r="CG349" s="115"/>
      <c r="CH349" s="115"/>
      <c r="CI349" s="115"/>
      <c r="CJ349" s="115"/>
      <c r="CK349" s="115"/>
      <c r="CL349" s="115"/>
      <c r="CM349" s="115"/>
      <c r="CN349" s="115"/>
      <c r="CO349" s="115"/>
      <c r="CP349" s="115"/>
      <c r="CQ349" s="115"/>
      <c r="CR349" s="115"/>
      <c r="CS349" s="115"/>
      <c r="CT349" s="115"/>
      <c r="CU349" s="115"/>
      <c r="CV349" s="115"/>
      <c r="CW349" s="115"/>
      <c r="CX349" s="115"/>
      <c r="CY349" s="115"/>
      <c r="CZ349" s="115"/>
      <c r="DA349" s="115"/>
      <c r="DB349" s="115"/>
      <c r="DC349" s="115"/>
      <c r="DD349" s="115"/>
      <c r="DE349" s="115"/>
      <c r="DF349" s="115"/>
      <c r="DG349" s="115"/>
      <c r="DH349" s="115"/>
      <c r="DI349" s="115"/>
      <c r="DJ349" s="115"/>
      <c r="DK349" s="115"/>
      <c r="DL349" s="115"/>
      <c r="DM349" s="115"/>
      <c r="DN349" s="115"/>
      <c r="DO349" s="115"/>
      <c r="DP349" s="115"/>
      <c r="DQ349" s="115"/>
      <c r="DR349" s="115"/>
      <c r="DS349" s="115"/>
      <c r="DT349" s="115"/>
      <c r="DU349" s="115"/>
      <c r="DV349" s="115"/>
      <c r="DW349" s="115"/>
      <c r="DX349" s="115"/>
      <c r="DY349" s="115"/>
      <c r="DZ349" s="115"/>
      <c r="EA349" s="115"/>
      <c r="EB349" s="115"/>
      <c r="EC349" s="115"/>
      <c r="ED349" s="115"/>
      <c r="EE349" s="115"/>
      <c r="EF349" s="115"/>
      <c r="EG349" s="115"/>
      <c r="EH349" s="115"/>
      <c r="EI349" s="115"/>
      <c r="EJ349" s="115"/>
      <c r="EK349" s="115"/>
      <c r="EL349" s="115"/>
      <c r="EM349" s="115"/>
      <c r="EN349" s="115"/>
      <c r="EO349" s="115"/>
      <c r="EP349" s="115"/>
      <c r="EQ349" s="115"/>
      <c r="ER349" s="115"/>
      <c r="ES349" s="115"/>
      <c r="ET349" s="115"/>
      <c r="EU349" s="115"/>
      <c r="EV349" s="115"/>
      <c r="EW349" s="115"/>
      <c r="EX349" s="115"/>
      <c r="EY349" s="115"/>
      <c r="EZ349" s="115"/>
      <c r="FA349" s="115"/>
      <c r="FB349" s="115"/>
      <c r="FC349" s="115"/>
      <c r="FD349" s="115"/>
      <c r="FE349" s="115"/>
      <c r="FF349" s="115"/>
      <c r="FG349" s="115"/>
      <c r="FH349" s="115"/>
      <c r="FI349" s="115"/>
      <c r="FJ349" s="115"/>
      <c r="FK349" s="115"/>
      <c r="FL349" s="115"/>
      <c r="FM349" s="115"/>
      <c r="FN349" s="115"/>
      <c r="FO349" s="115"/>
      <c r="FP349" s="115"/>
      <c r="FQ349" s="115"/>
      <c r="FR349" s="115"/>
      <c r="FS349" s="115"/>
      <c r="FT349" s="115"/>
      <c r="FU349" s="115"/>
      <c r="FV349" s="115"/>
      <c r="FW349" s="115"/>
      <c r="FX349" s="115"/>
      <c r="FY349" s="115"/>
      <c r="FZ349" s="115"/>
      <c r="GA349" s="115"/>
      <c r="GB349" s="115"/>
      <c r="GC349" s="115"/>
      <c r="GD349" s="115"/>
      <c r="GE349" s="115"/>
      <c r="GF349" s="115"/>
      <c r="GG349" s="115"/>
      <c r="GH349" s="115"/>
      <c r="GI349" s="115"/>
      <c r="GJ349" s="115"/>
      <c r="GK349" s="115"/>
      <c r="GL349" s="115"/>
      <c r="GM349" s="115"/>
      <c r="GN349" s="115"/>
      <c r="GO349" s="115"/>
      <c r="GP349" s="115"/>
      <c r="GQ349" s="115"/>
      <c r="GR349" s="115"/>
      <c r="GS349" s="115"/>
      <c r="GT349" s="115"/>
      <c r="GU349" s="115"/>
      <c r="GV349" s="115"/>
      <c r="GW349" s="115"/>
      <c r="GX349" s="115"/>
      <c r="GY349" s="115"/>
      <c r="GZ349" s="115"/>
      <c r="HA349" s="115"/>
      <c r="HB349" s="115"/>
      <c r="HC349" s="115"/>
      <c r="HD349" s="115"/>
      <c r="HE349" s="115"/>
      <c r="HF349" s="115"/>
      <c r="HG349" s="115"/>
      <c r="HH349" s="115"/>
      <c r="HI349" s="115"/>
      <c r="HJ349" s="115"/>
      <c r="HK349" s="115"/>
      <c r="HL349" s="115"/>
      <c r="HM349" s="115"/>
      <c r="HN349" s="115"/>
      <c r="HO349" s="115"/>
      <c r="HP349" s="115"/>
      <c r="HQ349" s="115"/>
      <c r="HR349" s="115"/>
      <c r="HS349" s="115"/>
      <c r="HT349" s="115"/>
      <c r="HU349" s="115"/>
      <c r="HV349" s="115"/>
      <c r="HW349" s="115"/>
      <c r="HX349" s="115"/>
      <c r="HY349" s="115"/>
      <c r="HZ349" s="115"/>
      <c r="IA349" s="115"/>
      <c r="IB349" s="115"/>
      <c r="IC349" s="115"/>
      <c r="ID349" s="115"/>
      <c r="IE349" s="115"/>
      <c r="IF349" s="115"/>
      <c r="IG349" s="115"/>
      <c r="IH349" s="115"/>
      <c r="II349" s="115"/>
      <c r="IJ349" s="115"/>
      <c r="IK349" s="115"/>
      <c r="IL349" s="115"/>
      <c r="IM349" s="115"/>
      <c r="IN349" s="115"/>
      <c r="IO349" s="115"/>
      <c r="IP349" s="115"/>
      <c r="IQ349" s="115"/>
      <c r="IR349" s="115"/>
      <c r="IS349" s="115"/>
      <c r="IT349" s="115"/>
      <c r="IU349" s="115"/>
      <c r="IV349" s="115"/>
      <c r="IW349" s="115"/>
      <c r="IX349" s="115"/>
      <c r="IY349" s="115"/>
      <c r="IZ349" s="115"/>
      <c r="JA349" s="115"/>
      <c r="JB349" s="115"/>
      <c r="JC349" s="115"/>
      <c r="JD349" s="115"/>
      <c r="JE349" s="115"/>
      <c r="JF349" s="115"/>
      <c r="JG349" s="115"/>
      <c r="JH349" s="115"/>
      <c r="JI349" s="115"/>
      <c r="JJ349" s="115"/>
      <c r="JK349" s="115"/>
      <c r="JL349" s="115"/>
      <c r="JM349" s="115"/>
      <c r="JN349" s="115"/>
      <c r="JO349" s="115"/>
      <c r="JP349" s="115"/>
      <c r="JQ349" s="115"/>
      <c r="JR349" s="115"/>
      <c r="JS349" s="115"/>
      <c r="JT349" s="115"/>
      <c r="JU349" s="115"/>
      <c r="JV349" s="115"/>
      <c r="JW349" s="115"/>
      <c r="JX349" s="115"/>
      <c r="JY349" s="115"/>
      <c r="JZ349" s="115"/>
      <c r="KA349" s="115"/>
      <c r="KB349" s="115"/>
      <c r="KC349" s="115"/>
      <c r="KD349" s="115"/>
      <c r="KE349" s="115"/>
      <c r="KF349" s="115"/>
      <c r="KG349" s="115"/>
      <c r="KH349" s="115"/>
      <c r="KI349" s="115"/>
      <c r="KJ349" s="115"/>
      <c r="KK349" s="115"/>
      <c r="KL349" s="115"/>
      <c r="KM349" s="115"/>
      <c r="KN349" s="115"/>
      <c r="KO349" s="115"/>
      <c r="KP349" s="115"/>
      <c r="KQ349" s="115"/>
      <c r="KR349" s="115"/>
      <c r="KS349" s="115"/>
      <c r="KT349" s="115"/>
      <c r="KU349" s="115"/>
      <c r="KV349" s="115"/>
      <c r="KW349" s="115"/>
      <c r="KX349" s="115"/>
      <c r="KY349" s="115"/>
      <c r="KZ349" s="115"/>
      <c r="LA349" s="115"/>
      <c r="LB349" s="115"/>
      <c r="LC349" s="115"/>
      <c r="LD349" s="115"/>
      <c r="LE349" s="115"/>
      <c r="LF349" s="115"/>
      <c r="LG349" s="115"/>
      <c r="LH349" s="115"/>
      <c r="LI349" s="115"/>
      <c r="LJ349" s="115"/>
      <c r="LK349" s="115"/>
      <c r="LL349" s="115"/>
      <c r="LM349" s="115"/>
      <c r="LN349" s="115"/>
      <c r="LO349" s="115"/>
      <c r="LP349" s="115"/>
      <c r="LQ349" s="115"/>
      <c r="LR349" s="115"/>
      <c r="LS349" s="115"/>
      <c r="LT349" s="115"/>
      <c r="LU349" s="115"/>
      <c r="LV349" s="115"/>
      <c r="LW349" s="115"/>
      <c r="LX349" s="115"/>
      <c r="LY349" s="115"/>
      <c r="LZ349" s="115"/>
      <c r="MA349" s="115"/>
      <c r="MB349" s="115"/>
      <c r="MC349" s="115"/>
      <c r="MD349" s="115"/>
      <c r="ME349" s="115"/>
      <c r="MF349" s="115"/>
      <c r="MG349" s="115"/>
      <c r="MH349" s="115"/>
      <c r="MI349" s="115"/>
      <c r="MJ349" s="115"/>
      <c r="MK349" s="115"/>
      <c r="ML349" s="115"/>
      <c r="MM349" s="115"/>
      <c r="MN349" s="115"/>
      <c r="MO349" s="115"/>
      <c r="MP349" s="115"/>
      <c r="MQ349" s="115"/>
      <c r="MR349" s="115"/>
      <c r="MS349" s="115"/>
      <c r="MT349" s="115"/>
      <c r="MU349" s="115"/>
      <c r="MV349" s="115"/>
      <c r="MW349" s="115"/>
      <c r="MX349" s="115"/>
      <c r="MY349" s="115"/>
      <c r="MZ349" s="115"/>
      <c r="NA349" s="115"/>
      <c r="NB349" s="115"/>
      <c r="NC349" s="115"/>
      <c r="ND349" s="115"/>
      <c r="NE349" s="115"/>
      <c r="NF349" s="115"/>
      <c r="NG349" s="115"/>
      <c r="NH349" s="115"/>
      <c r="NI349" s="115"/>
      <c r="NJ349" s="115"/>
      <c r="NK349" s="115"/>
      <c r="NL349" s="115"/>
      <c r="NM349" s="115"/>
      <c r="NN349" s="115"/>
      <c r="NO349" s="115"/>
      <c r="NP349" s="115"/>
      <c r="NQ349" s="115"/>
      <c r="NR349" s="115"/>
      <c r="NS349" s="115"/>
      <c r="NT349" s="115"/>
      <c r="NU349" s="115"/>
      <c r="NV349" s="115"/>
      <c r="NW349" s="115"/>
      <c r="NX349" s="115"/>
      <c r="NY349" s="115"/>
      <c r="NZ349" s="115"/>
      <c r="OA349" s="115"/>
      <c r="OB349" s="115"/>
      <c r="OC349" s="115"/>
    </row>
    <row r="350" spans="1:393" s="116" customFormat="1">
      <c r="A350" s="110" t="s">
        <v>97</v>
      </c>
      <c r="B350" s="111" t="s">
        <v>432</v>
      </c>
      <c r="C350" s="112">
        <v>68171.42</v>
      </c>
      <c r="D350" s="113">
        <v>2.1299999999999999E-5</v>
      </c>
      <c r="E350" s="113">
        <v>4.3210000000000001E-5</v>
      </c>
      <c r="F350" s="114">
        <v>4.1510000000000001E-5</v>
      </c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5"/>
      <c r="AV350" s="115"/>
      <c r="AW350" s="115"/>
      <c r="AX350" s="115"/>
      <c r="AY350" s="115"/>
      <c r="AZ350" s="115"/>
      <c r="BA350" s="115"/>
      <c r="BB350" s="115"/>
      <c r="BC350" s="115"/>
      <c r="BD350" s="115"/>
      <c r="BE350" s="115"/>
      <c r="BF350" s="115"/>
      <c r="BG350" s="115"/>
      <c r="BH350" s="115"/>
      <c r="BI350" s="115"/>
      <c r="BJ350" s="115"/>
      <c r="BK350" s="115"/>
      <c r="BL350" s="115"/>
      <c r="BM350" s="115"/>
      <c r="BN350" s="115"/>
      <c r="BO350" s="115"/>
      <c r="BP350" s="115"/>
      <c r="BQ350" s="115"/>
      <c r="BR350" s="115"/>
      <c r="BS350" s="115"/>
      <c r="BT350" s="115"/>
      <c r="BU350" s="115"/>
      <c r="BV350" s="115"/>
      <c r="BW350" s="115"/>
      <c r="BX350" s="115"/>
      <c r="BY350" s="115"/>
      <c r="BZ350" s="115"/>
      <c r="CA350" s="115"/>
      <c r="CB350" s="115"/>
      <c r="CC350" s="115"/>
      <c r="CD350" s="115"/>
      <c r="CE350" s="115"/>
      <c r="CF350" s="115"/>
      <c r="CG350" s="115"/>
      <c r="CH350" s="115"/>
      <c r="CI350" s="115"/>
      <c r="CJ350" s="115"/>
      <c r="CK350" s="115"/>
      <c r="CL350" s="115"/>
      <c r="CM350" s="115"/>
      <c r="CN350" s="115"/>
      <c r="CO350" s="115"/>
      <c r="CP350" s="115"/>
      <c r="CQ350" s="115"/>
      <c r="CR350" s="115"/>
      <c r="CS350" s="115"/>
      <c r="CT350" s="115"/>
      <c r="CU350" s="115"/>
      <c r="CV350" s="115"/>
      <c r="CW350" s="115"/>
      <c r="CX350" s="115"/>
      <c r="CY350" s="115"/>
      <c r="CZ350" s="115"/>
      <c r="DA350" s="115"/>
      <c r="DB350" s="115"/>
      <c r="DC350" s="115"/>
      <c r="DD350" s="115"/>
      <c r="DE350" s="115"/>
      <c r="DF350" s="115"/>
      <c r="DG350" s="115"/>
      <c r="DH350" s="115"/>
      <c r="DI350" s="115"/>
      <c r="DJ350" s="115"/>
      <c r="DK350" s="115"/>
      <c r="DL350" s="115"/>
      <c r="DM350" s="115"/>
      <c r="DN350" s="115"/>
      <c r="DO350" s="115"/>
      <c r="DP350" s="115"/>
      <c r="DQ350" s="115"/>
      <c r="DR350" s="115"/>
      <c r="DS350" s="115"/>
      <c r="DT350" s="115"/>
      <c r="DU350" s="115"/>
      <c r="DV350" s="115"/>
      <c r="DW350" s="115"/>
      <c r="DX350" s="115"/>
      <c r="DY350" s="115"/>
      <c r="DZ350" s="115"/>
      <c r="EA350" s="115"/>
      <c r="EB350" s="115"/>
      <c r="EC350" s="115"/>
      <c r="ED350" s="115"/>
      <c r="EE350" s="115"/>
      <c r="EF350" s="115"/>
      <c r="EG350" s="115"/>
      <c r="EH350" s="115"/>
      <c r="EI350" s="115"/>
      <c r="EJ350" s="115"/>
      <c r="EK350" s="115"/>
      <c r="EL350" s="115"/>
      <c r="EM350" s="115"/>
      <c r="EN350" s="115"/>
      <c r="EO350" s="115"/>
      <c r="EP350" s="115"/>
      <c r="EQ350" s="115"/>
      <c r="ER350" s="115"/>
      <c r="ES350" s="115"/>
      <c r="ET350" s="115"/>
      <c r="EU350" s="115"/>
      <c r="EV350" s="115"/>
      <c r="EW350" s="115"/>
      <c r="EX350" s="115"/>
      <c r="EY350" s="115"/>
      <c r="EZ350" s="115"/>
      <c r="FA350" s="115"/>
      <c r="FB350" s="115"/>
      <c r="FC350" s="115"/>
      <c r="FD350" s="115"/>
      <c r="FE350" s="115"/>
      <c r="FF350" s="115"/>
      <c r="FG350" s="115"/>
      <c r="FH350" s="115"/>
      <c r="FI350" s="115"/>
      <c r="FJ350" s="115"/>
      <c r="FK350" s="115"/>
      <c r="FL350" s="115"/>
      <c r="FM350" s="115"/>
      <c r="FN350" s="115"/>
      <c r="FO350" s="115"/>
      <c r="FP350" s="115"/>
      <c r="FQ350" s="115"/>
      <c r="FR350" s="115"/>
      <c r="FS350" s="115"/>
      <c r="FT350" s="115"/>
      <c r="FU350" s="115"/>
      <c r="FV350" s="115"/>
      <c r="FW350" s="115"/>
      <c r="FX350" s="115"/>
      <c r="FY350" s="115"/>
      <c r="FZ350" s="115"/>
      <c r="GA350" s="115"/>
      <c r="GB350" s="115"/>
      <c r="GC350" s="115"/>
      <c r="GD350" s="115"/>
      <c r="GE350" s="115"/>
      <c r="GF350" s="115"/>
      <c r="GG350" s="115"/>
      <c r="GH350" s="115"/>
      <c r="GI350" s="115"/>
      <c r="GJ350" s="115"/>
      <c r="GK350" s="115"/>
      <c r="GL350" s="115"/>
      <c r="GM350" s="115"/>
      <c r="GN350" s="115"/>
      <c r="GO350" s="115"/>
      <c r="GP350" s="115"/>
      <c r="GQ350" s="115"/>
      <c r="GR350" s="115"/>
      <c r="GS350" s="115"/>
      <c r="GT350" s="115"/>
      <c r="GU350" s="115"/>
      <c r="GV350" s="115"/>
      <c r="GW350" s="115"/>
      <c r="GX350" s="115"/>
      <c r="GY350" s="115"/>
      <c r="GZ350" s="115"/>
      <c r="HA350" s="115"/>
      <c r="HB350" s="115"/>
      <c r="HC350" s="115"/>
      <c r="HD350" s="115"/>
      <c r="HE350" s="115"/>
      <c r="HF350" s="115"/>
      <c r="HG350" s="115"/>
      <c r="HH350" s="115"/>
      <c r="HI350" s="115"/>
      <c r="HJ350" s="115"/>
      <c r="HK350" s="115"/>
      <c r="HL350" s="115"/>
      <c r="HM350" s="115"/>
      <c r="HN350" s="115"/>
      <c r="HO350" s="115"/>
      <c r="HP350" s="115"/>
      <c r="HQ350" s="115"/>
      <c r="HR350" s="115"/>
      <c r="HS350" s="115"/>
      <c r="HT350" s="115"/>
      <c r="HU350" s="115"/>
      <c r="HV350" s="115"/>
      <c r="HW350" s="115"/>
      <c r="HX350" s="115"/>
      <c r="HY350" s="115"/>
      <c r="HZ350" s="115"/>
      <c r="IA350" s="115"/>
      <c r="IB350" s="115"/>
      <c r="IC350" s="115"/>
      <c r="ID350" s="115"/>
      <c r="IE350" s="115"/>
      <c r="IF350" s="115"/>
      <c r="IG350" s="115"/>
      <c r="IH350" s="115"/>
      <c r="II350" s="115"/>
      <c r="IJ350" s="115"/>
      <c r="IK350" s="115"/>
      <c r="IL350" s="115"/>
      <c r="IM350" s="115"/>
      <c r="IN350" s="115"/>
      <c r="IO350" s="115"/>
      <c r="IP350" s="115"/>
      <c r="IQ350" s="115"/>
      <c r="IR350" s="115"/>
      <c r="IS350" s="115"/>
      <c r="IT350" s="115"/>
      <c r="IU350" s="115"/>
      <c r="IV350" s="115"/>
      <c r="IW350" s="115"/>
      <c r="IX350" s="115"/>
      <c r="IY350" s="115"/>
      <c r="IZ350" s="115"/>
      <c r="JA350" s="115"/>
      <c r="JB350" s="115"/>
      <c r="JC350" s="115"/>
      <c r="JD350" s="115"/>
      <c r="JE350" s="115"/>
      <c r="JF350" s="115"/>
      <c r="JG350" s="115"/>
      <c r="JH350" s="115"/>
      <c r="JI350" s="115"/>
      <c r="JJ350" s="115"/>
      <c r="JK350" s="115"/>
      <c r="JL350" s="115"/>
      <c r="JM350" s="115"/>
      <c r="JN350" s="115"/>
      <c r="JO350" s="115"/>
      <c r="JP350" s="115"/>
      <c r="JQ350" s="115"/>
      <c r="JR350" s="115"/>
      <c r="JS350" s="115"/>
      <c r="JT350" s="115"/>
      <c r="JU350" s="115"/>
      <c r="JV350" s="115"/>
      <c r="JW350" s="115"/>
      <c r="JX350" s="115"/>
      <c r="JY350" s="115"/>
      <c r="JZ350" s="115"/>
      <c r="KA350" s="115"/>
      <c r="KB350" s="115"/>
      <c r="KC350" s="115"/>
      <c r="KD350" s="115"/>
      <c r="KE350" s="115"/>
      <c r="KF350" s="115"/>
      <c r="KG350" s="115"/>
      <c r="KH350" s="115"/>
      <c r="KI350" s="115"/>
      <c r="KJ350" s="115"/>
      <c r="KK350" s="115"/>
      <c r="KL350" s="115"/>
      <c r="KM350" s="115"/>
      <c r="KN350" s="115"/>
      <c r="KO350" s="115"/>
      <c r="KP350" s="115"/>
      <c r="KQ350" s="115"/>
      <c r="KR350" s="115"/>
      <c r="KS350" s="115"/>
      <c r="KT350" s="115"/>
      <c r="KU350" s="115"/>
      <c r="KV350" s="115"/>
      <c r="KW350" s="115"/>
      <c r="KX350" s="115"/>
      <c r="KY350" s="115"/>
      <c r="KZ350" s="115"/>
      <c r="LA350" s="115"/>
      <c r="LB350" s="115"/>
      <c r="LC350" s="115"/>
      <c r="LD350" s="115"/>
      <c r="LE350" s="115"/>
      <c r="LF350" s="115"/>
      <c r="LG350" s="115"/>
      <c r="LH350" s="115"/>
      <c r="LI350" s="115"/>
      <c r="LJ350" s="115"/>
      <c r="LK350" s="115"/>
      <c r="LL350" s="115"/>
      <c r="LM350" s="115"/>
      <c r="LN350" s="115"/>
      <c r="LO350" s="115"/>
      <c r="LP350" s="115"/>
      <c r="LQ350" s="115"/>
      <c r="LR350" s="115"/>
      <c r="LS350" s="115"/>
      <c r="LT350" s="115"/>
      <c r="LU350" s="115"/>
      <c r="LV350" s="115"/>
      <c r="LW350" s="115"/>
      <c r="LX350" s="115"/>
      <c r="LY350" s="115"/>
      <c r="LZ350" s="115"/>
      <c r="MA350" s="115"/>
      <c r="MB350" s="115"/>
      <c r="MC350" s="115"/>
      <c r="MD350" s="115"/>
      <c r="ME350" s="115"/>
      <c r="MF350" s="115"/>
      <c r="MG350" s="115"/>
      <c r="MH350" s="115"/>
      <c r="MI350" s="115"/>
      <c r="MJ350" s="115"/>
      <c r="MK350" s="115"/>
      <c r="ML350" s="115"/>
      <c r="MM350" s="115"/>
      <c r="MN350" s="115"/>
      <c r="MO350" s="115"/>
      <c r="MP350" s="115"/>
      <c r="MQ350" s="115"/>
      <c r="MR350" s="115"/>
      <c r="MS350" s="115"/>
      <c r="MT350" s="115"/>
      <c r="MU350" s="115"/>
      <c r="MV350" s="115"/>
      <c r="MW350" s="115"/>
      <c r="MX350" s="115"/>
      <c r="MY350" s="115"/>
      <c r="MZ350" s="115"/>
      <c r="NA350" s="115"/>
      <c r="NB350" s="115"/>
      <c r="NC350" s="115"/>
      <c r="ND350" s="115"/>
      <c r="NE350" s="115"/>
      <c r="NF350" s="115"/>
      <c r="NG350" s="115"/>
      <c r="NH350" s="115"/>
      <c r="NI350" s="115"/>
      <c r="NJ350" s="115"/>
      <c r="NK350" s="115"/>
      <c r="NL350" s="115"/>
      <c r="NM350" s="115"/>
      <c r="NN350" s="115"/>
      <c r="NO350" s="115"/>
      <c r="NP350" s="115"/>
      <c r="NQ350" s="115"/>
      <c r="NR350" s="115"/>
      <c r="NS350" s="115"/>
      <c r="NT350" s="115"/>
      <c r="NU350" s="115"/>
      <c r="NV350" s="115"/>
      <c r="NW350" s="115"/>
      <c r="NX350" s="115"/>
      <c r="NY350" s="115"/>
      <c r="NZ350" s="115"/>
      <c r="OA350" s="115"/>
      <c r="OB350" s="115"/>
      <c r="OC350" s="115"/>
    </row>
    <row r="351" spans="1:393" s="116" customFormat="1">
      <c r="A351" s="110" t="s">
        <v>98</v>
      </c>
      <c r="B351" s="111" t="s">
        <v>433</v>
      </c>
      <c r="C351" s="112">
        <v>38293.919999999998</v>
      </c>
      <c r="D351" s="113">
        <v>2.7699999999999999E-5</v>
      </c>
      <c r="E351" s="113">
        <v>2.427E-5</v>
      </c>
      <c r="F351" s="114">
        <v>2.4539999999999999E-5</v>
      </c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15"/>
      <c r="AX351" s="115"/>
      <c r="AY351" s="115"/>
      <c r="AZ351" s="115"/>
      <c r="BA351" s="115"/>
      <c r="BB351" s="115"/>
      <c r="BC351" s="115"/>
      <c r="BD351" s="115"/>
      <c r="BE351" s="115"/>
      <c r="BF351" s="115"/>
      <c r="BG351" s="115"/>
      <c r="BH351" s="115"/>
      <c r="BI351" s="115"/>
      <c r="BJ351" s="115"/>
      <c r="BK351" s="115"/>
      <c r="BL351" s="115"/>
      <c r="BM351" s="115"/>
      <c r="BN351" s="115"/>
      <c r="BO351" s="115"/>
      <c r="BP351" s="115"/>
      <c r="BQ351" s="115"/>
      <c r="BR351" s="115"/>
      <c r="BS351" s="115"/>
      <c r="BT351" s="115"/>
      <c r="BU351" s="115"/>
      <c r="BV351" s="115"/>
      <c r="BW351" s="115"/>
      <c r="BX351" s="115"/>
      <c r="BY351" s="115"/>
      <c r="BZ351" s="115"/>
      <c r="CA351" s="115"/>
      <c r="CB351" s="115"/>
      <c r="CC351" s="115"/>
      <c r="CD351" s="115"/>
      <c r="CE351" s="115"/>
      <c r="CF351" s="115"/>
      <c r="CG351" s="115"/>
      <c r="CH351" s="115"/>
      <c r="CI351" s="115"/>
      <c r="CJ351" s="115"/>
      <c r="CK351" s="115"/>
      <c r="CL351" s="115"/>
      <c r="CM351" s="115"/>
      <c r="CN351" s="115"/>
      <c r="CO351" s="115"/>
      <c r="CP351" s="115"/>
      <c r="CQ351" s="115"/>
      <c r="CR351" s="115"/>
      <c r="CS351" s="115"/>
      <c r="CT351" s="115"/>
      <c r="CU351" s="115"/>
      <c r="CV351" s="115"/>
      <c r="CW351" s="115"/>
      <c r="CX351" s="115"/>
      <c r="CY351" s="115"/>
      <c r="CZ351" s="115"/>
      <c r="DA351" s="115"/>
      <c r="DB351" s="115"/>
      <c r="DC351" s="115"/>
      <c r="DD351" s="115"/>
      <c r="DE351" s="115"/>
      <c r="DF351" s="115"/>
      <c r="DG351" s="115"/>
      <c r="DH351" s="115"/>
      <c r="DI351" s="115"/>
      <c r="DJ351" s="115"/>
      <c r="DK351" s="115"/>
      <c r="DL351" s="115"/>
      <c r="DM351" s="115"/>
      <c r="DN351" s="115"/>
      <c r="DO351" s="115"/>
      <c r="DP351" s="115"/>
      <c r="DQ351" s="115"/>
      <c r="DR351" s="115"/>
      <c r="DS351" s="115"/>
      <c r="DT351" s="115"/>
      <c r="DU351" s="115"/>
      <c r="DV351" s="115"/>
      <c r="DW351" s="115"/>
      <c r="DX351" s="115"/>
      <c r="DY351" s="115"/>
      <c r="DZ351" s="115"/>
      <c r="EA351" s="115"/>
      <c r="EB351" s="115"/>
      <c r="EC351" s="115"/>
      <c r="ED351" s="115"/>
      <c r="EE351" s="115"/>
      <c r="EF351" s="115"/>
      <c r="EG351" s="115"/>
      <c r="EH351" s="115"/>
      <c r="EI351" s="115"/>
      <c r="EJ351" s="115"/>
      <c r="EK351" s="115"/>
      <c r="EL351" s="115"/>
      <c r="EM351" s="115"/>
      <c r="EN351" s="115"/>
      <c r="EO351" s="115"/>
      <c r="EP351" s="115"/>
      <c r="EQ351" s="115"/>
      <c r="ER351" s="115"/>
      <c r="ES351" s="115"/>
      <c r="ET351" s="115"/>
      <c r="EU351" s="115"/>
      <c r="EV351" s="115"/>
      <c r="EW351" s="115"/>
      <c r="EX351" s="115"/>
      <c r="EY351" s="115"/>
      <c r="EZ351" s="115"/>
      <c r="FA351" s="115"/>
      <c r="FB351" s="115"/>
      <c r="FC351" s="115"/>
      <c r="FD351" s="115"/>
      <c r="FE351" s="115"/>
      <c r="FF351" s="115"/>
      <c r="FG351" s="115"/>
      <c r="FH351" s="115"/>
      <c r="FI351" s="115"/>
      <c r="FJ351" s="115"/>
      <c r="FK351" s="115"/>
      <c r="FL351" s="115"/>
      <c r="FM351" s="115"/>
      <c r="FN351" s="115"/>
      <c r="FO351" s="115"/>
      <c r="FP351" s="115"/>
      <c r="FQ351" s="115"/>
      <c r="FR351" s="115"/>
      <c r="FS351" s="115"/>
      <c r="FT351" s="115"/>
      <c r="FU351" s="115"/>
      <c r="FV351" s="115"/>
      <c r="FW351" s="115"/>
      <c r="FX351" s="115"/>
      <c r="FY351" s="115"/>
      <c r="FZ351" s="115"/>
      <c r="GA351" s="115"/>
      <c r="GB351" s="115"/>
      <c r="GC351" s="115"/>
      <c r="GD351" s="115"/>
      <c r="GE351" s="115"/>
      <c r="GF351" s="115"/>
      <c r="GG351" s="115"/>
      <c r="GH351" s="115"/>
      <c r="GI351" s="115"/>
      <c r="GJ351" s="115"/>
      <c r="GK351" s="115"/>
      <c r="GL351" s="115"/>
      <c r="GM351" s="115"/>
      <c r="GN351" s="115"/>
      <c r="GO351" s="115"/>
      <c r="GP351" s="115"/>
      <c r="GQ351" s="115"/>
      <c r="GR351" s="115"/>
      <c r="GS351" s="115"/>
      <c r="GT351" s="115"/>
      <c r="GU351" s="115"/>
      <c r="GV351" s="115"/>
      <c r="GW351" s="115"/>
      <c r="GX351" s="115"/>
      <c r="GY351" s="115"/>
      <c r="GZ351" s="115"/>
      <c r="HA351" s="115"/>
      <c r="HB351" s="115"/>
      <c r="HC351" s="115"/>
      <c r="HD351" s="115"/>
      <c r="HE351" s="115"/>
      <c r="HF351" s="115"/>
      <c r="HG351" s="115"/>
      <c r="HH351" s="115"/>
      <c r="HI351" s="115"/>
      <c r="HJ351" s="115"/>
      <c r="HK351" s="115"/>
      <c r="HL351" s="115"/>
      <c r="HM351" s="115"/>
      <c r="HN351" s="115"/>
      <c r="HO351" s="115"/>
      <c r="HP351" s="115"/>
      <c r="HQ351" s="115"/>
      <c r="HR351" s="115"/>
      <c r="HS351" s="115"/>
      <c r="HT351" s="115"/>
      <c r="HU351" s="115"/>
      <c r="HV351" s="115"/>
      <c r="HW351" s="115"/>
      <c r="HX351" s="115"/>
      <c r="HY351" s="115"/>
      <c r="HZ351" s="115"/>
      <c r="IA351" s="115"/>
      <c r="IB351" s="115"/>
      <c r="IC351" s="115"/>
      <c r="ID351" s="115"/>
      <c r="IE351" s="115"/>
      <c r="IF351" s="115"/>
      <c r="IG351" s="115"/>
      <c r="IH351" s="115"/>
      <c r="II351" s="115"/>
      <c r="IJ351" s="115"/>
      <c r="IK351" s="115"/>
      <c r="IL351" s="115"/>
      <c r="IM351" s="115"/>
      <c r="IN351" s="115"/>
      <c r="IO351" s="115"/>
      <c r="IP351" s="115"/>
      <c r="IQ351" s="115"/>
      <c r="IR351" s="115"/>
      <c r="IS351" s="115"/>
      <c r="IT351" s="115"/>
      <c r="IU351" s="115"/>
      <c r="IV351" s="115"/>
      <c r="IW351" s="115"/>
      <c r="IX351" s="115"/>
      <c r="IY351" s="115"/>
      <c r="IZ351" s="115"/>
      <c r="JA351" s="115"/>
      <c r="JB351" s="115"/>
      <c r="JC351" s="115"/>
      <c r="JD351" s="115"/>
      <c r="JE351" s="115"/>
      <c r="JF351" s="115"/>
      <c r="JG351" s="115"/>
      <c r="JH351" s="115"/>
      <c r="JI351" s="115"/>
      <c r="JJ351" s="115"/>
      <c r="JK351" s="115"/>
      <c r="JL351" s="115"/>
      <c r="JM351" s="115"/>
      <c r="JN351" s="115"/>
      <c r="JO351" s="115"/>
      <c r="JP351" s="115"/>
      <c r="JQ351" s="115"/>
      <c r="JR351" s="115"/>
      <c r="JS351" s="115"/>
      <c r="JT351" s="115"/>
      <c r="JU351" s="115"/>
      <c r="JV351" s="115"/>
      <c r="JW351" s="115"/>
      <c r="JX351" s="115"/>
      <c r="JY351" s="115"/>
      <c r="JZ351" s="115"/>
      <c r="KA351" s="115"/>
      <c r="KB351" s="115"/>
      <c r="KC351" s="115"/>
      <c r="KD351" s="115"/>
      <c r="KE351" s="115"/>
      <c r="KF351" s="115"/>
      <c r="KG351" s="115"/>
      <c r="KH351" s="115"/>
      <c r="KI351" s="115"/>
      <c r="KJ351" s="115"/>
      <c r="KK351" s="115"/>
      <c r="KL351" s="115"/>
      <c r="KM351" s="115"/>
      <c r="KN351" s="115"/>
      <c r="KO351" s="115"/>
      <c r="KP351" s="115"/>
      <c r="KQ351" s="115"/>
      <c r="KR351" s="115"/>
      <c r="KS351" s="115"/>
      <c r="KT351" s="115"/>
      <c r="KU351" s="115"/>
      <c r="KV351" s="115"/>
      <c r="KW351" s="115"/>
      <c r="KX351" s="115"/>
      <c r="KY351" s="115"/>
      <c r="KZ351" s="115"/>
      <c r="LA351" s="115"/>
      <c r="LB351" s="115"/>
      <c r="LC351" s="115"/>
      <c r="LD351" s="115"/>
      <c r="LE351" s="115"/>
      <c r="LF351" s="115"/>
      <c r="LG351" s="115"/>
      <c r="LH351" s="115"/>
      <c r="LI351" s="115"/>
      <c r="LJ351" s="115"/>
      <c r="LK351" s="115"/>
      <c r="LL351" s="115"/>
      <c r="LM351" s="115"/>
      <c r="LN351" s="115"/>
      <c r="LO351" s="115"/>
      <c r="LP351" s="115"/>
      <c r="LQ351" s="115"/>
      <c r="LR351" s="115"/>
      <c r="LS351" s="115"/>
      <c r="LT351" s="115"/>
      <c r="LU351" s="115"/>
      <c r="LV351" s="115"/>
      <c r="LW351" s="115"/>
      <c r="LX351" s="115"/>
      <c r="LY351" s="115"/>
      <c r="LZ351" s="115"/>
      <c r="MA351" s="115"/>
      <c r="MB351" s="115"/>
      <c r="MC351" s="115"/>
      <c r="MD351" s="115"/>
      <c r="ME351" s="115"/>
      <c r="MF351" s="115"/>
      <c r="MG351" s="115"/>
      <c r="MH351" s="115"/>
      <c r="MI351" s="115"/>
      <c r="MJ351" s="115"/>
      <c r="MK351" s="115"/>
      <c r="ML351" s="115"/>
      <c r="MM351" s="115"/>
      <c r="MN351" s="115"/>
      <c r="MO351" s="115"/>
      <c r="MP351" s="115"/>
      <c r="MQ351" s="115"/>
      <c r="MR351" s="115"/>
      <c r="MS351" s="115"/>
      <c r="MT351" s="115"/>
      <c r="MU351" s="115"/>
      <c r="MV351" s="115"/>
      <c r="MW351" s="115"/>
      <c r="MX351" s="115"/>
      <c r="MY351" s="115"/>
      <c r="MZ351" s="115"/>
      <c r="NA351" s="115"/>
      <c r="NB351" s="115"/>
      <c r="NC351" s="115"/>
      <c r="ND351" s="115"/>
      <c r="NE351" s="115"/>
      <c r="NF351" s="115"/>
      <c r="NG351" s="115"/>
      <c r="NH351" s="115"/>
      <c r="NI351" s="115"/>
      <c r="NJ351" s="115"/>
      <c r="NK351" s="115"/>
      <c r="NL351" s="115"/>
      <c r="NM351" s="115"/>
      <c r="NN351" s="115"/>
      <c r="NO351" s="115"/>
      <c r="NP351" s="115"/>
      <c r="NQ351" s="115"/>
      <c r="NR351" s="115"/>
      <c r="NS351" s="115"/>
      <c r="NT351" s="115"/>
      <c r="NU351" s="115"/>
      <c r="NV351" s="115"/>
      <c r="NW351" s="115"/>
      <c r="NX351" s="115"/>
      <c r="NY351" s="115"/>
      <c r="NZ351" s="115"/>
      <c r="OA351" s="115"/>
      <c r="OB351" s="115"/>
      <c r="OC351" s="115"/>
    </row>
    <row r="352" spans="1:393" s="116" customFormat="1">
      <c r="A352" s="110" t="s">
        <v>99</v>
      </c>
      <c r="B352" s="111" t="s">
        <v>434</v>
      </c>
      <c r="C352" s="112">
        <v>54352.75</v>
      </c>
      <c r="D352" s="113">
        <v>6.3800000000000006E-5</v>
      </c>
      <c r="E352" s="113">
        <v>3.4449999999999997E-5</v>
      </c>
      <c r="F352" s="114">
        <v>3.6730000000000002E-5</v>
      </c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15"/>
      <c r="AX352" s="115"/>
      <c r="AY352" s="115"/>
      <c r="AZ352" s="115"/>
      <c r="BA352" s="115"/>
      <c r="BB352" s="115"/>
      <c r="BC352" s="115"/>
      <c r="BD352" s="115"/>
      <c r="BE352" s="115"/>
      <c r="BF352" s="115"/>
      <c r="BG352" s="115"/>
      <c r="BH352" s="115"/>
      <c r="BI352" s="115"/>
      <c r="BJ352" s="115"/>
      <c r="BK352" s="115"/>
      <c r="BL352" s="115"/>
      <c r="BM352" s="115"/>
      <c r="BN352" s="115"/>
      <c r="BO352" s="115"/>
      <c r="BP352" s="115"/>
      <c r="BQ352" s="115"/>
      <c r="BR352" s="115"/>
      <c r="BS352" s="115"/>
      <c r="BT352" s="115"/>
      <c r="BU352" s="115"/>
      <c r="BV352" s="115"/>
      <c r="BW352" s="115"/>
      <c r="BX352" s="115"/>
      <c r="BY352" s="115"/>
      <c r="BZ352" s="115"/>
      <c r="CA352" s="115"/>
      <c r="CB352" s="115"/>
      <c r="CC352" s="115"/>
      <c r="CD352" s="115"/>
      <c r="CE352" s="115"/>
      <c r="CF352" s="115"/>
      <c r="CG352" s="115"/>
      <c r="CH352" s="115"/>
      <c r="CI352" s="115"/>
      <c r="CJ352" s="115"/>
      <c r="CK352" s="115"/>
      <c r="CL352" s="115"/>
      <c r="CM352" s="115"/>
      <c r="CN352" s="115"/>
      <c r="CO352" s="115"/>
      <c r="CP352" s="115"/>
      <c r="CQ352" s="115"/>
      <c r="CR352" s="115"/>
      <c r="CS352" s="115"/>
      <c r="CT352" s="115"/>
      <c r="CU352" s="115"/>
      <c r="CV352" s="115"/>
      <c r="CW352" s="115"/>
      <c r="CX352" s="115"/>
      <c r="CY352" s="115"/>
      <c r="CZ352" s="115"/>
      <c r="DA352" s="115"/>
      <c r="DB352" s="115"/>
      <c r="DC352" s="115"/>
      <c r="DD352" s="115"/>
      <c r="DE352" s="115"/>
      <c r="DF352" s="115"/>
      <c r="DG352" s="115"/>
      <c r="DH352" s="115"/>
      <c r="DI352" s="115"/>
      <c r="DJ352" s="115"/>
      <c r="DK352" s="115"/>
      <c r="DL352" s="115"/>
      <c r="DM352" s="115"/>
      <c r="DN352" s="115"/>
      <c r="DO352" s="115"/>
      <c r="DP352" s="115"/>
      <c r="DQ352" s="115"/>
      <c r="DR352" s="115"/>
      <c r="DS352" s="115"/>
      <c r="DT352" s="115"/>
      <c r="DU352" s="115"/>
      <c r="DV352" s="115"/>
      <c r="DW352" s="115"/>
      <c r="DX352" s="115"/>
      <c r="DY352" s="115"/>
      <c r="DZ352" s="115"/>
      <c r="EA352" s="115"/>
      <c r="EB352" s="115"/>
      <c r="EC352" s="115"/>
      <c r="ED352" s="115"/>
      <c r="EE352" s="115"/>
      <c r="EF352" s="115"/>
      <c r="EG352" s="115"/>
      <c r="EH352" s="115"/>
      <c r="EI352" s="115"/>
      <c r="EJ352" s="115"/>
      <c r="EK352" s="115"/>
      <c r="EL352" s="115"/>
      <c r="EM352" s="115"/>
      <c r="EN352" s="115"/>
      <c r="EO352" s="115"/>
      <c r="EP352" s="115"/>
      <c r="EQ352" s="115"/>
      <c r="ER352" s="115"/>
      <c r="ES352" s="115"/>
      <c r="ET352" s="115"/>
      <c r="EU352" s="115"/>
      <c r="EV352" s="115"/>
      <c r="EW352" s="115"/>
      <c r="EX352" s="115"/>
      <c r="EY352" s="115"/>
      <c r="EZ352" s="115"/>
      <c r="FA352" s="115"/>
      <c r="FB352" s="115"/>
      <c r="FC352" s="115"/>
      <c r="FD352" s="115"/>
      <c r="FE352" s="115"/>
      <c r="FF352" s="115"/>
      <c r="FG352" s="115"/>
      <c r="FH352" s="115"/>
      <c r="FI352" s="115"/>
      <c r="FJ352" s="115"/>
      <c r="FK352" s="115"/>
      <c r="FL352" s="115"/>
      <c r="FM352" s="115"/>
      <c r="FN352" s="115"/>
      <c r="FO352" s="115"/>
      <c r="FP352" s="115"/>
      <c r="FQ352" s="115"/>
      <c r="FR352" s="115"/>
      <c r="FS352" s="115"/>
      <c r="FT352" s="115"/>
      <c r="FU352" s="115"/>
      <c r="FV352" s="115"/>
      <c r="FW352" s="115"/>
      <c r="FX352" s="115"/>
      <c r="FY352" s="115"/>
      <c r="FZ352" s="115"/>
      <c r="GA352" s="115"/>
      <c r="GB352" s="115"/>
      <c r="GC352" s="115"/>
      <c r="GD352" s="115"/>
      <c r="GE352" s="115"/>
      <c r="GF352" s="115"/>
      <c r="GG352" s="115"/>
      <c r="GH352" s="115"/>
      <c r="GI352" s="115"/>
      <c r="GJ352" s="115"/>
      <c r="GK352" s="115"/>
      <c r="GL352" s="115"/>
      <c r="GM352" s="115"/>
      <c r="GN352" s="115"/>
      <c r="GO352" s="115"/>
      <c r="GP352" s="115"/>
      <c r="GQ352" s="115"/>
      <c r="GR352" s="115"/>
      <c r="GS352" s="115"/>
      <c r="GT352" s="115"/>
      <c r="GU352" s="115"/>
      <c r="GV352" s="115"/>
      <c r="GW352" s="115"/>
      <c r="GX352" s="115"/>
      <c r="GY352" s="115"/>
      <c r="GZ352" s="115"/>
      <c r="HA352" s="115"/>
      <c r="HB352" s="115"/>
      <c r="HC352" s="115"/>
      <c r="HD352" s="115"/>
      <c r="HE352" s="115"/>
      <c r="HF352" s="115"/>
      <c r="HG352" s="115"/>
      <c r="HH352" s="115"/>
      <c r="HI352" s="115"/>
      <c r="HJ352" s="115"/>
      <c r="HK352" s="115"/>
      <c r="HL352" s="115"/>
      <c r="HM352" s="115"/>
      <c r="HN352" s="115"/>
      <c r="HO352" s="115"/>
      <c r="HP352" s="115"/>
      <c r="HQ352" s="115"/>
      <c r="HR352" s="115"/>
      <c r="HS352" s="115"/>
      <c r="HT352" s="115"/>
      <c r="HU352" s="115"/>
      <c r="HV352" s="115"/>
      <c r="HW352" s="115"/>
      <c r="HX352" s="115"/>
      <c r="HY352" s="115"/>
      <c r="HZ352" s="115"/>
      <c r="IA352" s="115"/>
      <c r="IB352" s="115"/>
      <c r="IC352" s="115"/>
      <c r="ID352" s="115"/>
      <c r="IE352" s="115"/>
      <c r="IF352" s="115"/>
      <c r="IG352" s="115"/>
      <c r="IH352" s="115"/>
      <c r="II352" s="115"/>
      <c r="IJ352" s="115"/>
      <c r="IK352" s="115"/>
      <c r="IL352" s="115"/>
      <c r="IM352" s="115"/>
      <c r="IN352" s="115"/>
      <c r="IO352" s="115"/>
      <c r="IP352" s="115"/>
      <c r="IQ352" s="115"/>
      <c r="IR352" s="115"/>
      <c r="IS352" s="115"/>
      <c r="IT352" s="115"/>
      <c r="IU352" s="115"/>
      <c r="IV352" s="115"/>
      <c r="IW352" s="115"/>
      <c r="IX352" s="115"/>
      <c r="IY352" s="115"/>
      <c r="IZ352" s="115"/>
      <c r="JA352" s="115"/>
      <c r="JB352" s="115"/>
      <c r="JC352" s="115"/>
      <c r="JD352" s="115"/>
      <c r="JE352" s="115"/>
      <c r="JF352" s="115"/>
      <c r="JG352" s="115"/>
      <c r="JH352" s="115"/>
      <c r="JI352" s="115"/>
      <c r="JJ352" s="115"/>
      <c r="JK352" s="115"/>
      <c r="JL352" s="115"/>
      <c r="JM352" s="115"/>
      <c r="JN352" s="115"/>
      <c r="JO352" s="115"/>
      <c r="JP352" s="115"/>
      <c r="JQ352" s="115"/>
      <c r="JR352" s="115"/>
      <c r="JS352" s="115"/>
      <c r="JT352" s="115"/>
      <c r="JU352" s="115"/>
      <c r="JV352" s="115"/>
      <c r="JW352" s="115"/>
      <c r="JX352" s="115"/>
      <c r="JY352" s="115"/>
      <c r="JZ352" s="115"/>
      <c r="KA352" s="115"/>
      <c r="KB352" s="115"/>
      <c r="KC352" s="115"/>
      <c r="KD352" s="115"/>
      <c r="KE352" s="115"/>
      <c r="KF352" s="115"/>
      <c r="KG352" s="115"/>
      <c r="KH352" s="115"/>
      <c r="KI352" s="115"/>
      <c r="KJ352" s="115"/>
      <c r="KK352" s="115"/>
      <c r="KL352" s="115"/>
      <c r="KM352" s="115"/>
      <c r="KN352" s="115"/>
      <c r="KO352" s="115"/>
      <c r="KP352" s="115"/>
      <c r="KQ352" s="115"/>
      <c r="KR352" s="115"/>
      <c r="KS352" s="115"/>
      <c r="KT352" s="115"/>
      <c r="KU352" s="115"/>
      <c r="KV352" s="115"/>
      <c r="KW352" s="115"/>
      <c r="KX352" s="115"/>
      <c r="KY352" s="115"/>
      <c r="KZ352" s="115"/>
      <c r="LA352" s="115"/>
      <c r="LB352" s="115"/>
      <c r="LC352" s="115"/>
      <c r="LD352" s="115"/>
      <c r="LE352" s="115"/>
      <c r="LF352" s="115"/>
      <c r="LG352" s="115"/>
      <c r="LH352" s="115"/>
      <c r="LI352" s="115"/>
      <c r="LJ352" s="115"/>
      <c r="LK352" s="115"/>
      <c r="LL352" s="115"/>
      <c r="LM352" s="115"/>
      <c r="LN352" s="115"/>
      <c r="LO352" s="115"/>
      <c r="LP352" s="115"/>
      <c r="LQ352" s="115"/>
      <c r="LR352" s="115"/>
      <c r="LS352" s="115"/>
      <c r="LT352" s="115"/>
      <c r="LU352" s="115"/>
      <c r="LV352" s="115"/>
      <c r="LW352" s="115"/>
      <c r="LX352" s="115"/>
      <c r="LY352" s="115"/>
      <c r="LZ352" s="115"/>
      <c r="MA352" s="115"/>
      <c r="MB352" s="115"/>
      <c r="MC352" s="115"/>
      <c r="MD352" s="115"/>
      <c r="ME352" s="115"/>
      <c r="MF352" s="115"/>
      <c r="MG352" s="115"/>
      <c r="MH352" s="115"/>
      <c r="MI352" s="115"/>
      <c r="MJ352" s="115"/>
      <c r="MK352" s="115"/>
      <c r="ML352" s="115"/>
      <c r="MM352" s="115"/>
      <c r="MN352" s="115"/>
      <c r="MO352" s="115"/>
      <c r="MP352" s="115"/>
      <c r="MQ352" s="115"/>
      <c r="MR352" s="115"/>
      <c r="MS352" s="115"/>
      <c r="MT352" s="115"/>
      <c r="MU352" s="115"/>
      <c r="MV352" s="115"/>
      <c r="MW352" s="115"/>
      <c r="MX352" s="115"/>
      <c r="MY352" s="115"/>
      <c r="MZ352" s="115"/>
      <c r="NA352" s="115"/>
      <c r="NB352" s="115"/>
      <c r="NC352" s="115"/>
      <c r="ND352" s="115"/>
      <c r="NE352" s="115"/>
      <c r="NF352" s="115"/>
      <c r="NG352" s="115"/>
      <c r="NH352" s="115"/>
      <c r="NI352" s="115"/>
      <c r="NJ352" s="115"/>
      <c r="NK352" s="115"/>
      <c r="NL352" s="115"/>
      <c r="NM352" s="115"/>
      <c r="NN352" s="115"/>
      <c r="NO352" s="115"/>
      <c r="NP352" s="115"/>
      <c r="NQ352" s="115"/>
      <c r="NR352" s="115"/>
      <c r="NS352" s="115"/>
      <c r="NT352" s="115"/>
      <c r="NU352" s="115"/>
      <c r="NV352" s="115"/>
      <c r="NW352" s="115"/>
      <c r="NX352" s="115"/>
      <c r="NY352" s="115"/>
      <c r="NZ352" s="115"/>
      <c r="OA352" s="115"/>
      <c r="OB352" s="115"/>
      <c r="OC352" s="115"/>
    </row>
    <row r="353" spans="1:438" s="116" customFormat="1">
      <c r="A353" s="110" t="s">
        <v>101</v>
      </c>
      <c r="B353" s="111" t="s">
        <v>436</v>
      </c>
      <c r="C353" s="112">
        <v>70904</v>
      </c>
      <c r="D353" s="113">
        <v>4.9599999999999999E-5</v>
      </c>
      <c r="E353" s="113">
        <v>4.494E-5</v>
      </c>
      <c r="F353" s="114">
        <v>4.5300000000000003E-5</v>
      </c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 s="115"/>
      <c r="BR353" s="115"/>
      <c r="BS353" s="115"/>
      <c r="BT353" s="115"/>
      <c r="BU353" s="115"/>
      <c r="BV353" s="115"/>
      <c r="BW353" s="115"/>
      <c r="BX353" s="115"/>
      <c r="BY353" s="115"/>
      <c r="BZ353" s="115"/>
      <c r="CA353" s="115"/>
      <c r="CB353" s="115"/>
      <c r="CC353" s="115"/>
      <c r="CD353" s="115"/>
      <c r="CE353" s="115"/>
      <c r="CF353" s="115"/>
      <c r="CG353" s="115"/>
      <c r="CH353" s="115"/>
      <c r="CI353" s="115"/>
      <c r="CJ353" s="115"/>
      <c r="CK353" s="115"/>
      <c r="CL353" s="115"/>
      <c r="CM353" s="115"/>
      <c r="CN353" s="115"/>
      <c r="CO353" s="115"/>
      <c r="CP353" s="115"/>
      <c r="CQ353" s="115"/>
      <c r="CR353" s="115"/>
      <c r="CS353" s="115"/>
      <c r="CT353" s="115"/>
      <c r="CU353" s="115"/>
      <c r="CV353" s="115"/>
      <c r="CW353" s="115"/>
      <c r="CX353" s="115"/>
      <c r="CY353" s="115"/>
      <c r="CZ353" s="115"/>
      <c r="DA353" s="115"/>
      <c r="DB353" s="115"/>
      <c r="DC353" s="115"/>
      <c r="DD353" s="115"/>
      <c r="DE353" s="115"/>
      <c r="DF353" s="115"/>
      <c r="DG353" s="115"/>
      <c r="DH353" s="115"/>
      <c r="DI353" s="115"/>
      <c r="DJ353" s="115"/>
      <c r="DK353" s="115"/>
      <c r="DL353" s="115"/>
      <c r="DM353" s="115"/>
      <c r="DN353" s="115"/>
      <c r="DO353" s="115"/>
      <c r="DP353" s="115"/>
      <c r="DQ353" s="115"/>
      <c r="DR353" s="115"/>
      <c r="DS353" s="115"/>
      <c r="DT353" s="115"/>
      <c r="DU353" s="115"/>
      <c r="DV353" s="115"/>
      <c r="DW353" s="115"/>
      <c r="DX353" s="115"/>
      <c r="DY353" s="115"/>
      <c r="DZ353" s="115"/>
      <c r="EA353" s="115"/>
      <c r="EB353" s="115"/>
      <c r="EC353" s="115"/>
      <c r="ED353" s="115"/>
      <c r="EE353" s="115"/>
      <c r="EF353" s="115"/>
      <c r="EG353" s="115"/>
      <c r="EH353" s="115"/>
      <c r="EI353" s="115"/>
      <c r="EJ353" s="115"/>
      <c r="EK353" s="115"/>
      <c r="EL353" s="115"/>
      <c r="EM353" s="115"/>
      <c r="EN353" s="115"/>
      <c r="EO353" s="115"/>
      <c r="EP353" s="115"/>
      <c r="EQ353" s="115"/>
      <c r="ER353" s="115"/>
      <c r="ES353" s="115"/>
      <c r="ET353" s="115"/>
      <c r="EU353" s="115"/>
      <c r="EV353" s="115"/>
      <c r="EW353" s="115"/>
      <c r="EX353" s="115"/>
      <c r="EY353" s="115"/>
      <c r="EZ353" s="115"/>
      <c r="FA353" s="115"/>
      <c r="FB353" s="115"/>
      <c r="FC353" s="115"/>
      <c r="FD353" s="115"/>
      <c r="FE353" s="115"/>
      <c r="FF353" s="115"/>
      <c r="FG353" s="115"/>
      <c r="FH353" s="115"/>
      <c r="FI353" s="115"/>
      <c r="FJ353" s="115"/>
      <c r="FK353" s="115"/>
      <c r="FL353" s="115"/>
      <c r="FM353" s="115"/>
      <c r="FN353" s="115"/>
      <c r="FO353" s="115"/>
      <c r="FP353" s="115"/>
      <c r="FQ353" s="115"/>
      <c r="FR353" s="115"/>
      <c r="FS353" s="115"/>
      <c r="FT353" s="115"/>
      <c r="FU353" s="115"/>
      <c r="FV353" s="115"/>
      <c r="FW353" s="115"/>
      <c r="FX353" s="115"/>
      <c r="FY353" s="115"/>
      <c r="FZ353" s="115"/>
      <c r="GA353" s="115"/>
      <c r="GB353" s="115"/>
      <c r="GC353" s="115"/>
      <c r="GD353" s="115"/>
      <c r="GE353" s="115"/>
      <c r="GF353" s="115"/>
      <c r="GG353" s="115"/>
      <c r="GH353" s="115"/>
      <c r="GI353" s="115"/>
      <c r="GJ353" s="115"/>
      <c r="GK353" s="115"/>
      <c r="GL353" s="115"/>
      <c r="GM353" s="115"/>
      <c r="GN353" s="115"/>
      <c r="GO353" s="115"/>
      <c r="GP353" s="115"/>
      <c r="GQ353" s="115"/>
      <c r="GR353" s="115"/>
      <c r="GS353" s="115"/>
      <c r="GT353" s="115"/>
      <c r="GU353" s="115"/>
      <c r="GV353" s="115"/>
      <c r="GW353" s="115"/>
      <c r="GX353" s="115"/>
      <c r="GY353" s="115"/>
      <c r="GZ353" s="115"/>
      <c r="HA353" s="115"/>
      <c r="HB353" s="115"/>
      <c r="HC353" s="115"/>
      <c r="HD353" s="115"/>
      <c r="HE353" s="115"/>
      <c r="HF353" s="115"/>
      <c r="HG353" s="115"/>
      <c r="HH353" s="115"/>
      <c r="HI353" s="115"/>
      <c r="HJ353" s="115"/>
      <c r="HK353" s="115"/>
      <c r="HL353" s="115"/>
      <c r="HM353" s="115"/>
      <c r="HN353" s="115"/>
      <c r="HO353" s="115"/>
      <c r="HP353" s="115"/>
      <c r="HQ353" s="115"/>
      <c r="HR353" s="115"/>
      <c r="HS353" s="115"/>
      <c r="HT353" s="115"/>
      <c r="HU353" s="115"/>
      <c r="HV353" s="115"/>
      <c r="HW353" s="115"/>
      <c r="HX353" s="115"/>
      <c r="HY353" s="115"/>
      <c r="HZ353" s="115"/>
      <c r="IA353" s="115"/>
      <c r="IB353" s="115"/>
      <c r="IC353" s="115"/>
      <c r="ID353" s="115"/>
      <c r="IE353" s="115"/>
      <c r="IF353" s="115"/>
      <c r="IG353" s="115"/>
      <c r="IH353" s="115"/>
      <c r="II353" s="115"/>
      <c r="IJ353" s="115"/>
      <c r="IK353" s="115"/>
      <c r="IL353" s="115"/>
      <c r="IM353" s="115"/>
      <c r="IN353" s="115"/>
      <c r="IO353" s="115"/>
      <c r="IP353" s="115"/>
      <c r="IQ353" s="115"/>
      <c r="IR353" s="115"/>
      <c r="IS353" s="115"/>
      <c r="IT353" s="115"/>
      <c r="IU353" s="115"/>
      <c r="IV353" s="115"/>
      <c r="IW353" s="115"/>
      <c r="IX353" s="115"/>
      <c r="IY353" s="115"/>
      <c r="IZ353" s="115"/>
      <c r="JA353" s="115"/>
      <c r="JB353" s="115"/>
      <c r="JC353" s="115"/>
      <c r="JD353" s="115"/>
      <c r="JE353" s="115"/>
      <c r="JF353" s="115"/>
      <c r="JG353" s="115"/>
      <c r="JH353" s="115"/>
      <c r="JI353" s="115"/>
      <c r="JJ353" s="115"/>
      <c r="JK353" s="115"/>
      <c r="JL353" s="115"/>
      <c r="JM353" s="115"/>
      <c r="JN353" s="115"/>
      <c r="JO353" s="115"/>
      <c r="JP353" s="115"/>
      <c r="JQ353" s="115"/>
      <c r="JR353" s="115"/>
      <c r="JS353" s="115"/>
      <c r="JT353" s="115"/>
      <c r="JU353" s="115"/>
      <c r="JV353" s="115"/>
      <c r="JW353" s="115"/>
      <c r="JX353" s="115"/>
      <c r="JY353" s="115"/>
      <c r="JZ353" s="115"/>
      <c r="KA353" s="115"/>
      <c r="KB353" s="115"/>
      <c r="KC353" s="115"/>
      <c r="KD353" s="115"/>
      <c r="KE353" s="115"/>
      <c r="KF353" s="115"/>
      <c r="KG353" s="115"/>
      <c r="KH353" s="115"/>
      <c r="KI353" s="115"/>
      <c r="KJ353" s="115"/>
      <c r="KK353" s="115"/>
      <c r="KL353" s="115"/>
      <c r="KM353" s="115"/>
      <c r="KN353" s="115"/>
      <c r="KO353" s="115"/>
      <c r="KP353" s="115"/>
      <c r="KQ353" s="115"/>
      <c r="KR353" s="115"/>
      <c r="KS353" s="115"/>
      <c r="KT353" s="115"/>
      <c r="KU353" s="115"/>
      <c r="KV353" s="115"/>
      <c r="KW353" s="115"/>
      <c r="KX353" s="115"/>
      <c r="KY353" s="115"/>
      <c r="KZ353" s="115"/>
      <c r="LA353" s="115"/>
      <c r="LB353" s="115"/>
      <c r="LC353" s="115"/>
      <c r="LD353" s="115"/>
      <c r="LE353" s="115"/>
      <c r="LF353" s="115"/>
      <c r="LG353" s="115"/>
      <c r="LH353" s="115"/>
      <c r="LI353" s="115"/>
      <c r="LJ353" s="115"/>
      <c r="LK353" s="115"/>
      <c r="LL353" s="115"/>
      <c r="LM353" s="115"/>
      <c r="LN353" s="115"/>
      <c r="LO353" s="115"/>
      <c r="LP353" s="115"/>
      <c r="LQ353" s="115"/>
      <c r="LR353" s="115"/>
      <c r="LS353" s="115"/>
      <c r="LT353" s="115"/>
      <c r="LU353" s="115"/>
      <c r="LV353" s="115"/>
      <c r="LW353" s="115"/>
      <c r="LX353" s="115"/>
      <c r="LY353" s="115"/>
      <c r="LZ353" s="115"/>
      <c r="MA353" s="115"/>
      <c r="MB353" s="115"/>
      <c r="MC353" s="115"/>
      <c r="MD353" s="115"/>
      <c r="ME353" s="115"/>
      <c r="MF353" s="115"/>
      <c r="MG353" s="115"/>
      <c r="MH353" s="115"/>
      <c r="MI353" s="115"/>
      <c r="MJ353" s="115"/>
      <c r="MK353" s="115"/>
      <c r="ML353" s="115"/>
      <c r="MM353" s="115"/>
      <c r="MN353" s="115"/>
      <c r="MO353" s="115"/>
      <c r="MP353" s="115"/>
      <c r="MQ353" s="115"/>
      <c r="MR353" s="115"/>
      <c r="MS353" s="115"/>
      <c r="MT353" s="115"/>
      <c r="MU353" s="115"/>
      <c r="MV353" s="115"/>
      <c r="MW353" s="115"/>
      <c r="MX353" s="115"/>
      <c r="MY353" s="115"/>
      <c r="MZ353" s="115"/>
      <c r="NA353" s="115"/>
      <c r="NB353" s="115"/>
      <c r="NC353" s="115"/>
      <c r="ND353" s="115"/>
      <c r="NE353" s="115"/>
      <c r="NF353" s="115"/>
      <c r="NG353" s="115"/>
      <c r="NH353" s="115"/>
      <c r="NI353" s="115"/>
      <c r="NJ353" s="115"/>
      <c r="NK353" s="115"/>
      <c r="NL353" s="115"/>
      <c r="NM353" s="115"/>
      <c r="NN353" s="115"/>
      <c r="NO353" s="115"/>
      <c r="NP353" s="115"/>
      <c r="NQ353" s="115"/>
      <c r="NR353" s="115"/>
      <c r="NS353" s="115"/>
      <c r="NT353" s="115"/>
      <c r="NU353" s="115"/>
      <c r="NV353" s="115"/>
      <c r="NW353" s="115"/>
      <c r="NX353" s="115"/>
      <c r="NY353" s="115"/>
      <c r="NZ353" s="115"/>
      <c r="OA353" s="115"/>
      <c r="OB353" s="115"/>
      <c r="OC353" s="115"/>
    </row>
    <row r="354" spans="1:438" s="116" customFormat="1">
      <c r="A354" s="110" t="s">
        <v>102</v>
      </c>
      <c r="B354" s="111" t="s">
        <v>437</v>
      </c>
      <c r="C354" s="112">
        <v>49576.98</v>
      </c>
      <c r="D354" s="113">
        <v>3.9900000000000001E-5</v>
      </c>
      <c r="E354" s="113">
        <v>3.1420000000000001E-5</v>
      </c>
      <c r="F354" s="114">
        <v>3.2079999999999998E-5</v>
      </c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15"/>
      <c r="AX354" s="115"/>
      <c r="AY354" s="115"/>
      <c r="AZ354" s="115"/>
      <c r="BA354" s="115"/>
      <c r="BB354" s="115"/>
      <c r="BC354" s="115"/>
      <c r="BD354" s="115"/>
      <c r="BE354" s="115"/>
      <c r="BF354" s="115"/>
      <c r="BG354" s="115"/>
      <c r="BH354" s="115"/>
      <c r="BI354" s="115"/>
      <c r="BJ354" s="115"/>
      <c r="BK354" s="115"/>
      <c r="BL354" s="115"/>
      <c r="BM354" s="115"/>
      <c r="BN354" s="115"/>
      <c r="BO354" s="115"/>
      <c r="BP354" s="115"/>
      <c r="BQ354" s="115"/>
      <c r="BR354" s="115"/>
      <c r="BS354" s="115"/>
      <c r="BT354" s="115"/>
      <c r="BU354" s="115"/>
      <c r="BV354" s="115"/>
      <c r="BW354" s="115"/>
      <c r="BX354" s="115"/>
      <c r="BY354" s="115"/>
      <c r="BZ354" s="115"/>
      <c r="CA354" s="115"/>
      <c r="CB354" s="115"/>
      <c r="CC354" s="115"/>
      <c r="CD354" s="115"/>
      <c r="CE354" s="115"/>
      <c r="CF354" s="115"/>
      <c r="CG354" s="115"/>
      <c r="CH354" s="115"/>
      <c r="CI354" s="115"/>
      <c r="CJ354" s="115"/>
      <c r="CK354" s="115"/>
      <c r="CL354" s="115"/>
      <c r="CM354" s="115"/>
      <c r="CN354" s="115"/>
      <c r="CO354" s="115"/>
      <c r="CP354" s="115"/>
      <c r="CQ354" s="115"/>
      <c r="CR354" s="115"/>
      <c r="CS354" s="115"/>
      <c r="CT354" s="115"/>
      <c r="CU354" s="115"/>
      <c r="CV354" s="115"/>
      <c r="CW354" s="115"/>
      <c r="CX354" s="115"/>
      <c r="CY354" s="115"/>
      <c r="CZ354" s="115"/>
      <c r="DA354" s="115"/>
      <c r="DB354" s="115"/>
      <c r="DC354" s="115"/>
      <c r="DD354" s="115"/>
      <c r="DE354" s="115"/>
      <c r="DF354" s="115"/>
      <c r="DG354" s="115"/>
      <c r="DH354" s="115"/>
      <c r="DI354" s="115"/>
      <c r="DJ354" s="115"/>
      <c r="DK354" s="115"/>
      <c r="DL354" s="115"/>
      <c r="DM354" s="115"/>
      <c r="DN354" s="115"/>
      <c r="DO354" s="115"/>
      <c r="DP354" s="115"/>
      <c r="DQ354" s="115"/>
      <c r="DR354" s="115"/>
      <c r="DS354" s="115"/>
      <c r="DT354" s="115"/>
      <c r="DU354" s="115"/>
      <c r="DV354" s="115"/>
      <c r="DW354" s="115"/>
      <c r="DX354" s="115"/>
      <c r="DY354" s="115"/>
      <c r="DZ354" s="115"/>
      <c r="EA354" s="115"/>
      <c r="EB354" s="115"/>
      <c r="EC354" s="115"/>
      <c r="ED354" s="115"/>
      <c r="EE354" s="115"/>
      <c r="EF354" s="115"/>
      <c r="EG354" s="115"/>
      <c r="EH354" s="115"/>
      <c r="EI354" s="115"/>
      <c r="EJ354" s="115"/>
      <c r="EK354" s="115"/>
      <c r="EL354" s="115"/>
      <c r="EM354" s="115"/>
      <c r="EN354" s="115"/>
      <c r="EO354" s="115"/>
      <c r="EP354" s="115"/>
      <c r="EQ354" s="115"/>
      <c r="ER354" s="115"/>
      <c r="ES354" s="115"/>
      <c r="ET354" s="115"/>
      <c r="EU354" s="115"/>
      <c r="EV354" s="115"/>
      <c r="EW354" s="115"/>
      <c r="EX354" s="115"/>
      <c r="EY354" s="115"/>
      <c r="EZ354" s="115"/>
      <c r="FA354" s="115"/>
      <c r="FB354" s="115"/>
      <c r="FC354" s="115"/>
      <c r="FD354" s="115"/>
      <c r="FE354" s="115"/>
      <c r="FF354" s="115"/>
      <c r="FG354" s="115"/>
      <c r="FH354" s="115"/>
      <c r="FI354" s="115"/>
      <c r="FJ354" s="115"/>
      <c r="FK354" s="115"/>
      <c r="FL354" s="115"/>
      <c r="FM354" s="115"/>
      <c r="FN354" s="115"/>
      <c r="FO354" s="115"/>
      <c r="FP354" s="115"/>
      <c r="FQ354" s="115"/>
      <c r="FR354" s="115"/>
      <c r="FS354" s="115"/>
      <c r="FT354" s="115"/>
      <c r="FU354" s="115"/>
      <c r="FV354" s="115"/>
      <c r="FW354" s="115"/>
      <c r="FX354" s="115"/>
      <c r="FY354" s="115"/>
      <c r="FZ354" s="115"/>
      <c r="GA354" s="115"/>
      <c r="GB354" s="115"/>
      <c r="GC354" s="115"/>
      <c r="GD354" s="115"/>
      <c r="GE354" s="115"/>
      <c r="GF354" s="115"/>
      <c r="GG354" s="115"/>
      <c r="GH354" s="115"/>
      <c r="GI354" s="115"/>
      <c r="GJ354" s="115"/>
      <c r="GK354" s="115"/>
      <c r="GL354" s="115"/>
      <c r="GM354" s="115"/>
      <c r="GN354" s="115"/>
      <c r="GO354" s="115"/>
      <c r="GP354" s="115"/>
      <c r="GQ354" s="115"/>
      <c r="GR354" s="115"/>
      <c r="GS354" s="115"/>
      <c r="GT354" s="115"/>
      <c r="GU354" s="115"/>
      <c r="GV354" s="115"/>
      <c r="GW354" s="115"/>
      <c r="GX354" s="115"/>
      <c r="GY354" s="115"/>
      <c r="GZ354" s="115"/>
      <c r="HA354" s="115"/>
      <c r="HB354" s="115"/>
      <c r="HC354" s="115"/>
      <c r="HD354" s="115"/>
      <c r="HE354" s="115"/>
      <c r="HF354" s="115"/>
      <c r="HG354" s="115"/>
      <c r="HH354" s="115"/>
      <c r="HI354" s="115"/>
      <c r="HJ354" s="115"/>
      <c r="HK354" s="115"/>
      <c r="HL354" s="115"/>
      <c r="HM354" s="115"/>
      <c r="HN354" s="115"/>
      <c r="HO354" s="115"/>
      <c r="HP354" s="115"/>
      <c r="HQ354" s="115"/>
      <c r="HR354" s="115"/>
      <c r="HS354" s="115"/>
      <c r="HT354" s="115"/>
      <c r="HU354" s="115"/>
      <c r="HV354" s="115"/>
      <c r="HW354" s="115"/>
      <c r="HX354" s="115"/>
      <c r="HY354" s="115"/>
      <c r="HZ354" s="115"/>
      <c r="IA354" s="115"/>
      <c r="IB354" s="115"/>
      <c r="IC354" s="115"/>
      <c r="ID354" s="115"/>
      <c r="IE354" s="115"/>
      <c r="IF354" s="115"/>
      <c r="IG354" s="115"/>
      <c r="IH354" s="115"/>
      <c r="II354" s="115"/>
      <c r="IJ354" s="115"/>
      <c r="IK354" s="115"/>
      <c r="IL354" s="115"/>
      <c r="IM354" s="115"/>
      <c r="IN354" s="115"/>
      <c r="IO354" s="115"/>
      <c r="IP354" s="115"/>
      <c r="IQ354" s="115"/>
      <c r="IR354" s="115"/>
      <c r="IS354" s="115"/>
      <c r="IT354" s="115"/>
      <c r="IU354" s="115"/>
      <c r="IV354" s="115"/>
      <c r="IW354" s="115"/>
      <c r="IX354" s="115"/>
      <c r="IY354" s="115"/>
      <c r="IZ354" s="115"/>
      <c r="JA354" s="115"/>
      <c r="JB354" s="115"/>
      <c r="JC354" s="115"/>
      <c r="JD354" s="115"/>
      <c r="JE354" s="115"/>
      <c r="JF354" s="115"/>
      <c r="JG354" s="115"/>
      <c r="JH354" s="115"/>
      <c r="JI354" s="115"/>
      <c r="JJ354" s="115"/>
      <c r="JK354" s="115"/>
      <c r="JL354" s="115"/>
      <c r="JM354" s="115"/>
      <c r="JN354" s="115"/>
      <c r="JO354" s="115"/>
      <c r="JP354" s="115"/>
      <c r="JQ354" s="115"/>
      <c r="JR354" s="115"/>
      <c r="JS354" s="115"/>
      <c r="JT354" s="115"/>
      <c r="JU354" s="115"/>
      <c r="JV354" s="115"/>
      <c r="JW354" s="115"/>
      <c r="JX354" s="115"/>
      <c r="JY354" s="115"/>
      <c r="JZ354" s="115"/>
      <c r="KA354" s="115"/>
      <c r="KB354" s="115"/>
      <c r="KC354" s="115"/>
      <c r="KD354" s="115"/>
      <c r="KE354" s="115"/>
      <c r="KF354" s="115"/>
      <c r="KG354" s="115"/>
      <c r="KH354" s="115"/>
      <c r="KI354" s="115"/>
      <c r="KJ354" s="115"/>
      <c r="KK354" s="115"/>
      <c r="KL354" s="115"/>
      <c r="KM354" s="115"/>
      <c r="KN354" s="115"/>
      <c r="KO354" s="115"/>
      <c r="KP354" s="115"/>
      <c r="KQ354" s="115"/>
      <c r="KR354" s="115"/>
      <c r="KS354" s="115"/>
      <c r="KT354" s="115"/>
      <c r="KU354" s="115"/>
      <c r="KV354" s="115"/>
      <c r="KW354" s="115"/>
      <c r="KX354" s="115"/>
      <c r="KY354" s="115"/>
      <c r="KZ354" s="115"/>
      <c r="LA354" s="115"/>
      <c r="LB354" s="115"/>
      <c r="LC354" s="115"/>
      <c r="LD354" s="115"/>
      <c r="LE354" s="115"/>
      <c r="LF354" s="115"/>
      <c r="LG354" s="115"/>
      <c r="LH354" s="115"/>
      <c r="LI354" s="115"/>
      <c r="LJ354" s="115"/>
      <c r="LK354" s="115"/>
      <c r="LL354" s="115"/>
      <c r="LM354" s="115"/>
      <c r="LN354" s="115"/>
      <c r="LO354" s="115"/>
      <c r="LP354" s="115"/>
      <c r="LQ354" s="115"/>
      <c r="LR354" s="115"/>
      <c r="LS354" s="115"/>
      <c r="LT354" s="115"/>
      <c r="LU354" s="115"/>
      <c r="LV354" s="115"/>
      <c r="LW354" s="115"/>
      <c r="LX354" s="115"/>
      <c r="LY354" s="115"/>
      <c r="LZ354" s="115"/>
      <c r="MA354" s="115"/>
      <c r="MB354" s="115"/>
      <c r="MC354" s="115"/>
      <c r="MD354" s="115"/>
      <c r="ME354" s="115"/>
      <c r="MF354" s="115"/>
      <c r="MG354" s="115"/>
      <c r="MH354" s="115"/>
      <c r="MI354" s="115"/>
      <c r="MJ354" s="115"/>
      <c r="MK354" s="115"/>
      <c r="ML354" s="115"/>
      <c r="MM354" s="115"/>
      <c r="MN354" s="115"/>
      <c r="MO354" s="115"/>
      <c r="MP354" s="115"/>
      <c r="MQ354" s="115"/>
      <c r="MR354" s="115"/>
      <c r="MS354" s="115"/>
      <c r="MT354" s="115"/>
      <c r="MU354" s="115"/>
      <c r="MV354" s="115"/>
      <c r="MW354" s="115"/>
      <c r="MX354" s="115"/>
      <c r="MY354" s="115"/>
      <c r="MZ354" s="115"/>
      <c r="NA354" s="115"/>
      <c r="NB354" s="115"/>
      <c r="NC354" s="115"/>
      <c r="ND354" s="115"/>
      <c r="NE354" s="115"/>
      <c r="NF354" s="115"/>
      <c r="NG354" s="115"/>
      <c r="NH354" s="115"/>
      <c r="NI354" s="115"/>
      <c r="NJ354" s="115"/>
      <c r="NK354" s="115"/>
      <c r="NL354" s="115"/>
      <c r="NM354" s="115"/>
      <c r="NN354" s="115"/>
      <c r="NO354" s="115"/>
      <c r="NP354" s="115"/>
      <c r="NQ354" s="115"/>
      <c r="NR354" s="115"/>
      <c r="NS354" s="115"/>
      <c r="NT354" s="115"/>
      <c r="NU354" s="115"/>
      <c r="NV354" s="115"/>
      <c r="NW354" s="115"/>
      <c r="NX354" s="115"/>
      <c r="NY354" s="115"/>
      <c r="NZ354" s="115"/>
      <c r="OA354" s="115"/>
      <c r="OB354" s="115"/>
      <c r="OC354" s="115"/>
    </row>
    <row r="355" spans="1:438" s="116" customFormat="1">
      <c r="A355" s="110" t="s">
        <v>103</v>
      </c>
      <c r="B355" s="111" t="s">
        <v>438</v>
      </c>
      <c r="C355" s="112">
        <v>110252.43</v>
      </c>
      <c r="D355" s="113">
        <v>1.56E-5</v>
      </c>
      <c r="E355" s="113">
        <v>6.9880000000000002E-5</v>
      </c>
      <c r="F355" s="114">
        <v>6.5660000000000005E-5</v>
      </c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15"/>
      <c r="BT355" s="115"/>
      <c r="BU355" s="115"/>
      <c r="BV355" s="115"/>
      <c r="BW355" s="115"/>
      <c r="BX355" s="115"/>
      <c r="BY355" s="115"/>
      <c r="BZ355" s="115"/>
      <c r="CA355" s="115"/>
      <c r="CB355" s="115"/>
      <c r="CC355" s="115"/>
      <c r="CD355" s="115"/>
      <c r="CE355" s="115"/>
      <c r="CF355" s="115"/>
      <c r="CG355" s="115"/>
      <c r="CH355" s="115"/>
      <c r="CI355" s="115"/>
      <c r="CJ355" s="115"/>
      <c r="CK355" s="115"/>
      <c r="CL355" s="115"/>
      <c r="CM355" s="115"/>
      <c r="CN355" s="115"/>
      <c r="CO355" s="115"/>
      <c r="CP355" s="115"/>
      <c r="CQ355" s="115"/>
      <c r="CR355" s="115"/>
      <c r="CS355" s="115"/>
      <c r="CT355" s="115"/>
      <c r="CU355" s="115"/>
      <c r="CV355" s="115"/>
      <c r="CW355" s="115"/>
      <c r="CX355" s="115"/>
      <c r="CY355" s="115"/>
      <c r="CZ355" s="115"/>
      <c r="DA355" s="115"/>
      <c r="DB355" s="115"/>
      <c r="DC355" s="115"/>
      <c r="DD355" s="115"/>
      <c r="DE355" s="115"/>
      <c r="DF355" s="115"/>
      <c r="DG355" s="115"/>
      <c r="DH355" s="115"/>
      <c r="DI355" s="115"/>
      <c r="DJ355" s="115"/>
      <c r="DK355" s="115"/>
      <c r="DL355" s="115"/>
      <c r="DM355" s="115"/>
      <c r="DN355" s="115"/>
      <c r="DO355" s="115"/>
      <c r="DP355" s="115"/>
      <c r="DQ355" s="115"/>
      <c r="DR355" s="115"/>
      <c r="DS355" s="115"/>
      <c r="DT355" s="115"/>
      <c r="DU355" s="115"/>
      <c r="DV355" s="115"/>
      <c r="DW355" s="115"/>
      <c r="DX355" s="115"/>
      <c r="DY355" s="115"/>
      <c r="DZ355" s="115"/>
      <c r="EA355" s="115"/>
      <c r="EB355" s="115"/>
      <c r="EC355" s="115"/>
      <c r="ED355" s="115"/>
      <c r="EE355" s="115"/>
      <c r="EF355" s="115"/>
      <c r="EG355" s="115"/>
      <c r="EH355" s="115"/>
      <c r="EI355" s="115"/>
      <c r="EJ355" s="115"/>
      <c r="EK355" s="115"/>
      <c r="EL355" s="115"/>
      <c r="EM355" s="115"/>
      <c r="EN355" s="115"/>
      <c r="EO355" s="115"/>
      <c r="EP355" s="115"/>
      <c r="EQ355" s="115"/>
      <c r="ER355" s="115"/>
      <c r="ES355" s="115"/>
      <c r="ET355" s="115"/>
      <c r="EU355" s="115"/>
      <c r="EV355" s="115"/>
      <c r="EW355" s="115"/>
      <c r="EX355" s="115"/>
      <c r="EY355" s="115"/>
      <c r="EZ355" s="115"/>
      <c r="FA355" s="115"/>
      <c r="FB355" s="115"/>
      <c r="FC355" s="115"/>
      <c r="FD355" s="115"/>
      <c r="FE355" s="115"/>
      <c r="FF355" s="115"/>
      <c r="FG355" s="115"/>
      <c r="FH355" s="115"/>
      <c r="FI355" s="115"/>
      <c r="FJ355" s="115"/>
      <c r="FK355" s="115"/>
      <c r="FL355" s="115"/>
      <c r="FM355" s="115"/>
      <c r="FN355" s="115"/>
      <c r="FO355" s="115"/>
      <c r="FP355" s="115"/>
      <c r="FQ355" s="115"/>
      <c r="FR355" s="115"/>
      <c r="FS355" s="115"/>
      <c r="FT355" s="115"/>
      <c r="FU355" s="115"/>
      <c r="FV355" s="115"/>
      <c r="FW355" s="115"/>
      <c r="FX355" s="115"/>
      <c r="FY355" s="115"/>
      <c r="FZ355" s="115"/>
      <c r="GA355" s="115"/>
      <c r="GB355" s="115"/>
      <c r="GC355" s="115"/>
      <c r="GD355" s="115"/>
      <c r="GE355" s="115"/>
      <c r="GF355" s="115"/>
      <c r="GG355" s="115"/>
      <c r="GH355" s="115"/>
      <c r="GI355" s="115"/>
      <c r="GJ355" s="115"/>
      <c r="GK355" s="115"/>
      <c r="GL355" s="115"/>
      <c r="GM355" s="115"/>
      <c r="GN355" s="115"/>
      <c r="GO355" s="115"/>
      <c r="GP355" s="115"/>
      <c r="GQ355" s="115"/>
      <c r="GR355" s="115"/>
      <c r="GS355" s="115"/>
      <c r="GT355" s="115"/>
      <c r="GU355" s="115"/>
      <c r="GV355" s="115"/>
      <c r="GW355" s="115"/>
      <c r="GX355" s="115"/>
      <c r="GY355" s="115"/>
      <c r="GZ355" s="115"/>
      <c r="HA355" s="115"/>
      <c r="HB355" s="115"/>
      <c r="HC355" s="115"/>
      <c r="HD355" s="115"/>
      <c r="HE355" s="115"/>
      <c r="HF355" s="115"/>
      <c r="HG355" s="115"/>
      <c r="HH355" s="115"/>
      <c r="HI355" s="115"/>
      <c r="HJ355" s="115"/>
      <c r="HK355" s="115"/>
      <c r="HL355" s="115"/>
      <c r="HM355" s="115"/>
      <c r="HN355" s="115"/>
      <c r="HO355" s="115"/>
      <c r="HP355" s="115"/>
      <c r="HQ355" s="115"/>
      <c r="HR355" s="115"/>
      <c r="HS355" s="115"/>
      <c r="HT355" s="115"/>
      <c r="HU355" s="115"/>
      <c r="HV355" s="115"/>
      <c r="HW355" s="115"/>
      <c r="HX355" s="115"/>
      <c r="HY355" s="115"/>
      <c r="HZ355" s="115"/>
      <c r="IA355" s="115"/>
      <c r="IB355" s="115"/>
      <c r="IC355" s="115"/>
      <c r="ID355" s="115"/>
      <c r="IE355" s="115"/>
      <c r="IF355" s="115"/>
      <c r="IG355" s="115"/>
      <c r="IH355" s="115"/>
      <c r="II355" s="115"/>
      <c r="IJ355" s="115"/>
      <c r="IK355" s="115"/>
      <c r="IL355" s="115"/>
      <c r="IM355" s="115"/>
      <c r="IN355" s="115"/>
      <c r="IO355" s="115"/>
      <c r="IP355" s="115"/>
      <c r="IQ355" s="115"/>
      <c r="IR355" s="115"/>
      <c r="IS355" s="115"/>
      <c r="IT355" s="115"/>
      <c r="IU355" s="115"/>
      <c r="IV355" s="115"/>
      <c r="IW355" s="115"/>
      <c r="IX355" s="115"/>
      <c r="IY355" s="115"/>
      <c r="IZ355" s="115"/>
      <c r="JA355" s="115"/>
      <c r="JB355" s="115"/>
      <c r="JC355" s="115"/>
      <c r="JD355" s="115"/>
      <c r="JE355" s="115"/>
      <c r="JF355" s="115"/>
      <c r="JG355" s="115"/>
      <c r="JH355" s="115"/>
      <c r="JI355" s="115"/>
      <c r="JJ355" s="115"/>
      <c r="JK355" s="115"/>
      <c r="JL355" s="115"/>
      <c r="JM355" s="115"/>
      <c r="JN355" s="115"/>
      <c r="JO355" s="115"/>
      <c r="JP355" s="115"/>
      <c r="JQ355" s="115"/>
      <c r="JR355" s="115"/>
      <c r="JS355" s="115"/>
      <c r="JT355" s="115"/>
      <c r="JU355" s="115"/>
      <c r="JV355" s="115"/>
      <c r="JW355" s="115"/>
      <c r="JX355" s="115"/>
      <c r="JY355" s="115"/>
      <c r="JZ355" s="115"/>
      <c r="KA355" s="115"/>
      <c r="KB355" s="115"/>
      <c r="KC355" s="115"/>
      <c r="KD355" s="115"/>
      <c r="KE355" s="115"/>
      <c r="KF355" s="115"/>
      <c r="KG355" s="115"/>
      <c r="KH355" s="115"/>
      <c r="KI355" s="115"/>
      <c r="KJ355" s="115"/>
      <c r="KK355" s="115"/>
      <c r="KL355" s="115"/>
      <c r="KM355" s="115"/>
      <c r="KN355" s="115"/>
      <c r="KO355" s="115"/>
      <c r="KP355" s="115"/>
      <c r="KQ355" s="115"/>
      <c r="KR355" s="115"/>
      <c r="KS355" s="115"/>
      <c r="KT355" s="115"/>
      <c r="KU355" s="115"/>
      <c r="KV355" s="115"/>
      <c r="KW355" s="115"/>
      <c r="KX355" s="115"/>
      <c r="KY355" s="115"/>
      <c r="KZ355" s="115"/>
      <c r="LA355" s="115"/>
      <c r="LB355" s="115"/>
      <c r="LC355" s="115"/>
      <c r="LD355" s="115"/>
      <c r="LE355" s="115"/>
      <c r="LF355" s="115"/>
      <c r="LG355" s="115"/>
      <c r="LH355" s="115"/>
      <c r="LI355" s="115"/>
      <c r="LJ355" s="115"/>
      <c r="LK355" s="115"/>
      <c r="LL355" s="115"/>
      <c r="LM355" s="115"/>
      <c r="LN355" s="115"/>
      <c r="LO355" s="115"/>
      <c r="LP355" s="115"/>
      <c r="LQ355" s="115"/>
      <c r="LR355" s="115"/>
      <c r="LS355" s="115"/>
      <c r="LT355" s="115"/>
      <c r="LU355" s="115"/>
      <c r="LV355" s="115"/>
      <c r="LW355" s="115"/>
      <c r="LX355" s="115"/>
      <c r="LY355" s="115"/>
      <c r="LZ355" s="115"/>
      <c r="MA355" s="115"/>
      <c r="MB355" s="115"/>
      <c r="MC355" s="115"/>
      <c r="MD355" s="115"/>
      <c r="ME355" s="115"/>
      <c r="MF355" s="115"/>
      <c r="MG355" s="115"/>
      <c r="MH355" s="115"/>
      <c r="MI355" s="115"/>
      <c r="MJ355" s="115"/>
      <c r="MK355" s="115"/>
      <c r="ML355" s="115"/>
      <c r="MM355" s="115"/>
      <c r="MN355" s="115"/>
      <c r="MO355" s="115"/>
      <c r="MP355" s="115"/>
      <c r="MQ355" s="115"/>
      <c r="MR355" s="115"/>
      <c r="MS355" s="115"/>
      <c r="MT355" s="115"/>
      <c r="MU355" s="115"/>
      <c r="MV355" s="115"/>
      <c r="MW355" s="115"/>
      <c r="MX355" s="115"/>
      <c r="MY355" s="115"/>
      <c r="MZ355" s="115"/>
      <c r="NA355" s="115"/>
      <c r="NB355" s="115"/>
      <c r="NC355" s="115"/>
      <c r="ND355" s="115"/>
      <c r="NE355" s="115"/>
      <c r="NF355" s="115"/>
      <c r="NG355" s="115"/>
      <c r="NH355" s="115"/>
      <c r="NI355" s="115"/>
      <c r="NJ355" s="115"/>
      <c r="NK355" s="115"/>
      <c r="NL355" s="115"/>
      <c r="NM355" s="115"/>
      <c r="NN355" s="115"/>
      <c r="NO355" s="115"/>
      <c r="NP355" s="115"/>
      <c r="NQ355" s="115"/>
      <c r="NR355" s="115"/>
      <c r="NS355" s="115"/>
      <c r="NT355" s="115"/>
      <c r="NU355" s="115"/>
      <c r="NV355" s="115"/>
      <c r="NW355" s="115"/>
      <c r="NX355" s="115"/>
      <c r="NY355" s="115"/>
      <c r="NZ355" s="115"/>
      <c r="OA355" s="115"/>
      <c r="OB355" s="115"/>
      <c r="OC355" s="115"/>
    </row>
    <row r="356" spans="1:438" s="116" customFormat="1">
      <c r="A356" s="110" t="s">
        <v>104</v>
      </c>
      <c r="B356" s="111" t="s">
        <v>439</v>
      </c>
      <c r="C356" s="112">
        <v>74796.17</v>
      </c>
      <c r="D356" s="113">
        <v>7.5099999999999996E-5</v>
      </c>
      <c r="E356" s="113">
        <v>4.74E-5</v>
      </c>
      <c r="F356" s="114">
        <v>4.9549999999999998E-5</v>
      </c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15"/>
      <c r="AX356" s="115"/>
      <c r="AY356" s="115"/>
      <c r="AZ356" s="115"/>
      <c r="BA356" s="115"/>
      <c r="BB356" s="115"/>
      <c r="BC356" s="115"/>
      <c r="BD356" s="115"/>
      <c r="BE356" s="115"/>
      <c r="BF356" s="115"/>
      <c r="BG356" s="115"/>
      <c r="BH356" s="115"/>
      <c r="BI356" s="115"/>
      <c r="BJ356" s="115"/>
      <c r="BK356" s="115"/>
      <c r="BL356" s="115"/>
      <c r="BM356" s="115"/>
      <c r="BN356" s="115"/>
      <c r="BO356" s="115"/>
      <c r="BP356" s="115"/>
      <c r="BQ356" s="115"/>
      <c r="BR356" s="115"/>
      <c r="BS356" s="115"/>
      <c r="BT356" s="115"/>
      <c r="BU356" s="115"/>
      <c r="BV356" s="115"/>
      <c r="BW356" s="115"/>
      <c r="BX356" s="115"/>
      <c r="BY356" s="115"/>
      <c r="BZ356" s="115"/>
      <c r="CA356" s="115"/>
      <c r="CB356" s="115"/>
      <c r="CC356" s="115"/>
      <c r="CD356" s="115"/>
      <c r="CE356" s="115"/>
      <c r="CF356" s="115"/>
      <c r="CG356" s="115"/>
      <c r="CH356" s="115"/>
      <c r="CI356" s="115"/>
      <c r="CJ356" s="115"/>
      <c r="CK356" s="115"/>
      <c r="CL356" s="115"/>
      <c r="CM356" s="115"/>
      <c r="CN356" s="115"/>
      <c r="CO356" s="115"/>
      <c r="CP356" s="115"/>
      <c r="CQ356" s="115"/>
      <c r="CR356" s="115"/>
      <c r="CS356" s="115"/>
      <c r="CT356" s="115"/>
      <c r="CU356" s="115"/>
      <c r="CV356" s="115"/>
      <c r="CW356" s="115"/>
      <c r="CX356" s="115"/>
      <c r="CY356" s="115"/>
      <c r="CZ356" s="115"/>
      <c r="DA356" s="115"/>
      <c r="DB356" s="115"/>
      <c r="DC356" s="115"/>
      <c r="DD356" s="115"/>
      <c r="DE356" s="115"/>
      <c r="DF356" s="115"/>
      <c r="DG356" s="115"/>
      <c r="DH356" s="115"/>
      <c r="DI356" s="115"/>
      <c r="DJ356" s="115"/>
      <c r="DK356" s="115"/>
      <c r="DL356" s="115"/>
      <c r="DM356" s="115"/>
      <c r="DN356" s="115"/>
      <c r="DO356" s="115"/>
      <c r="DP356" s="115"/>
      <c r="DQ356" s="115"/>
      <c r="DR356" s="115"/>
      <c r="DS356" s="115"/>
      <c r="DT356" s="115"/>
      <c r="DU356" s="115"/>
      <c r="DV356" s="115"/>
      <c r="DW356" s="115"/>
      <c r="DX356" s="115"/>
      <c r="DY356" s="115"/>
      <c r="DZ356" s="115"/>
      <c r="EA356" s="115"/>
      <c r="EB356" s="115"/>
      <c r="EC356" s="115"/>
      <c r="ED356" s="115"/>
      <c r="EE356" s="115"/>
      <c r="EF356" s="115"/>
      <c r="EG356" s="115"/>
      <c r="EH356" s="115"/>
      <c r="EI356" s="115"/>
      <c r="EJ356" s="115"/>
      <c r="EK356" s="115"/>
      <c r="EL356" s="115"/>
      <c r="EM356" s="115"/>
      <c r="EN356" s="115"/>
      <c r="EO356" s="115"/>
      <c r="EP356" s="115"/>
      <c r="EQ356" s="115"/>
      <c r="ER356" s="115"/>
      <c r="ES356" s="115"/>
      <c r="ET356" s="115"/>
      <c r="EU356" s="115"/>
      <c r="EV356" s="115"/>
      <c r="EW356" s="115"/>
      <c r="EX356" s="115"/>
      <c r="EY356" s="115"/>
      <c r="EZ356" s="115"/>
      <c r="FA356" s="115"/>
      <c r="FB356" s="115"/>
      <c r="FC356" s="115"/>
      <c r="FD356" s="115"/>
      <c r="FE356" s="115"/>
      <c r="FF356" s="115"/>
      <c r="FG356" s="115"/>
      <c r="FH356" s="115"/>
      <c r="FI356" s="115"/>
      <c r="FJ356" s="115"/>
      <c r="FK356" s="115"/>
      <c r="FL356" s="115"/>
      <c r="FM356" s="115"/>
      <c r="FN356" s="115"/>
      <c r="FO356" s="115"/>
      <c r="FP356" s="115"/>
      <c r="FQ356" s="115"/>
      <c r="FR356" s="115"/>
      <c r="FS356" s="115"/>
      <c r="FT356" s="115"/>
      <c r="FU356" s="115"/>
      <c r="FV356" s="115"/>
      <c r="FW356" s="115"/>
      <c r="FX356" s="115"/>
      <c r="FY356" s="115"/>
      <c r="FZ356" s="115"/>
      <c r="GA356" s="115"/>
      <c r="GB356" s="115"/>
      <c r="GC356" s="115"/>
      <c r="GD356" s="115"/>
      <c r="GE356" s="115"/>
      <c r="GF356" s="115"/>
      <c r="GG356" s="115"/>
      <c r="GH356" s="115"/>
      <c r="GI356" s="115"/>
      <c r="GJ356" s="115"/>
      <c r="GK356" s="115"/>
      <c r="GL356" s="115"/>
      <c r="GM356" s="115"/>
      <c r="GN356" s="115"/>
      <c r="GO356" s="115"/>
      <c r="GP356" s="115"/>
      <c r="GQ356" s="115"/>
      <c r="GR356" s="115"/>
      <c r="GS356" s="115"/>
      <c r="GT356" s="115"/>
      <c r="GU356" s="115"/>
      <c r="GV356" s="115"/>
      <c r="GW356" s="115"/>
      <c r="GX356" s="115"/>
      <c r="GY356" s="115"/>
      <c r="GZ356" s="115"/>
      <c r="HA356" s="115"/>
      <c r="HB356" s="115"/>
      <c r="HC356" s="115"/>
      <c r="HD356" s="115"/>
      <c r="HE356" s="115"/>
      <c r="HF356" s="115"/>
      <c r="HG356" s="115"/>
      <c r="HH356" s="115"/>
      <c r="HI356" s="115"/>
      <c r="HJ356" s="115"/>
      <c r="HK356" s="115"/>
      <c r="HL356" s="115"/>
      <c r="HM356" s="115"/>
      <c r="HN356" s="115"/>
      <c r="HO356" s="115"/>
      <c r="HP356" s="115"/>
      <c r="HQ356" s="115"/>
      <c r="HR356" s="115"/>
      <c r="HS356" s="115"/>
      <c r="HT356" s="115"/>
      <c r="HU356" s="115"/>
      <c r="HV356" s="115"/>
      <c r="HW356" s="115"/>
      <c r="HX356" s="115"/>
      <c r="HY356" s="115"/>
      <c r="HZ356" s="115"/>
      <c r="IA356" s="115"/>
      <c r="IB356" s="115"/>
      <c r="IC356" s="115"/>
      <c r="ID356" s="115"/>
      <c r="IE356" s="115"/>
      <c r="IF356" s="115"/>
      <c r="IG356" s="115"/>
      <c r="IH356" s="115"/>
      <c r="II356" s="115"/>
      <c r="IJ356" s="115"/>
      <c r="IK356" s="115"/>
      <c r="IL356" s="115"/>
      <c r="IM356" s="115"/>
      <c r="IN356" s="115"/>
      <c r="IO356" s="115"/>
      <c r="IP356" s="115"/>
      <c r="IQ356" s="115"/>
      <c r="IR356" s="115"/>
      <c r="IS356" s="115"/>
      <c r="IT356" s="115"/>
      <c r="IU356" s="115"/>
      <c r="IV356" s="115"/>
      <c r="IW356" s="115"/>
      <c r="IX356" s="115"/>
      <c r="IY356" s="115"/>
      <c r="IZ356" s="115"/>
      <c r="JA356" s="115"/>
      <c r="JB356" s="115"/>
      <c r="JC356" s="115"/>
      <c r="JD356" s="115"/>
      <c r="JE356" s="115"/>
      <c r="JF356" s="115"/>
      <c r="JG356" s="115"/>
      <c r="JH356" s="115"/>
      <c r="JI356" s="115"/>
      <c r="JJ356" s="115"/>
      <c r="JK356" s="115"/>
      <c r="JL356" s="115"/>
      <c r="JM356" s="115"/>
      <c r="JN356" s="115"/>
      <c r="JO356" s="115"/>
      <c r="JP356" s="115"/>
      <c r="JQ356" s="115"/>
      <c r="JR356" s="115"/>
      <c r="JS356" s="115"/>
      <c r="JT356" s="115"/>
      <c r="JU356" s="115"/>
      <c r="JV356" s="115"/>
      <c r="JW356" s="115"/>
      <c r="JX356" s="115"/>
      <c r="JY356" s="115"/>
      <c r="JZ356" s="115"/>
      <c r="KA356" s="115"/>
      <c r="KB356" s="115"/>
      <c r="KC356" s="115"/>
      <c r="KD356" s="115"/>
      <c r="KE356" s="115"/>
      <c r="KF356" s="115"/>
      <c r="KG356" s="115"/>
      <c r="KH356" s="115"/>
      <c r="KI356" s="115"/>
      <c r="KJ356" s="115"/>
      <c r="KK356" s="115"/>
      <c r="KL356" s="115"/>
      <c r="KM356" s="115"/>
      <c r="KN356" s="115"/>
      <c r="KO356" s="115"/>
      <c r="KP356" s="115"/>
      <c r="KQ356" s="115"/>
      <c r="KR356" s="115"/>
      <c r="KS356" s="115"/>
      <c r="KT356" s="115"/>
      <c r="KU356" s="115"/>
      <c r="KV356" s="115"/>
      <c r="KW356" s="115"/>
      <c r="KX356" s="115"/>
      <c r="KY356" s="115"/>
      <c r="KZ356" s="115"/>
      <c r="LA356" s="115"/>
      <c r="LB356" s="115"/>
      <c r="LC356" s="115"/>
      <c r="LD356" s="115"/>
      <c r="LE356" s="115"/>
      <c r="LF356" s="115"/>
      <c r="LG356" s="115"/>
      <c r="LH356" s="115"/>
      <c r="LI356" s="115"/>
      <c r="LJ356" s="115"/>
      <c r="LK356" s="115"/>
      <c r="LL356" s="115"/>
      <c r="LM356" s="115"/>
      <c r="LN356" s="115"/>
      <c r="LO356" s="115"/>
      <c r="LP356" s="115"/>
      <c r="LQ356" s="115"/>
      <c r="LR356" s="115"/>
      <c r="LS356" s="115"/>
      <c r="LT356" s="115"/>
      <c r="LU356" s="115"/>
      <c r="LV356" s="115"/>
      <c r="LW356" s="115"/>
      <c r="LX356" s="115"/>
      <c r="LY356" s="115"/>
      <c r="LZ356" s="115"/>
      <c r="MA356" s="115"/>
      <c r="MB356" s="115"/>
      <c r="MC356" s="115"/>
      <c r="MD356" s="115"/>
      <c r="ME356" s="115"/>
      <c r="MF356" s="115"/>
      <c r="MG356" s="115"/>
      <c r="MH356" s="115"/>
      <c r="MI356" s="115"/>
      <c r="MJ356" s="115"/>
      <c r="MK356" s="115"/>
      <c r="ML356" s="115"/>
      <c r="MM356" s="115"/>
      <c r="MN356" s="115"/>
      <c r="MO356" s="115"/>
      <c r="MP356" s="115"/>
      <c r="MQ356" s="115"/>
      <c r="MR356" s="115"/>
      <c r="MS356" s="115"/>
      <c r="MT356" s="115"/>
      <c r="MU356" s="115"/>
      <c r="MV356" s="115"/>
      <c r="MW356" s="115"/>
      <c r="MX356" s="115"/>
      <c r="MY356" s="115"/>
      <c r="MZ356" s="115"/>
      <c r="NA356" s="115"/>
      <c r="NB356" s="115"/>
      <c r="NC356" s="115"/>
      <c r="ND356" s="115"/>
      <c r="NE356" s="115"/>
      <c r="NF356" s="115"/>
      <c r="NG356" s="115"/>
      <c r="NH356" s="115"/>
      <c r="NI356" s="115"/>
      <c r="NJ356" s="115"/>
      <c r="NK356" s="115"/>
      <c r="NL356" s="115"/>
      <c r="NM356" s="115"/>
      <c r="NN356" s="115"/>
      <c r="NO356" s="115"/>
      <c r="NP356" s="115"/>
      <c r="NQ356" s="115"/>
      <c r="NR356" s="115"/>
      <c r="NS356" s="115"/>
      <c r="NT356" s="115"/>
      <c r="NU356" s="115"/>
      <c r="NV356" s="115"/>
      <c r="NW356" s="115"/>
      <c r="NX356" s="115"/>
      <c r="NY356" s="115"/>
      <c r="NZ356" s="115"/>
      <c r="OA356" s="115"/>
      <c r="OB356" s="115"/>
      <c r="OC356" s="115"/>
    </row>
    <row r="357" spans="1:438" s="116" customFormat="1">
      <c r="A357" s="110" t="s">
        <v>111</v>
      </c>
      <c r="B357" s="111" t="s">
        <v>440</v>
      </c>
      <c r="C357" s="112">
        <v>149191.54</v>
      </c>
      <c r="D357" s="113">
        <v>1.071E-4</v>
      </c>
      <c r="E357" s="113">
        <v>9.4549999999999994E-5</v>
      </c>
      <c r="F357" s="114">
        <v>9.5530000000000002E-5</v>
      </c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15"/>
      <c r="AX357" s="115"/>
      <c r="AY357" s="115"/>
      <c r="AZ357" s="115"/>
      <c r="BA357" s="115"/>
      <c r="BB357" s="115"/>
      <c r="BC357" s="115"/>
      <c r="BD357" s="115"/>
      <c r="BE357" s="115"/>
      <c r="BF357" s="115"/>
      <c r="BG357" s="115"/>
      <c r="BH357" s="115"/>
      <c r="BI357" s="115"/>
      <c r="BJ357" s="115"/>
      <c r="BK357" s="115"/>
      <c r="BL357" s="115"/>
      <c r="BM357" s="115"/>
      <c r="BN357" s="115"/>
      <c r="BO357" s="115"/>
      <c r="BP357" s="115"/>
      <c r="BQ357" s="115"/>
      <c r="BR357" s="115"/>
      <c r="BS357" s="115"/>
      <c r="BT357" s="115"/>
      <c r="BU357" s="115"/>
      <c r="BV357" s="115"/>
      <c r="BW357" s="115"/>
      <c r="BX357" s="115"/>
      <c r="BY357" s="115"/>
      <c r="BZ357" s="115"/>
      <c r="CA357" s="115"/>
      <c r="CB357" s="115"/>
      <c r="CC357" s="115"/>
      <c r="CD357" s="115"/>
      <c r="CE357" s="115"/>
      <c r="CF357" s="115"/>
      <c r="CG357" s="115"/>
      <c r="CH357" s="115"/>
      <c r="CI357" s="115"/>
      <c r="CJ357" s="115"/>
      <c r="CK357" s="115"/>
      <c r="CL357" s="115"/>
      <c r="CM357" s="115"/>
      <c r="CN357" s="115"/>
      <c r="CO357" s="115"/>
      <c r="CP357" s="115"/>
      <c r="CQ357" s="115"/>
      <c r="CR357" s="115"/>
      <c r="CS357" s="115"/>
      <c r="CT357" s="115"/>
      <c r="CU357" s="115"/>
      <c r="CV357" s="115"/>
      <c r="CW357" s="115"/>
      <c r="CX357" s="115"/>
      <c r="CY357" s="115"/>
      <c r="CZ357" s="115"/>
      <c r="DA357" s="115"/>
      <c r="DB357" s="115"/>
      <c r="DC357" s="115"/>
      <c r="DD357" s="115"/>
      <c r="DE357" s="115"/>
      <c r="DF357" s="115"/>
      <c r="DG357" s="115"/>
      <c r="DH357" s="115"/>
      <c r="DI357" s="115"/>
      <c r="DJ357" s="115"/>
      <c r="DK357" s="115"/>
      <c r="DL357" s="115"/>
      <c r="DM357" s="115"/>
      <c r="DN357" s="115"/>
      <c r="DO357" s="115"/>
      <c r="DP357" s="115"/>
      <c r="DQ357" s="115"/>
      <c r="DR357" s="115"/>
      <c r="DS357" s="115"/>
      <c r="DT357" s="115"/>
      <c r="DU357" s="115"/>
      <c r="DV357" s="115"/>
      <c r="DW357" s="115"/>
      <c r="DX357" s="115"/>
      <c r="DY357" s="115"/>
      <c r="DZ357" s="115"/>
      <c r="EA357" s="115"/>
      <c r="EB357" s="115"/>
      <c r="EC357" s="115"/>
      <c r="ED357" s="115"/>
      <c r="EE357" s="115"/>
      <c r="EF357" s="115"/>
      <c r="EG357" s="115"/>
      <c r="EH357" s="115"/>
      <c r="EI357" s="115"/>
      <c r="EJ357" s="115"/>
      <c r="EK357" s="115"/>
      <c r="EL357" s="115"/>
      <c r="EM357" s="115"/>
      <c r="EN357" s="115"/>
      <c r="EO357" s="115"/>
      <c r="EP357" s="115"/>
      <c r="EQ357" s="115"/>
      <c r="ER357" s="115"/>
      <c r="ES357" s="115"/>
      <c r="ET357" s="115"/>
      <c r="EU357" s="115"/>
      <c r="EV357" s="115"/>
      <c r="EW357" s="115"/>
      <c r="EX357" s="115"/>
      <c r="EY357" s="115"/>
      <c r="EZ357" s="115"/>
      <c r="FA357" s="115"/>
      <c r="FB357" s="115"/>
      <c r="FC357" s="115"/>
      <c r="FD357" s="115"/>
      <c r="FE357" s="115"/>
      <c r="FF357" s="115"/>
      <c r="FG357" s="115"/>
      <c r="FH357" s="115"/>
      <c r="FI357" s="115"/>
      <c r="FJ357" s="115"/>
      <c r="FK357" s="115"/>
      <c r="FL357" s="115"/>
      <c r="FM357" s="115"/>
      <c r="FN357" s="115"/>
      <c r="FO357" s="115"/>
      <c r="FP357" s="115"/>
      <c r="FQ357" s="115"/>
      <c r="FR357" s="115"/>
      <c r="FS357" s="115"/>
      <c r="FT357" s="115"/>
      <c r="FU357" s="115"/>
      <c r="FV357" s="115"/>
      <c r="FW357" s="115"/>
      <c r="FX357" s="115"/>
      <c r="FY357" s="115"/>
      <c r="FZ357" s="115"/>
      <c r="GA357" s="115"/>
      <c r="GB357" s="115"/>
      <c r="GC357" s="115"/>
      <c r="GD357" s="115"/>
      <c r="GE357" s="115"/>
      <c r="GF357" s="115"/>
      <c r="GG357" s="115"/>
      <c r="GH357" s="115"/>
      <c r="GI357" s="115"/>
      <c r="GJ357" s="115"/>
      <c r="GK357" s="115"/>
      <c r="GL357" s="115"/>
      <c r="GM357" s="115"/>
      <c r="GN357" s="115"/>
      <c r="GO357" s="115"/>
      <c r="GP357" s="115"/>
      <c r="GQ357" s="115"/>
      <c r="GR357" s="115"/>
      <c r="GS357" s="115"/>
      <c r="GT357" s="115"/>
      <c r="GU357" s="115"/>
      <c r="GV357" s="115"/>
      <c r="GW357" s="115"/>
      <c r="GX357" s="115"/>
      <c r="GY357" s="115"/>
      <c r="GZ357" s="115"/>
      <c r="HA357" s="115"/>
      <c r="HB357" s="115"/>
      <c r="HC357" s="115"/>
      <c r="HD357" s="115"/>
      <c r="HE357" s="115"/>
      <c r="HF357" s="115"/>
      <c r="HG357" s="115"/>
      <c r="HH357" s="115"/>
      <c r="HI357" s="115"/>
      <c r="HJ357" s="115"/>
      <c r="HK357" s="115"/>
      <c r="HL357" s="115"/>
      <c r="HM357" s="115"/>
      <c r="HN357" s="115"/>
      <c r="HO357" s="115"/>
      <c r="HP357" s="115"/>
      <c r="HQ357" s="115"/>
      <c r="HR357" s="115"/>
      <c r="HS357" s="115"/>
      <c r="HT357" s="115"/>
      <c r="HU357" s="115"/>
      <c r="HV357" s="115"/>
      <c r="HW357" s="115"/>
      <c r="HX357" s="115"/>
      <c r="HY357" s="115"/>
      <c r="HZ357" s="115"/>
      <c r="IA357" s="115"/>
      <c r="IB357" s="115"/>
      <c r="IC357" s="115"/>
      <c r="ID357" s="115"/>
      <c r="IE357" s="115"/>
      <c r="IF357" s="115"/>
      <c r="IG357" s="115"/>
      <c r="IH357" s="115"/>
      <c r="II357" s="115"/>
      <c r="IJ357" s="115"/>
      <c r="IK357" s="115"/>
      <c r="IL357" s="115"/>
      <c r="IM357" s="115"/>
      <c r="IN357" s="115"/>
      <c r="IO357" s="115"/>
      <c r="IP357" s="115"/>
      <c r="IQ357" s="115"/>
      <c r="IR357" s="115"/>
      <c r="IS357" s="115"/>
      <c r="IT357" s="115"/>
      <c r="IU357" s="115"/>
      <c r="IV357" s="115"/>
      <c r="IW357" s="115"/>
      <c r="IX357" s="115"/>
      <c r="IY357" s="115"/>
      <c r="IZ357" s="115"/>
      <c r="JA357" s="115"/>
      <c r="JB357" s="115"/>
      <c r="JC357" s="115"/>
      <c r="JD357" s="115"/>
      <c r="JE357" s="115"/>
      <c r="JF357" s="115"/>
      <c r="JG357" s="115"/>
      <c r="JH357" s="115"/>
      <c r="JI357" s="115"/>
      <c r="JJ357" s="115"/>
      <c r="JK357" s="115"/>
      <c r="JL357" s="115"/>
      <c r="JM357" s="115"/>
      <c r="JN357" s="115"/>
      <c r="JO357" s="115"/>
      <c r="JP357" s="115"/>
      <c r="JQ357" s="115"/>
      <c r="JR357" s="115"/>
      <c r="JS357" s="115"/>
      <c r="JT357" s="115"/>
      <c r="JU357" s="115"/>
      <c r="JV357" s="115"/>
      <c r="JW357" s="115"/>
      <c r="JX357" s="115"/>
      <c r="JY357" s="115"/>
      <c r="JZ357" s="115"/>
      <c r="KA357" s="115"/>
      <c r="KB357" s="115"/>
      <c r="KC357" s="115"/>
      <c r="KD357" s="115"/>
      <c r="KE357" s="115"/>
      <c r="KF357" s="115"/>
      <c r="KG357" s="115"/>
      <c r="KH357" s="115"/>
      <c r="KI357" s="115"/>
      <c r="KJ357" s="115"/>
      <c r="KK357" s="115"/>
      <c r="KL357" s="115"/>
      <c r="KM357" s="115"/>
      <c r="KN357" s="115"/>
      <c r="KO357" s="115"/>
      <c r="KP357" s="115"/>
      <c r="KQ357" s="115"/>
      <c r="KR357" s="115"/>
      <c r="KS357" s="115"/>
      <c r="KT357" s="115"/>
      <c r="KU357" s="115"/>
      <c r="KV357" s="115"/>
      <c r="KW357" s="115"/>
      <c r="KX357" s="115"/>
      <c r="KY357" s="115"/>
      <c r="KZ357" s="115"/>
      <c r="LA357" s="115"/>
      <c r="LB357" s="115"/>
      <c r="LC357" s="115"/>
      <c r="LD357" s="115"/>
      <c r="LE357" s="115"/>
      <c r="LF357" s="115"/>
      <c r="LG357" s="115"/>
      <c r="LH357" s="115"/>
      <c r="LI357" s="115"/>
      <c r="LJ357" s="115"/>
      <c r="LK357" s="115"/>
      <c r="LL357" s="115"/>
      <c r="LM357" s="115"/>
      <c r="LN357" s="115"/>
      <c r="LO357" s="115"/>
      <c r="LP357" s="115"/>
      <c r="LQ357" s="115"/>
      <c r="LR357" s="115"/>
      <c r="LS357" s="115"/>
      <c r="LT357" s="115"/>
      <c r="LU357" s="115"/>
      <c r="LV357" s="115"/>
      <c r="LW357" s="115"/>
      <c r="LX357" s="115"/>
      <c r="LY357" s="115"/>
      <c r="LZ357" s="115"/>
      <c r="MA357" s="115"/>
      <c r="MB357" s="115"/>
      <c r="MC357" s="115"/>
      <c r="MD357" s="115"/>
      <c r="ME357" s="115"/>
      <c r="MF357" s="115"/>
      <c r="MG357" s="115"/>
      <c r="MH357" s="115"/>
      <c r="MI357" s="115"/>
      <c r="MJ357" s="115"/>
      <c r="MK357" s="115"/>
      <c r="ML357" s="115"/>
      <c r="MM357" s="115"/>
      <c r="MN357" s="115"/>
      <c r="MO357" s="115"/>
      <c r="MP357" s="115"/>
      <c r="MQ357" s="115"/>
      <c r="MR357" s="115"/>
      <c r="MS357" s="115"/>
      <c r="MT357" s="115"/>
      <c r="MU357" s="115"/>
      <c r="MV357" s="115"/>
      <c r="MW357" s="115"/>
      <c r="MX357" s="115"/>
      <c r="MY357" s="115"/>
      <c r="MZ357" s="115"/>
      <c r="NA357" s="115"/>
      <c r="NB357" s="115"/>
      <c r="NC357" s="115"/>
      <c r="ND357" s="115"/>
      <c r="NE357" s="115"/>
      <c r="NF357" s="115"/>
      <c r="NG357" s="115"/>
      <c r="NH357" s="115"/>
      <c r="NI357" s="115"/>
      <c r="NJ357" s="115"/>
      <c r="NK357" s="115"/>
      <c r="NL357" s="115"/>
      <c r="NM357" s="115"/>
      <c r="NN357" s="115"/>
      <c r="NO357" s="115"/>
      <c r="NP357" s="115"/>
      <c r="NQ357" s="115"/>
      <c r="NR357" s="115"/>
      <c r="NS357" s="115"/>
      <c r="NT357" s="115"/>
      <c r="NU357" s="115"/>
      <c r="NV357" s="115"/>
      <c r="NW357" s="115"/>
      <c r="NX357" s="115"/>
      <c r="NY357" s="115"/>
      <c r="NZ357" s="115"/>
      <c r="OA357" s="115"/>
      <c r="OB357" s="115"/>
      <c r="OC357" s="115"/>
    </row>
    <row r="358" spans="1:438" s="116" customFormat="1">
      <c r="A358" s="110" t="s">
        <v>112</v>
      </c>
      <c r="B358" s="111" t="s">
        <v>441</v>
      </c>
      <c r="C358" s="112">
        <v>57202.61</v>
      </c>
      <c r="D358" s="113">
        <v>1.6670000000000001E-4</v>
      </c>
      <c r="E358" s="113">
        <v>3.625E-5</v>
      </c>
      <c r="F358" s="114">
        <v>4.6390000000000001E-5</v>
      </c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  <c r="AT358" s="115"/>
      <c r="AU358" s="115"/>
      <c r="AV358" s="115"/>
      <c r="AW358" s="115"/>
      <c r="AX358" s="115"/>
      <c r="AY358" s="115"/>
      <c r="AZ358" s="115"/>
      <c r="BA358" s="115"/>
      <c r="BB358" s="115"/>
      <c r="BC358" s="115"/>
      <c r="BD358" s="115"/>
      <c r="BE358" s="115"/>
      <c r="BF358" s="115"/>
      <c r="BG358" s="115"/>
      <c r="BH358" s="115"/>
      <c r="BI358" s="115"/>
      <c r="BJ358" s="115"/>
      <c r="BK358" s="115"/>
      <c r="BL358" s="115"/>
      <c r="BM358" s="115"/>
      <c r="BN358" s="115"/>
      <c r="BO358" s="115"/>
      <c r="BP358" s="115"/>
      <c r="BQ358" s="115"/>
      <c r="BR358" s="115"/>
      <c r="BS358" s="115"/>
      <c r="BT358" s="115"/>
      <c r="BU358" s="115"/>
      <c r="BV358" s="115"/>
      <c r="BW358" s="115"/>
      <c r="BX358" s="115"/>
      <c r="BY358" s="115"/>
      <c r="BZ358" s="115"/>
      <c r="CA358" s="115"/>
      <c r="CB358" s="115"/>
      <c r="CC358" s="115"/>
      <c r="CD358" s="115"/>
      <c r="CE358" s="115"/>
      <c r="CF358" s="115"/>
      <c r="CG358" s="115"/>
      <c r="CH358" s="115"/>
      <c r="CI358" s="115"/>
      <c r="CJ358" s="115"/>
      <c r="CK358" s="115"/>
      <c r="CL358" s="115"/>
      <c r="CM358" s="115"/>
      <c r="CN358" s="115"/>
      <c r="CO358" s="115"/>
      <c r="CP358" s="115"/>
      <c r="CQ358" s="115"/>
      <c r="CR358" s="115"/>
      <c r="CS358" s="115"/>
      <c r="CT358" s="115"/>
      <c r="CU358" s="115"/>
      <c r="CV358" s="115"/>
      <c r="CW358" s="115"/>
      <c r="CX358" s="115"/>
      <c r="CY358" s="115"/>
      <c r="CZ358" s="115"/>
      <c r="DA358" s="115"/>
      <c r="DB358" s="115"/>
      <c r="DC358" s="115"/>
      <c r="DD358" s="115"/>
      <c r="DE358" s="115"/>
      <c r="DF358" s="115"/>
      <c r="DG358" s="115"/>
      <c r="DH358" s="115"/>
      <c r="DI358" s="115"/>
      <c r="DJ358" s="115"/>
      <c r="DK358" s="115"/>
      <c r="DL358" s="115"/>
      <c r="DM358" s="115"/>
      <c r="DN358" s="115"/>
      <c r="DO358" s="115"/>
      <c r="DP358" s="115"/>
      <c r="DQ358" s="115"/>
      <c r="DR358" s="115"/>
      <c r="DS358" s="115"/>
      <c r="DT358" s="115"/>
      <c r="DU358" s="115"/>
      <c r="DV358" s="115"/>
      <c r="DW358" s="115"/>
      <c r="DX358" s="115"/>
      <c r="DY358" s="115"/>
      <c r="DZ358" s="115"/>
      <c r="EA358" s="115"/>
      <c r="EB358" s="115"/>
      <c r="EC358" s="115"/>
      <c r="ED358" s="115"/>
      <c r="EE358" s="115"/>
      <c r="EF358" s="115"/>
      <c r="EG358" s="115"/>
      <c r="EH358" s="115"/>
      <c r="EI358" s="115"/>
      <c r="EJ358" s="115"/>
      <c r="EK358" s="115"/>
      <c r="EL358" s="115"/>
      <c r="EM358" s="115"/>
      <c r="EN358" s="115"/>
      <c r="EO358" s="115"/>
      <c r="EP358" s="115"/>
      <c r="EQ358" s="115"/>
      <c r="ER358" s="115"/>
      <c r="ES358" s="115"/>
      <c r="ET358" s="115"/>
      <c r="EU358" s="115"/>
      <c r="EV358" s="115"/>
      <c r="EW358" s="115"/>
      <c r="EX358" s="115"/>
      <c r="EY358" s="115"/>
      <c r="EZ358" s="115"/>
      <c r="FA358" s="115"/>
      <c r="FB358" s="115"/>
      <c r="FC358" s="115"/>
      <c r="FD358" s="115"/>
      <c r="FE358" s="115"/>
      <c r="FF358" s="115"/>
      <c r="FG358" s="115"/>
      <c r="FH358" s="115"/>
      <c r="FI358" s="115"/>
      <c r="FJ358" s="115"/>
      <c r="FK358" s="115"/>
      <c r="FL358" s="115"/>
      <c r="FM358" s="115"/>
      <c r="FN358" s="115"/>
      <c r="FO358" s="115"/>
      <c r="FP358" s="115"/>
      <c r="FQ358" s="115"/>
      <c r="FR358" s="115"/>
      <c r="FS358" s="115"/>
      <c r="FT358" s="115"/>
      <c r="FU358" s="115"/>
      <c r="FV358" s="115"/>
      <c r="FW358" s="115"/>
      <c r="FX358" s="115"/>
      <c r="FY358" s="115"/>
      <c r="FZ358" s="115"/>
      <c r="GA358" s="115"/>
      <c r="GB358" s="115"/>
      <c r="GC358" s="115"/>
      <c r="GD358" s="115"/>
      <c r="GE358" s="115"/>
      <c r="GF358" s="115"/>
      <c r="GG358" s="115"/>
      <c r="GH358" s="115"/>
      <c r="GI358" s="115"/>
      <c r="GJ358" s="115"/>
      <c r="GK358" s="115"/>
      <c r="GL358" s="115"/>
      <c r="GM358" s="115"/>
      <c r="GN358" s="115"/>
      <c r="GO358" s="115"/>
      <c r="GP358" s="115"/>
      <c r="GQ358" s="115"/>
      <c r="GR358" s="115"/>
      <c r="GS358" s="115"/>
      <c r="GT358" s="115"/>
      <c r="GU358" s="115"/>
      <c r="GV358" s="115"/>
      <c r="GW358" s="115"/>
      <c r="GX358" s="115"/>
      <c r="GY358" s="115"/>
      <c r="GZ358" s="115"/>
      <c r="HA358" s="115"/>
      <c r="HB358" s="115"/>
      <c r="HC358" s="115"/>
      <c r="HD358" s="115"/>
      <c r="HE358" s="115"/>
      <c r="HF358" s="115"/>
      <c r="HG358" s="115"/>
      <c r="HH358" s="115"/>
      <c r="HI358" s="115"/>
      <c r="HJ358" s="115"/>
      <c r="HK358" s="115"/>
      <c r="HL358" s="115"/>
      <c r="HM358" s="115"/>
      <c r="HN358" s="115"/>
      <c r="HO358" s="115"/>
      <c r="HP358" s="115"/>
      <c r="HQ358" s="115"/>
      <c r="HR358" s="115"/>
      <c r="HS358" s="115"/>
      <c r="HT358" s="115"/>
      <c r="HU358" s="115"/>
      <c r="HV358" s="115"/>
      <c r="HW358" s="115"/>
      <c r="HX358" s="115"/>
      <c r="HY358" s="115"/>
      <c r="HZ358" s="115"/>
      <c r="IA358" s="115"/>
      <c r="IB358" s="115"/>
      <c r="IC358" s="115"/>
      <c r="ID358" s="115"/>
      <c r="IE358" s="115"/>
      <c r="IF358" s="115"/>
      <c r="IG358" s="115"/>
      <c r="IH358" s="115"/>
      <c r="II358" s="115"/>
      <c r="IJ358" s="115"/>
      <c r="IK358" s="115"/>
      <c r="IL358" s="115"/>
      <c r="IM358" s="115"/>
      <c r="IN358" s="115"/>
      <c r="IO358" s="115"/>
      <c r="IP358" s="115"/>
      <c r="IQ358" s="115"/>
      <c r="IR358" s="115"/>
      <c r="IS358" s="115"/>
      <c r="IT358" s="115"/>
      <c r="IU358" s="115"/>
      <c r="IV358" s="115"/>
      <c r="IW358" s="115"/>
      <c r="IX358" s="115"/>
      <c r="IY358" s="115"/>
      <c r="IZ358" s="115"/>
      <c r="JA358" s="115"/>
      <c r="JB358" s="115"/>
      <c r="JC358" s="115"/>
      <c r="JD358" s="115"/>
      <c r="JE358" s="115"/>
      <c r="JF358" s="115"/>
      <c r="JG358" s="115"/>
      <c r="JH358" s="115"/>
      <c r="JI358" s="115"/>
      <c r="JJ358" s="115"/>
      <c r="JK358" s="115"/>
      <c r="JL358" s="115"/>
      <c r="JM358" s="115"/>
      <c r="JN358" s="115"/>
      <c r="JO358" s="115"/>
      <c r="JP358" s="115"/>
      <c r="JQ358" s="115"/>
      <c r="JR358" s="115"/>
      <c r="JS358" s="115"/>
      <c r="JT358" s="115"/>
      <c r="JU358" s="115"/>
      <c r="JV358" s="115"/>
      <c r="JW358" s="115"/>
      <c r="JX358" s="115"/>
      <c r="JY358" s="115"/>
      <c r="JZ358" s="115"/>
      <c r="KA358" s="115"/>
      <c r="KB358" s="115"/>
      <c r="KC358" s="115"/>
      <c r="KD358" s="115"/>
      <c r="KE358" s="115"/>
      <c r="KF358" s="115"/>
      <c r="KG358" s="115"/>
      <c r="KH358" s="115"/>
      <c r="KI358" s="115"/>
      <c r="KJ358" s="115"/>
      <c r="KK358" s="115"/>
      <c r="KL358" s="115"/>
      <c r="KM358" s="115"/>
      <c r="KN358" s="115"/>
      <c r="KO358" s="115"/>
      <c r="KP358" s="115"/>
      <c r="KQ358" s="115"/>
      <c r="KR358" s="115"/>
      <c r="KS358" s="115"/>
      <c r="KT358" s="115"/>
      <c r="KU358" s="115"/>
      <c r="KV358" s="115"/>
      <c r="KW358" s="115"/>
      <c r="KX358" s="115"/>
      <c r="KY358" s="115"/>
      <c r="KZ358" s="115"/>
      <c r="LA358" s="115"/>
      <c r="LB358" s="115"/>
      <c r="LC358" s="115"/>
      <c r="LD358" s="115"/>
      <c r="LE358" s="115"/>
      <c r="LF358" s="115"/>
      <c r="LG358" s="115"/>
      <c r="LH358" s="115"/>
      <c r="LI358" s="115"/>
      <c r="LJ358" s="115"/>
      <c r="LK358" s="115"/>
      <c r="LL358" s="115"/>
      <c r="LM358" s="115"/>
      <c r="LN358" s="115"/>
      <c r="LO358" s="115"/>
      <c r="LP358" s="115"/>
      <c r="LQ358" s="115"/>
      <c r="LR358" s="115"/>
      <c r="LS358" s="115"/>
      <c r="LT358" s="115"/>
      <c r="LU358" s="115"/>
      <c r="LV358" s="115"/>
      <c r="LW358" s="115"/>
      <c r="LX358" s="115"/>
      <c r="LY358" s="115"/>
      <c r="LZ358" s="115"/>
      <c r="MA358" s="115"/>
      <c r="MB358" s="115"/>
      <c r="MC358" s="115"/>
      <c r="MD358" s="115"/>
      <c r="ME358" s="115"/>
      <c r="MF358" s="115"/>
      <c r="MG358" s="115"/>
      <c r="MH358" s="115"/>
      <c r="MI358" s="115"/>
      <c r="MJ358" s="115"/>
      <c r="MK358" s="115"/>
      <c r="ML358" s="115"/>
      <c r="MM358" s="115"/>
      <c r="MN358" s="115"/>
      <c r="MO358" s="115"/>
      <c r="MP358" s="115"/>
      <c r="MQ358" s="115"/>
      <c r="MR358" s="115"/>
      <c r="MS358" s="115"/>
      <c r="MT358" s="115"/>
      <c r="MU358" s="115"/>
      <c r="MV358" s="115"/>
      <c r="MW358" s="115"/>
      <c r="MX358" s="115"/>
      <c r="MY358" s="115"/>
      <c r="MZ358" s="115"/>
      <c r="NA358" s="115"/>
      <c r="NB358" s="115"/>
      <c r="NC358" s="115"/>
      <c r="ND358" s="115"/>
      <c r="NE358" s="115"/>
      <c r="NF358" s="115"/>
      <c r="NG358" s="115"/>
      <c r="NH358" s="115"/>
      <c r="NI358" s="115"/>
      <c r="NJ358" s="115"/>
      <c r="NK358" s="115"/>
      <c r="NL358" s="115"/>
      <c r="NM358" s="115"/>
      <c r="NN358" s="115"/>
      <c r="NO358" s="115"/>
      <c r="NP358" s="115"/>
      <c r="NQ358" s="115"/>
      <c r="NR358" s="115"/>
      <c r="NS358" s="115"/>
      <c r="NT358" s="115"/>
      <c r="NU358" s="115"/>
      <c r="NV358" s="115"/>
      <c r="NW358" s="115"/>
      <c r="NX358" s="115"/>
      <c r="NY358" s="115"/>
      <c r="NZ358" s="115"/>
      <c r="OA358" s="115"/>
      <c r="OB358" s="115"/>
      <c r="OC358" s="115"/>
    </row>
    <row r="359" spans="1:438" s="116" customFormat="1">
      <c r="A359" s="110" t="s">
        <v>113</v>
      </c>
      <c r="B359" s="111" t="s">
        <v>442</v>
      </c>
      <c r="C359" s="112">
        <v>87066.39</v>
      </c>
      <c r="D359" s="113">
        <v>5.4299999999999998E-5</v>
      </c>
      <c r="E359" s="113">
        <v>5.5179999999999997E-5</v>
      </c>
      <c r="F359" s="114">
        <v>5.5109999999999999E-5</v>
      </c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5"/>
      <c r="BV359" s="115"/>
      <c r="BW359" s="115"/>
      <c r="BX359" s="115"/>
      <c r="BY359" s="115"/>
      <c r="BZ359" s="115"/>
      <c r="CA359" s="115"/>
      <c r="CB359" s="115"/>
      <c r="CC359" s="115"/>
      <c r="CD359" s="115"/>
      <c r="CE359" s="115"/>
      <c r="CF359" s="115"/>
      <c r="CG359" s="115"/>
      <c r="CH359" s="115"/>
      <c r="CI359" s="115"/>
      <c r="CJ359" s="115"/>
      <c r="CK359" s="115"/>
      <c r="CL359" s="115"/>
      <c r="CM359" s="115"/>
      <c r="CN359" s="115"/>
      <c r="CO359" s="115"/>
      <c r="CP359" s="115"/>
      <c r="CQ359" s="115"/>
      <c r="CR359" s="115"/>
      <c r="CS359" s="115"/>
      <c r="CT359" s="115"/>
      <c r="CU359" s="115"/>
      <c r="CV359" s="115"/>
      <c r="CW359" s="115"/>
      <c r="CX359" s="115"/>
      <c r="CY359" s="115"/>
      <c r="CZ359" s="115"/>
      <c r="DA359" s="115"/>
      <c r="DB359" s="115"/>
      <c r="DC359" s="115"/>
      <c r="DD359" s="115"/>
      <c r="DE359" s="115"/>
      <c r="DF359" s="115"/>
      <c r="DG359" s="115"/>
      <c r="DH359" s="115"/>
      <c r="DI359" s="115"/>
      <c r="DJ359" s="115"/>
      <c r="DK359" s="115"/>
      <c r="DL359" s="115"/>
      <c r="DM359" s="115"/>
      <c r="DN359" s="115"/>
      <c r="DO359" s="115"/>
      <c r="DP359" s="115"/>
      <c r="DQ359" s="115"/>
      <c r="DR359" s="115"/>
      <c r="DS359" s="115"/>
      <c r="DT359" s="115"/>
      <c r="DU359" s="115"/>
      <c r="DV359" s="115"/>
      <c r="DW359" s="115"/>
      <c r="DX359" s="115"/>
      <c r="DY359" s="115"/>
      <c r="DZ359" s="115"/>
      <c r="EA359" s="115"/>
      <c r="EB359" s="115"/>
      <c r="EC359" s="115"/>
      <c r="ED359" s="115"/>
      <c r="EE359" s="115"/>
      <c r="EF359" s="115"/>
      <c r="EG359" s="115"/>
      <c r="EH359" s="115"/>
      <c r="EI359" s="115"/>
      <c r="EJ359" s="115"/>
      <c r="EK359" s="115"/>
      <c r="EL359" s="115"/>
      <c r="EM359" s="115"/>
      <c r="EN359" s="115"/>
      <c r="EO359" s="115"/>
      <c r="EP359" s="115"/>
      <c r="EQ359" s="115"/>
      <c r="ER359" s="115"/>
      <c r="ES359" s="115"/>
      <c r="ET359" s="115"/>
      <c r="EU359" s="115"/>
      <c r="EV359" s="115"/>
      <c r="EW359" s="115"/>
      <c r="EX359" s="115"/>
      <c r="EY359" s="115"/>
      <c r="EZ359" s="115"/>
      <c r="FA359" s="115"/>
      <c r="FB359" s="115"/>
      <c r="FC359" s="115"/>
      <c r="FD359" s="115"/>
      <c r="FE359" s="115"/>
      <c r="FF359" s="115"/>
      <c r="FG359" s="115"/>
      <c r="FH359" s="115"/>
      <c r="FI359" s="115"/>
      <c r="FJ359" s="115"/>
      <c r="FK359" s="115"/>
      <c r="FL359" s="115"/>
      <c r="FM359" s="115"/>
      <c r="FN359" s="115"/>
      <c r="FO359" s="115"/>
      <c r="FP359" s="115"/>
      <c r="FQ359" s="115"/>
      <c r="FR359" s="115"/>
      <c r="FS359" s="115"/>
      <c r="FT359" s="115"/>
      <c r="FU359" s="115"/>
      <c r="FV359" s="115"/>
      <c r="FW359" s="115"/>
      <c r="FX359" s="115"/>
      <c r="FY359" s="115"/>
      <c r="FZ359" s="115"/>
      <c r="GA359" s="115"/>
      <c r="GB359" s="115"/>
      <c r="GC359" s="115"/>
      <c r="GD359" s="115"/>
      <c r="GE359" s="115"/>
      <c r="GF359" s="115"/>
      <c r="GG359" s="115"/>
      <c r="GH359" s="115"/>
      <c r="GI359" s="115"/>
      <c r="GJ359" s="115"/>
      <c r="GK359" s="115"/>
      <c r="GL359" s="115"/>
      <c r="GM359" s="115"/>
      <c r="GN359" s="115"/>
      <c r="GO359" s="115"/>
      <c r="GP359" s="115"/>
      <c r="GQ359" s="115"/>
      <c r="GR359" s="115"/>
      <c r="GS359" s="115"/>
      <c r="GT359" s="115"/>
      <c r="GU359" s="115"/>
      <c r="GV359" s="115"/>
      <c r="GW359" s="115"/>
      <c r="GX359" s="115"/>
      <c r="GY359" s="115"/>
      <c r="GZ359" s="115"/>
      <c r="HA359" s="115"/>
      <c r="HB359" s="115"/>
      <c r="HC359" s="115"/>
      <c r="HD359" s="115"/>
      <c r="HE359" s="115"/>
      <c r="HF359" s="115"/>
      <c r="HG359" s="115"/>
      <c r="HH359" s="115"/>
      <c r="HI359" s="115"/>
      <c r="HJ359" s="115"/>
      <c r="HK359" s="115"/>
      <c r="HL359" s="115"/>
      <c r="HM359" s="115"/>
      <c r="HN359" s="115"/>
      <c r="HO359" s="115"/>
      <c r="HP359" s="115"/>
      <c r="HQ359" s="115"/>
      <c r="HR359" s="115"/>
      <c r="HS359" s="115"/>
      <c r="HT359" s="115"/>
      <c r="HU359" s="115"/>
      <c r="HV359" s="115"/>
      <c r="HW359" s="115"/>
      <c r="HX359" s="115"/>
      <c r="HY359" s="115"/>
      <c r="HZ359" s="115"/>
      <c r="IA359" s="115"/>
      <c r="IB359" s="115"/>
      <c r="IC359" s="115"/>
      <c r="ID359" s="115"/>
      <c r="IE359" s="115"/>
      <c r="IF359" s="115"/>
      <c r="IG359" s="115"/>
      <c r="IH359" s="115"/>
      <c r="II359" s="115"/>
      <c r="IJ359" s="115"/>
      <c r="IK359" s="115"/>
      <c r="IL359" s="115"/>
      <c r="IM359" s="115"/>
      <c r="IN359" s="115"/>
      <c r="IO359" s="115"/>
      <c r="IP359" s="115"/>
      <c r="IQ359" s="115"/>
      <c r="IR359" s="115"/>
      <c r="IS359" s="115"/>
      <c r="IT359" s="115"/>
      <c r="IU359" s="115"/>
      <c r="IV359" s="115"/>
      <c r="IW359" s="115"/>
      <c r="IX359" s="115"/>
      <c r="IY359" s="115"/>
      <c r="IZ359" s="115"/>
      <c r="JA359" s="115"/>
      <c r="JB359" s="115"/>
      <c r="JC359" s="115"/>
      <c r="JD359" s="115"/>
      <c r="JE359" s="115"/>
      <c r="JF359" s="115"/>
      <c r="JG359" s="115"/>
      <c r="JH359" s="115"/>
      <c r="JI359" s="115"/>
      <c r="JJ359" s="115"/>
      <c r="JK359" s="115"/>
      <c r="JL359" s="115"/>
      <c r="JM359" s="115"/>
      <c r="JN359" s="115"/>
      <c r="JO359" s="115"/>
      <c r="JP359" s="115"/>
      <c r="JQ359" s="115"/>
      <c r="JR359" s="115"/>
      <c r="JS359" s="115"/>
      <c r="JT359" s="115"/>
      <c r="JU359" s="115"/>
      <c r="JV359" s="115"/>
      <c r="JW359" s="115"/>
      <c r="JX359" s="115"/>
      <c r="JY359" s="115"/>
      <c r="JZ359" s="115"/>
      <c r="KA359" s="115"/>
      <c r="KB359" s="115"/>
      <c r="KC359" s="115"/>
      <c r="KD359" s="115"/>
      <c r="KE359" s="115"/>
      <c r="KF359" s="115"/>
      <c r="KG359" s="115"/>
      <c r="KH359" s="115"/>
      <c r="KI359" s="115"/>
      <c r="KJ359" s="115"/>
      <c r="KK359" s="115"/>
      <c r="KL359" s="115"/>
      <c r="KM359" s="115"/>
      <c r="KN359" s="115"/>
      <c r="KO359" s="115"/>
      <c r="KP359" s="115"/>
      <c r="KQ359" s="115"/>
      <c r="KR359" s="115"/>
      <c r="KS359" s="115"/>
      <c r="KT359" s="115"/>
      <c r="KU359" s="115"/>
      <c r="KV359" s="115"/>
      <c r="KW359" s="115"/>
      <c r="KX359" s="115"/>
      <c r="KY359" s="115"/>
      <c r="KZ359" s="115"/>
      <c r="LA359" s="115"/>
      <c r="LB359" s="115"/>
      <c r="LC359" s="115"/>
      <c r="LD359" s="115"/>
      <c r="LE359" s="115"/>
      <c r="LF359" s="115"/>
      <c r="LG359" s="115"/>
      <c r="LH359" s="115"/>
      <c r="LI359" s="115"/>
      <c r="LJ359" s="115"/>
      <c r="LK359" s="115"/>
      <c r="LL359" s="115"/>
      <c r="LM359" s="115"/>
      <c r="LN359" s="115"/>
      <c r="LO359" s="115"/>
      <c r="LP359" s="115"/>
      <c r="LQ359" s="115"/>
      <c r="LR359" s="115"/>
      <c r="LS359" s="115"/>
      <c r="LT359" s="115"/>
      <c r="LU359" s="115"/>
      <c r="LV359" s="115"/>
      <c r="LW359" s="115"/>
      <c r="LX359" s="115"/>
      <c r="LY359" s="115"/>
      <c r="LZ359" s="115"/>
      <c r="MA359" s="115"/>
      <c r="MB359" s="115"/>
      <c r="MC359" s="115"/>
      <c r="MD359" s="115"/>
      <c r="ME359" s="115"/>
      <c r="MF359" s="115"/>
      <c r="MG359" s="115"/>
      <c r="MH359" s="115"/>
      <c r="MI359" s="115"/>
      <c r="MJ359" s="115"/>
      <c r="MK359" s="115"/>
      <c r="ML359" s="115"/>
      <c r="MM359" s="115"/>
      <c r="MN359" s="115"/>
      <c r="MO359" s="115"/>
      <c r="MP359" s="115"/>
      <c r="MQ359" s="115"/>
      <c r="MR359" s="115"/>
      <c r="MS359" s="115"/>
      <c r="MT359" s="115"/>
      <c r="MU359" s="115"/>
      <c r="MV359" s="115"/>
      <c r="MW359" s="115"/>
      <c r="MX359" s="115"/>
      <c r="MY359" s="115"/>
      <c r="MZ359" s="115"/>
      <c r="NA359" s="115"/>
      <c r="NB359" s="115"/>
      <c r="NC359" s="115"/>
      <c r="ND359" s="115"/>
      <c r="NE359" s="115"/>
      <c r="NF359" s="115"/>
      <c r="NG359" s="115"/>
      <c r="NH359" s="115"/>
      <c r="NI359" s="115"/>
      <c r="NJ359" s="115"/>
      <c r="NK359" s="115"/>
      <c r="NL359" s="115"/>
      <c r="NM359" s="115"/>
      <c r="NN359" s="115"/>
      <c r="NO359" s="115"/>
      <c r="NP359" s="115"/>
      <c r="NQ359" s="115"/>
      <c r="NR359" s="115"/>
      <c r="NS359" s="115"/>
      <c r="NT359" s="115"/>
      <c r="NU359" s="115"/>
      <c r="NV359" s="115"/>
      <c r="NW359" s="115"/>
      <c r="NX359" s="115"/>
      <c r="NY359" s="115"/>
      <c r="NZ359" s="115"/>
      <c r="OA359" s="115"/>
      <c r="OB359" s="115"/>
      <c r="OC359" s="115"/>
    </row>
    <row r="360" spans="1:438" s="116" customFormat="1" ht="13.5" thickBot="1">
      <c r="A360" s="117"/>
      <c r="B360" s="117"/>
      <c r="C360" s="117"/>
      <c r="D360" s="117"/>
      <c r="E360" s="117"/>
      <c r="F360" s="118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15"/>
      <c r="AX360" s="115"/>
      <c r="AY360" s="115"/>
      <c r="AZ360" s="115"/>
      <c r="BA360" s="115"/>
      <c r="BB360" s="115"/>
      <c r="BC360" s="115"/>
      <c r="BD360" s="115"/>
      <c r="BE360" s="115"/>
      <c r="BF360" s="115"/>
      <c r="BG360" s="115"/>
      <c r="BH360" s="115"/>
      <c r="BI360" s="115"/>
      <c r="BJ360" s="115"/>
      <c r="BK360" s="115"/>
      <c r="BL360" s="115"/>
      <c r="BM360" s="115"/>
      <c r="BN360" s="115"/>
      <c r="BO360" s="115"/>
      <c r="BP360" s="115"/>
      <c r="BQ360" s="115"/>
      <c r="BR360" s="115"/>
      <c r="BS360" s="115"/>
      <c r="BT360" s="115"/>
      <c r="BU360" s="115"/>
      <c r="BV360" s="115"/>
      <c r="BW360" s="115"/>
      <c r="BX360" s="115"/>
      <c r="BY360" s="115"/>
      <c r="BZ360" s="115"/>
      <c r="CA360" s="115"/>
      <c r="CB360" s="115"/>
      <c r="CC360" s="115"/>
      <c r="CD360" s="115"/>
      <c r="CE360" s="115"/>
      <c r="CF360" s="115"/>
      <c r="CG360" s="115"/>
      <c r="CH360" s="115"/>
      <c r="CI360" s="115"/>
      <c r="CJ360" s="115"/>
      <c r="CK360" s="115"/>
      <c r="CL360" s="115"/>
      <c r="CM360" s="115"/>
      <c r="CN360" s="115"/>
      <c r="CO360" s="115"/>
      <c r="CP360" s="115"/>
      <c r="CQ360" s="115"/>
      <c r="CR360" s="115"/>
      <c r="CS360" s="115"/>
      <c r="CT360" s="115"/>
      <c r="CU360" s="115"/>
      <c r="CV360" s="115"/>
      <c r="CW360" s="115"/>
      <c r="CX360" s="115"/>
      <c r="CY360" s="115"/>
      <c r="CZ360" s="115"/>
      <c r="DA360" s="115"/>
      <c r="DB360" s="115"/>
      <c r="DC360" s="115"/>
      <c r="DD360" s="115"/>
      <c r="DE360" s="115"/>
      <c r="DF360" s="115"/>
      <c r="DG360" s="115"/>
      <c r="DH360" s="115"/>
      <c r="DI360" s="115"/>
      <c r="DJ360" s="115"/>
      <c r="DK360" s="115"/>
      <c r="DL360" s="115"/>
      <c r="DM360" s="115"/>
      <c r="DN360" s="115"/>
      <c r="DO360" s="115"/>
      <c r="DP360" s="115"/>
      <c r="DQ360" s="115"/>
      <c r="DR360" s="115"/>
      <c r="DS360" s="115"/>
      <c r="DT360" s="115"/>
      <c r="DU360" s="115"/>
      <c r="DV360" s="115"/>
      <c r="DW360" s="115"/>
      <c r="DX360" s="115"/>
      <c r="DY360" s="115"/>
      <c r="DZ360" s="115"/>
      <c r="EA360" s="115"/>
      <c r="EB360" s="115"/>
      <c r="EC360" s="115"/>
      <c r="ED360" s="115"/>
      <c r="EE360" s="115"/>
      <c r="EF360" s="115"/>
      <c r="EG360" s="115"/>
      <c r="EH360" s="115"/>
      <c r="EI360" s="115"/>
      <c r="EJ360" s="115"/>
      <c r="EK360" s="115"/>
      <c r="EL360" s="115"/>
      <c r="EM360" s="115"/>
      <c r="EN360" s="115"/>
      <c r="EO360" s="115"/>
      <c r="EP360" s="115"/>
      <c r="EQ360" s="115"/>
      <c r="ER360" s="115"/>
      <c r="ES360" s="115"/>
      <c r="ET360" s="115"/>
      <c r="EU360" s="115"/>
      <c r="EV360" s="115"/>
      <c r="EW360" s="115"/>
      <c r="EX360" s="115"/>
      <c r="EY360" s="115"/>
      <c r="EZ360" s="115"/>
      <c r="FA360" s="115"/>
      <c r="FB360" s="115"/>
      <c r="FC360" s="115"/>
      <c r="FD360" s="115"/>
      <c r="FE360" s="115"/>
      <c r="FF360" s="115"/>
      <c r="FG360" s="115"/>
      <c r="FH360" s="115"/>
      <c r="FI360" s="115"/>
      <c r="FJ360" s="115"/>
      <c r="FK360" s="115"/>
      <c r="FL360" s="115"/>
      <c r="FM360" s="115"/>
      <c r="FN360" s="115"/>
      <c r="FO360" s="115"/>
      <c r="FP360" s="115"/>
      <c r="FQ360" s="115"/>
      <c r="FR360" s="115"/>
      <c r="FS360" s="115"/>
      <c r="FT360" s="115"/>
      <c r="FU360" s="115"/>
      <c r="FV360" s="115"/>
      <c r="FW360" s="115"/>
      <c r="FX360" s="115"/>
      <c r="FY360" s="115"/>
      <c r="FZ360" s="115"/>
      <c r="GA360" s="115"/>
      <c r="GB360" s="115"/>
      <c r="GC360" s="115"/>
      <c r="GD360" s="115"/>
      <c r="GE360" s="115"/>
      <c r="GF360" s="115"/>
      <c r="GG360" s="115"/>
      <c r="GH360" s="115"/>
      <c r="GI360" s="115"/>
      <c r="GJ360" s="115"/>
      <c r="GK360" s="115"/>
      <c r="GL360" s="115"/>
      <c r="GM360" s="115"/>
      <c r="GN360" s="115"/>
      <c r="GO360" s="115"/>
      <c r="GP360" s="115"/>
      <c r="GQ360" s="115"/>
      <c r="GR360" s="115"/>
      <c r="GS360" s="115"/>
      <c r="GT360" s="115"/>
      <c r="GU360" s="115"/>
      <c r="GV360" s="115"/>
      <c r="GW360" s="115"/>
      <c r="GX360" s="115"/>
      <c r="GY360" s="115"/>
      <c r="GZ360" s="115"/>
      <c r="HA360" s="115"/>
      <c r="HB360" s="115"/>
      <c r="HC360" s="115"/>
      <c r="HD360" s="115"/>
      <c r="HE360" s="115"/>
      <c r="HF360" s="115"/>
      <c r="HG360" s="115"/>
      <c r="HH360" s="115"/>
      <c r="HI360" s="115"/>
      <c r="HJ360" s="115"/>
      <c r="HK360" s="115"/>
      <c r="HL360" s="115"/>
      <c r="HM360" s="115"/>
      <c r="HN360" s="115"/>
      <c r="HO360" s="115"/>
      <c r="HP360" s="115"/>
      <c r="HQ360" s="115"/>
      <c r="HR360" s="115"/>
      <c r="HS360" s="115"/>
      <c r="HT360" s="115"/>
      <c r="HU360" s="115"/>
      <c r="HV360" s="115"/>
      <c r="HW360" s="115"/>
      <c r="HX360" s="115"/>
      <c r="HY360" s="115"/>
      <c r="HZ360" s="115"/>
      <c r="IA360" s="115"/>
      <c r="IB360" s="115"/>
      <c r="IC360" s="115"/>
      <c r="ID360" s="115"/>
      <c r="IE360" s="115"/>
      <c r="IF360" s="115"/>
      <c r="IG360" s="115"/>
      <c r="IH360" s="115"/>
      <c r="II360" s="115"/>
      <c r="IJ360" s="115"/>
      <c r="IK360" s="115"/>
      <c r="IL360" s="115"/>
      <c r="IM360" s="115"/>
      <c r="IN360" s="115"/>
      <c r="IO360" s="115"/>
      <c r="IP360" s="115"/>
      <c r="IQ360" s="115"/>
      <c r="IR360" s="115"/>
      <c r="IS360" s="115"/>
      <c r="IT360" s="115"/>
      <c r="IU360" s="115"/>
      <c r="IV360" s="115"/>
      <c r="IW360" s="115"/>
      <c r="IX360" s="115"/>
      <c r="IY360" s="115"/>
      <c r="IZ360" s="115"/>
      <c r="JA360" s="115"/>
      <c r="JB360" s="115"/>
      <c r="JC360" s="115"/>
      <c r="JD360" s="115"/>
      <c r="JE360" s="115"/>
      <c r="JF360" s="115"/>
      <c r="JG360" s="115"/>
      <c r="JH360" s="115"/>
      <c r="JI360" s="115"/>
      <c r="JJ360" s="115"/>
      <c r="JK360" s="115"/>
      <c r="JL360" s="115"/>
      <c r="JM360" s="115"/>
      <c r="JN360" s="115"/>
      <c r="JO360" s="115"/>
      <c r="JP360" s="115"/>
      <c r="JQ360" s="115"/>
      <c r="JR360" s="115"/>
      <c r="JS360" s="115"/>
      <c r="JT360" s="115"/>
      <c r="JU360" s="115"/>
      <c r="JV360" s="115"/>
      <c r="JW360" s="115"/>
      <c r="JX360" s="115"/>
      <c r="JY360" s="115"/>
      <c r="JZ360" s="115"/>
      <c r="KA360" s="115"/>
      <c r="KB360" s="115"/>
      <c r="KC360" s="115"/>
      <c r="KD360" s="115"/>
      <c r="KE360" s="115"/>
      <c r="KF360" s="115"/>
      <c r="KG360" s="115"/>
      <c r="KH360" s="115"/>
      <c r="KI360" s="115"/>
      <c r="KJ360" s="115"/>
      <c r="KK360" s="115"/>
      <c r="KL360" s="115"/>
      <c r="KM360" s="115"/>
      <c r="KN360" s="115"/>
      <c r="KO360" s="115"/>
      <c r="KP360" s="115"/>
      <c r="KQ360" s="115"/>
      <c r="KR360" s="115"/>
      <c r="KS360" s="115"/>
      <c r="KT360" s="115"/>
      <c r="KU360" s="115"/>
      <c r="KV360" s="115"/>
      <c r="KW360" s="115"/>
      <c r="KX360" s="115"/>
      <c r="KY360" s="115"/>
      <c r="KZ360" s="115"/>
      <c r="LA360" s="115"/>
      <c r="LB360" s="115"/>
      <c r="LC360" s="115"/>
      <c r="LD360" s="115"/>
      <c r="LE360" s="115"/>
      <c r="LF360" s="115"/>
      <c r="LG360" s="115"/>
      <c r="LH360" s="115"/>
      <c r="LI360" s="115"/>
      <c r="LJ360" s="115"/>
      <c r="LK360" s="115"/>
      <c r="LL360" s="115"/>
      <c r="LM360" s="115"/>
      <c r="LN360" s="115"/>
      <c r="LO360" s="115"/>
      <c r="LP360" s="115"/>
      <c r="LQ360" s="115"/>
      <c r="LR360" s="115"/>
      <c r="LS360" s="115"/>
      <c r="LT360" s="115"/>
      <c r="LU360" s="115"/>
      <c r="LV360" s="115"/>
      <c r="LW360" s="115"/>
      <c r="LX360" s="115"/>
      <c r="LY360" s="115"/>
      <c r="LZ360" s="115"/>
      <c r="MA360" s="115"/>
      <c r="MB360" s="115"/>
      <c r="MC360" s="115"/>
      <c r="MD360" s="115"/>
      <c r="ME360" s="115"/>
      <c r="MF360" s="115"/>
      <c r="MG360" s="115"/>
      <c r="MH360" s="115"/>
      <c r="MI360" s="115"/>
      <c r="MJ360" s="115"/>
      <c r="MK360" s="115"/>
      <c r="ML360" s="115"/>
      <c r="MM360" s="115"/>
      <c r="MN360" s="115"/>
      <c r="MO360" s="115"/>
      <c r="MP360" s="115"/>
      <c r="MQ360" s="115"/>
      <c r="MR360" s="115"/>
      <c r="MS360" s="115"/>
      <c r="MT360" s="115"/>
      <c r="MU360" s="115"/>
      <c r="MV360" s="115"/>
      <c r="MW360" s="115"/>
      <c r="MX360" s="115"/>
      <c r="MY360" s="115"/>
      <c r="MZ360" s="115"/>
      <c r="NA360" s="115"/>
      <c r="NB360" s="115"/>
      <c r="NC360" s="115"/>
      <c r="ND360" s="115"/>
      <c r="NE360" s="115"/>
      <c r="NF360" s="115"/>
      <c r="NG360" s="115"/>
      <c r="NH360" s="115"/>
      <c r="NI360" s="115"/>
      <c r="NJ360" s="115"/>
      <c r="NK360" s="115"/>
      <c r="NL360" s="115"/>
      <c r="NM360" s="115"/>
      <c r="NN360" s="115"/>
      <c r="NO360" s="115"/>
      <c r="NP360" s="115"/>
      <c r="NQ360" s="115"/>
      <c r="NR360" s="115"/>
      <c r="NS360" s="115"/>
      <c r="NT360" s="115"/>
      <c r="NU360" s="115"/>
      <c r="NV360" s="115"/>
      <c r="NW360" s="115"/>
      <c r="NX360" s="115"/>
      <c r="NY360" s="115"/>
      <c r="NZ360" s="115"/>
      <c r="OA360" s="115"/>
      <c r="OB360" s="115"/>
      <c r="OC360" s="115"/>
    </row>
    <row r="361" spans="1:438" s="102" customFormat="1" ht="13.5" thickBot="1">
      <c r="A361" s="107" t="s">
        <v>481</v>
      </c>
      <c r="B361" s="119" t="s">
        <v>485</v>
      </c>
      <c r="C361" s="120">
        <f>SUM(C183:C360)</f>
        <v>310882993.53000027</v>
      </c>
      <c r="D361" s="121">
        <f t="shared" ref="D361:F361" si="4">SUM(D183:D360)</f>
        <v>0.17733910000000006</v>
      </c>
      <c r="E361" s="121">
        <f t="shared" si="4"/>
        <v>0.19703049999999994</v>
      </c>
      <c r="F361" s="121">
        <f t="shared" si="4"/>
        <v>0.19550053000000001</v>
      </c>
      <c r="OD361" s="100"/>
      <c r="OE361" s="100"/>
      <c r="OF361" s="100"/>
      <c r="OG361" s="100"/>
      <c r="OH361" s="100"/>
      <c r="OI361" s="100"/>
      <c r="OJ361" s="100"/>
      <c r="OK361" s="100"/>
      <c r="OL361" s="100"/>
      <c r="OM361" s="100"/>
      <c r="ON361" s="100"/>
      <c r="OO361" s="100"/>
      <c r="OP361" s="100"/>
      <c r="OQ361" s="100"/>
      <c r="OR361" s="100"/>
      <c r="OS361" s="100"/>
      <c r="OT361" s="100"/>
      <c r="OU361" s="100"/>
      <c r="OV361" s="100"/>
      <c r="OW361" s="100"/>
      <c r="OX361" s="100"/>
      <c r="OY361" s="100"/>
      <c r="OZ361" s="100"/>
      <c r="PA361" s="100"/>
      <c r="PB361" s="100"/>
      <c r="PC361" s="100"/>
      <c r="PD361" s="100"/>
      <c r="PE361" s="100"/>
      <c r="PF361" s="100"/>
      <c r="PG361" s="100"/>
      <c r="PH361" s="100"/>
      <c r="PI361" s="100"/>
      <c r="PJ361" s="100"/>
      <c r="PK361" s="100"/>
      <c r="PL361" s="100"/>
      <c r="PM361" s="100"/>
      <c r="PN361" s="100"/>
      <c r="PO361" s="100"/>
      <c r="PP361" s="100"/>
      <c r="PQ361" s="100"/>
      <c r="PR361" s="100"/>
      <c r="PS361" s="100"/>
      <c r="PT361" s="100"/>
      <c r="PU361" s="100"/>
      <c r="PV361" s="100"/>
    </row>
    <row r="362" spans="1:438" s="102" customFormat="1" ht="13.5" thickBot="1">
      <c r="A362" s="117"/>
      <c r="B362" s="117"/>
      <c r="C362" s="117"/>
      <c r="D362" s="117"/>
      <c r="E362" s="117"/>
      <c r="F362" s="118"/>
      <c r="OD362" s="100"/>
      <c r="OE362" s="100"/>
      <c r="OF362" s="100"/>
      <c r="OG362" s="100"/>
      <c r="OH362" s="100"/>
      <c r="OI362" s="100"/>
      <c r="OJ362" s="100"/>
      <c r="OK362" s="100"/>
      <c r="OL362" s="100"/>
      <c r="OM362" s="100"/>
      <c r="ON362" s="100"/>
      <c r="OO362" s="100"/>
      <c r="OP362" s="100"/>
      <c r="OQ362" s="100"/>
      <c r="OR362" s="100"/>
      <c r="OS362" s="100"/>
      <c r="OT362" s="100"/>
      <c r="OU362" s="100"/>
      <c r="OV362" s="100"/>
      <c r="OW362" s="100"/>
      <c r="OX362" s="100"/>
      <c r="OY362" s="100"/>
      <c r="OZ362" s="100"/>
      <c r="PA362" s="100"/>
      <c r="PB362" s="100"/>
      <c r="PC362" s="100"/>
      <c r="PD362" s="100"/>
      <c r="PE362" s="100"/>
      <c r="PF362" s="100"/>
      <c r="PG362" s="100"/>
      <c r="PH362" s="100"/>
      <c r="PI362" s="100"/>
      <c r="PJ362" s="100"/>
      <c r="PK362" s="100"/>
      <c r="PL362" s="100"/>
      <c r="PM362" s="100"/>
      <c r="PN362" s="100"/>
      <c r="PO362" s="100"/>
      <c r="PP362" s="100"/>
      <c r="PQ362" s="100"/>
      <c r="PR362" s="100"/>
      <c r="PS362" s="100"/>
      <c r="PT362" s="100"/>
      <c r="PU362" s="100"/>
      <c r="PV362" s="100"/>
    </row>
    <row r="363" spans="1:438" s="102" customFormat="1" ht="13.5" thickBot="1">
      <c r="A363" s="107" t="s">
        <v>455</v>
      </c>
      <c r="B363" s="119"/>
      <c r="C363" s="120">
        <f>C361+C181+C47+C14</f>
        <v>1577841939.6399999</v>
      </c>
      <c r="D363" s="121">
        <f t="shared" ref="D363:F363" si="5">D361+D181+D47+D14</f>
        <v>1.0000000000000002</v>
      </c>
      <c r="E363" s="121">
        <f t="shared" si="5"/>
        <v>1</v>
      </c>
      <c r="F363" s="121">
        <f t="shared" si="5"/>
        <v>1</v>
      </c>
      <c r="OD363" s="100"/>
      <c r="OE363" s="100"/>
      <c r="OF363" s="100"/>
      <c r="OG363" s="100"/>
      <c r="OH363" s="100"/>
      <c r="OI363" s="100"/>
      <c r="OJ363" s="100"/>
      <c r="OK363" s="100"/>
      <c r="OL363" s="100"/>
      <c r="OM363" s="100"/>
      <c r="ON363" s="100"/>
      <c r="OO363" s="100"/>
      <c r="OP363" s="100"/>
      <c r="OQ363" s="100"/>
      <c r="OR363" s="100"/>
      <c r="OS363" s="100"/>
      <c r="OT363" s="100"/>
      <c r="OU363" s="100"/>
      <c r="OV363" s="100"/>
      <c r="OW363" s="100"/>
      <c r="OX363" s="100"/>
      <c r="OY363" s="100"/>
      <c r="OZ363" s="100"/>
      <c r="PA363" s="100"/>
      <c r="PB363" s="100"/>
      <c r="PC363" s="100"/>
      <c r="PD363" s="100"/>
      <c r="PE363" s="100"/>
      <c r="PF363" s="100"/>
      <c r="PG363" s="100"/>
      <c r="PH363" s="100"/>
      <c r="PI363" s="100"/>
      <c r="PJ363" s="100"/>
      <c r="PK363" s="100"/>
      <c r="PL363" s="100"/>
      <c r="PM363" s="100"/>
      <c r="PN363" s="100"/>
      <c r="PO363" s="100"/>
      <c r="PP363" s="100"/>
      <c r="PQ363" s="100"/>
      <c r="PR363" s="100"/>
      <c r="PS363" s="100"/>
      <c r="PT363" s="100"/>
      <c r="PU363" s="100"/>
      <c r="PV363" s="100"/>
    </row>
    <row r="365" spans="1:438">
      <c r="A365" s="100" t="s">
        <v>486</v>
      </c>
    </row>
    <row r="366" spans="1:438">
      <c r="A366" s="100" t="s">
        <v>488</v>
      </c>
    </row>
    <row r="367" spans="1:438">
      <c r="A367" s="100" t="s">
        <v>511</v>
      </c>
    </row>
    <row r="368" spans="1:438">
      <c r="A368" s="100" t="str">
        <f>"                     For example, for agency "&amp;$A$49&amp;", "&amp;TEXT($D$49,"0.000000%")&amp;" = "&amp;TEXT($C$49,"0,000")&amp;" / "&amp;TEXT($C$181,"0,000")&amp;" x "&amp;TEXT($D$181,"0.000000%")</f>
        <v xml:space="preserve">                     For example, for agency 31030, 3.963118% = 59,251,276 / 1,165,151,092 x 77.933030%</v>
      </c>
    </row>
    <row r="369" spans="1:1">
      <c r="A369" s="100" t="s">
        <v>512</v>
      </c>
    </row>
    <row r="370" spans="1:1">
      <c r="A370" s="100" t="str">
        <f>"                     For example, for agency "&amp;$A$49&amp;", "&amp;TEXT($E$49,"0.000000%")&amp;" = "&amp;TEXT($C$49,"0,000")&amp;" / "&amp;TEXT($C$363,"0,000")</f>
        <v xml:space="preserve">                     For example, for agency 31030, 3.755210% = 59,251,276 / 1,577,841,940</v>
      </c>
    </row>
    <row r="371" spans="1:1">
      <c r="A371" s="100" t="s">
        <v>487</v>
      </c>
    </row>
    <row r="372" spans="1:1">
      <c r="A372" s="100" t="s">
        <v>517</v>
      </c>
    </row>
    <row r="373" spans="1:1">
      <c r="A373" s="100" t="s">
        <v>515</v>
      </c>
    </row>
  </sheetData>
  <sortState xmlns:xlrd2="http://schemas.microsoft.com/office/spreadsheetml/2017/richdata2" ref="A184:F360">
    <sortCondition ref="A184:A360"/>
  </sortState>
  <conditionalFormatting sqref="A49:D179 F49:F179">
    <cfRule type="expression" dxfId="24" priority="10">
      <formula>NOT(INT(ROW(A49)/2)=ROW(A49)/2)</formula>
    </cfRule>
  </conditionalFormatting>
  <conditionalFormatting sqref="E49:E179">
    <cfRule type="expression" dxfId="23" priority="9">
      <formula>NOT(INT(ROW(E49)/2)=ROW(E49)/2)</formula>
    </cfRule>
  </conditionalFormatting>
  <conditionalFormatting sqref="A11:D12 F11:F12">
    <cfRule type="expression" dxfId="22" priority="8">
      <formula>NOT(INT(ROW(A11)/2)=ROW(A11)/2)</formula>
    </cfRule>
  </conditionalFormatting>
  <conditionalFormatting sqref="E11:E12">
    <cfRule type="expression" dxfId="21" priority="7">
      <formula>NOT(INT(ROW(E11)/2)=ROW(E11)/2)</formula>
    </cfRule>
  </conditionalFormatting>
  <conditionalFormatting sqref="A16:D45 F16:F45">
    <cfRule type="expression" dxfId="20" priority="6">
      <formula>NOT(INT(ROW(A16)/2)=ROW(A16)/2)</formula>
    </cfRule>
  </conditionalFormatting>
  <conditionalFormatting sqref="E16:E45">
    <cfRule type="expression" dxfId="19" priority="5">
      <formula>NOT(INT(ROW(E16)/2)=ROW(E16)/2)</formula>
    </cfRule>
  </conditionalFormatting>
  <conditionalFormatting sqref="A299:D359 F299:F359">
    <cfRule type="expression" dxfId="18" priority="4">
      <formula>NOT(INT(ROW(A299)/2)=ROW(A299)/2)</formula>
    </cfRule>
  </conditionalFormatting>
  <conditionalFormatting sqref="E299:E359">
    <cfRule type="expression" dxfId="17" priority="3">
      <formula>NOT(INT(ROW(E299)/2)=ROW(E299)/2)</formula>
    </cfRule>
  </conditionalFormatting>
  <conditionalFormatting sqref="A183:D298 F183:F298">
    <cfRule type="expression" dxfId="16" priority="2">
      <formula>NOT(INT(ROW(A183)/2)=ROW(A183)/2)</formula>
    </cfRule>
  </conditionalFormatting>
  <conditionalFormatting sqref="E183:E298">
    <cfRule type="expression" dxfId="15" priority="1">
      <formula>NOT(INT(ROW(E183)/2)=ROW(E183)/2)</formula>
    </cfRule>
  </conditionalFormatting>
  <pageMargins left="0.75" right="0.75" top="0.75" bottom="0.75" header="0.3" footer="0.3"/>
  <pageSetup scale="70" firstPageNumber="53" fitToHeight="0" orientation="portrait" useFirstPageNumber="1" r:id="rId1"/>
  <headerFooter scaleWithDoc="0">
    <oddHeader>&amp;L&amp;"-,Bold"&amp;13Appendix C: Proportionate Share Calculation - KERS Non-Hazardous Insurance Plan</oddHeader>
    <oddFooter xml:space="preserve">&amp;L&amp;G&amp;R&amp;7Kentucky Employees Retirement System
Accounting Disclosure Information as of June 30, 2023
Page &amp;P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704A7-E369-41D0-ACEE-2C7E71B13E04}">
  <dimension ref="A1:PZ380"/>
  <sheetViews>
    <sheetView zoomScaleNormal="100" zoomScalePageLayoutView="60" workbookViewId="0"/>
  </sheetViews>
  <sheetFormatPr defaultColWidth="9.140625" defaultRowHeight="12.75"/>
  <cols>
    <col min="1" max="1" width="12.7109375" style="100" customWidth="1"/>
    <col min="2" max="2" width="50.7109375" style="100" customWidth="1"/>
    <col min="3" max="3" width="16.7109375" style="100" customWidth="1"/>
    <col min="4" max="6" width="14.7109375" style="100" customWidth="1"/>
    <col min="7" max="7" width="14.7109375" style="101" customWidth="1"/>
    <col min="8" max="397" width="9.140625" style="102"/>
    <col min="398" max="16384" width="9.140625" style="100"/>
  </cols>
  <sheetData>
    <row r="1" spans="1:442" ht="23.25">
      <c r="A1" s="99" t="s">
        <v>500</v>
      </c>
      <c r="B1" s="99"/>
    </row>
    <row r="4" spans="1:442">
      <c r="C4" s="101"/>
      <c r="D4" s="103" t="s">
        <v>475</v>
      </c>
      <c r="E4" s="101"/>
      <c r="F4" s="103"/>
    </row>
    <row r="5" spans="1:442">
      <c r="C5" s="103" t="s">
        <v>513</v>
      </c>
      <c r="D5" s="103" t="s">
        <v>476</v>
      </c>
      <c r="E5" s="103" t="s">
        <v>513</v>
      </c>
      <c r="F5" s="103" t="s">
        <v>513</v>
      </c>
      <c r="G5" s="103"/>
    </row>
    <row r="6" spans="1:442">
      <c r="C6" s="103" t="s">
        <v>492</v>
      </c>
      <c r="D6" s="105" t="s">
        <v>478</v>
      </c>
      <c r="E6" s="103" t="s">
        <v>493</v>
      </c>
      <c r="F6" s="103" t="s">
        <v>492</v>
      </c>
      <c r="G6" s="103" t="s">
        <v>513</v>
      </c>
    </row>
    <row r="7" spans="1:442">
      <c r="A7" s="103" t="s">
        <v>21</v>
      </c>
      <c r="B7" s="103"/>
      <c r="C7" s="103" t="s">
        <v>38</v>
      </c>
      <c r="D7" s="103" t="s">
        <v>479</v>
      </c>
      <c r="E7" s="103" t="s">
        <v>38</v>
      </c>
      <c r="F7" s="103" t="s">
        <v>38</v>
      </c>
      <c r="G7" s="103" t="s">
        <v>38</v>
      </c>
    </row>
    <row r="8" spans="1:442" ht="13.5" thickBot="1">
      <c r="A8" s="106" t="s">
        <v>36</v>
      </c>
      <c r="B8" s="106" t="s">
        <v>114</v>
      </c>
      <c r="C8" s="107" t="s">
        <v>494</v>
      </c>
      <c r="D8" s="107" t="s">
        <v>480</v>
      </c>
      <c r="E8" s="107" t="s">
        <v>501</v>
      </c>
      <c r="F8" s="107" t="s">
        <v>501</v>
      </c>
      <c r="G8" s="107" t="s">
        <v>501</v>
      </c>
    </row>
    <row r="9" spans="1:442">
      <c r="A9" s="108">
        <v>-1</v>
      </c>
      <c r="B9" s="108">
        <v>-2</v>
      </c>
      <c r="C9" s="108">
        <v>-3</v>
      </c>
      <c r="D9" s="108">
        <v>-4</v>
      </c>
      <c r="E9" s="108">
        <v>-5</v>
      </c>
      <c r="F9" s="108">
        <v>-6</v>
      </c>
      <c r="G9" s="108">
        <v>-7</v>
      </c>
    </row>
    <row r="10" spans="1:442" ht="15">
      <c r="A10" s="109"/>
      <c r="B10" s="109"/>
    </row>
    <row r="11" spans="1:442" s="116" customFormat="1">
      <c r="A11" s="110">
        <v>10005</v>
      </c>
      <c r="B11" s="111" t="s">
        <v>121</v>
      </c>
      <c r="C11" s="112">
        <v>0</v>
      </c>
      <c r="D11" s="113">
        <v>0</v>
      </c>
      <c r="E11" s="112">
        <v>29860.12</v>
      </c>
      <c r="F11" s="123">
        <v>0</v>
      </c>
      <c r="G11" s="124">
        <v>29860.12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</row>
    <row r="12" spans="1:442" s="116" customFormat="1">
      <c r="A12" s="110">
        <v>10010</v>
      </c>
      <c r="B12" s="111" t="s">
        <v>122</v>
      </c>
      <c r="C12" s="112">
        <v>18070764</v>
      </c>
      <c r="D12" s="113">
        <v>1.8250499999999999E-2</v>
      </c>
      <c r="E12" s="112">
        <v>522233.29</v>
      </c>
      <c r="F12" s="123">
        <v>1606490.9196000001</v>
      </c>
      <c r="G12" s="124">
        <v>2128724.2096000002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</row>
    <row r="13" spans="1:442" s="102" customFormat="1" ht="13.5" thickBot="1">
      <c r="A13" s="117"/>
      <c r="B13" s="117"/>
      <c r="C13" s="117"/>
      <c r="D13" s="117"/>
      <c r="E13" s="117"/>
      <c r="F13" s="125"/>
      <c r="G13" s="12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</row>
    <row r="14" spans="1:442" s="102" customFormat="1" ht="13.5" thickBot="1">
      <c r="A14" s="107" t="s">
        <v>481</v>
      </c>
      <c r="B14" s="119" t="s">
        <v>482</v>
      </c>
      <c r="C14" s="120">
        <f>SUM(C11:C13)</f>
        <v>18070764</v>
      </c>
      <c r="D14" s="121">
        <f t="shared" ref="D14:G14" si="0">SUM(D11:D13)</f>
        <v>1.8250499999999999E-2</v>
      </c>
      <c r="E14" s="120">
        <f t="shared" si="0"/>
        <v>552093.41</v>
      </c>
      <c r="F14" s="120">
        <f t="shared" si="0"/>
        <v>1606490.9196000001</v>
      </c>
      <c r="G14" s="120">
        <f t="shared" si="0"/>
        <v>2158584.3296000003</v>
      </c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</row>
    <row r="15" spans="1:442" ht="15">
      <c r="A15" s="109"/>
      <c r="B15" s="109"/>
      <c r="F15" s="102"/>
      <c r="G15" s="126"/>
    </row>
    <row r="16" spans="1:442" s="116" customFormat="1">
      <c r="A16" s="110">
        <v>7716</v>
      </c>
      <c r="B16" s="111" t="s">
        <v>462</v>
      </c>
      <c r="C16" s="112">
        <v>0</v>
      </c>
      <c r="D16" s="113">
        <v>0</v>
      </c>
      <c r="E16" s="112">
        <v>3144.48</v>
      </c>
      <c r="F16" s="123">
        <v>0</v>
      </c>
      <c r="G16" s="124">
        <v>3144.48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  <c r="IW16" s="115"/>
      <c r="IX16" s="115"/>
      <c r="IY16" s="115"/>
      <c r="IZ16" s="115"/>
      <c r="JA16" s="115"/>
      <c r="JB16" s="115"/>
      <c r="JC16" s="115"/>
      <c r="JD16" s="115"/>
      <c r="JE16" s="115"/>
      <c r="JF16" s="115"/>
      <c r="JG16" s="115"/>
      <c r="JH16" s="115"/>
      <c r="JI16" s="115"/>
      <c r="JJ16" s="115"/>
      <c r="JK16" s="115"/>
      <c r="JL16" s="115"/>
      <c r="JM16" s="115"/>
      <c r="JN16" s="115"/>
      <c r="JO16" s="115"/>
      <c r="JP16" s="115"/>
      <c r="JQ16" s="115"/>
      <c r="JR16" s="115"/>
      <c r="JS16" s="115"/>
      <c r="JT16" s="115"/>
      <c r="JU16" s="115"/>
      <c r="JV16" s="115"/>
      <c r="JW16" s="115"/>
      <c r="JX16" s="115"/>
      <c r="JY16" s="115"/>
      <c r="JZ16" s="115"/>
      <c r="KA16" s="115"/>
      <c r="KB16" s="115"/>
      <c r="KC16" s="115"/>
      <c r="KD16" s="115"/>
      <c r="KE16" s="115"/>
      <c r="KF16" s="115"/>
      <c r="KG16" s="115"/>
      <c r="KH16" s="115"/>
      <c r="KI16" s="115"/>
      <c r="KJ16" s="115"/>
      <c r="KK16" s="115"/>
      <c r="KL16" s="115"/>
      <c r="KM16" s="115"/>
      <c r="KN16" s="115"/>
      <c r="KO16" s="115"/>
      <c r="KP16" s="115"/>
      <c r="KQ16" s="115"/>
      <c r="KR16" s="115"/>
      <c r="KS16" s="115"/>
      <c r="KT16" s="115"/>
      <c r="KU16" s="115"/>
      <c r="KV16" s="115"/>
      <c r="KW16" s="115"/>
      <c r="KX16" s="115"/>
      <c r="KY16" s="115"/>
      <c r="KZ16" s="115"/>
      <c r="LA16" s="115"/>
      <c r="LB16" s="115"/>
      <c r="LC16" s="115"/>
      <c r="LD16" s="115"/>
      <c r="LE16" s="115"/>
      <c r="LF16" s="115"/>
      <c r="LG16" s="115"/>
      <c r="LH16" s="115"/>
      <c r="LI16" s="115"/>
      <c r="LJ16" s="115"/>
      <c r="LK16" s="115"/>
      <c r="LL16" s="115"/>
      <c r="LM16" s="115"/>
      <c r="LN16" s="115"/>
      <c r="LO16" s="115"/>
      <c r="LP16" s="115"/>
      <c r="LQ16" s="115"/>
      <c r="LR16" s="115"/>
      <c r="LS16" s="115"/>
      <c r="LT16" s="115"/>
      <c r="LU16" s="115"/>
      <c r="LV16" s="115"/>
      <c r="LW16" s="115"/>
      <c r="LX16" s="115"/>
      <c r="LY16" s="115"/>
      <c r="LZ16" s="115"/>
      <c r="MA16" s="115"/>
      <c r="MB16" s="115"/>
      <c r="MC16" s="115"/>
      <c r="MD16" s="115"/>
      <c r="ME16" s="115"/>
      <c r="MF16" s="115"/>
      <c r="MG16" s="115"/>
      <c r="MH16" s="115"/>
      <c r="MI16" s="115"/>
      <c r="MJ16" s="115"/>
      <c r="MK16" s="115"/>
      <c r="ML16" s="115"/>
      <c r="MM16" s="115"/>
      <c r="MN16" s="115"/>
      <c r="MO16" s="115"/>
      <c r="MP16" s="115"/>
      <c r="MQ16" s="115"/>
      <c r="MR16" s="115"/>
      <c r="MS16" s="115"/>
      <c r="MT16" s="115"/>
      <c r="MU16" s="115"/>
      <c r="MV16" s="115"/>
      <c r="MW16" s="115"/>
      <c r="MX16" s="115"/>
      <c r="MY16" s="115"/>
      <c r="MZ16" s="115"/>
      <c r="NA16" s="115"/>
      <c r="NB16" s="115"/>
      <c r="NC16" s="115"/>
      <c r="ND16" s="115"/>
      <c r="NE16" s="115"/>
      <c r="NF16" s="115"/>
      <c r="NG16" s="115"/>
      <c r="NH16" s="115"/>
      <c r="NI16" s="115"/>
      <c r="NJ16" s="115"/>
      <c r="NK16" s="115"/>
      <c r="NL16" s="115"/>
      <c r="NM16" s="115"/>
      <c r="NN16" s="115"/>
      <c r="NO16" s="115"/>
      <c r="NP16" s="115"/>
      <c r="NQ16" s="115"/>
      <c r="NR16" s="115"/>
      <c r="NS16" s="115"/>
      <c r="NT16" s="115"/>
      <c r="NU16" s="115"/>
      <c r="NV16" s="115"/>
      <c r="NW16" s="115"/>
      <c r="NX16" s="115"/>
      <c r="NY16" s="115"/>
      <c r="NZ16" s="115"/>
      <c r="OA16" s="115"/>
      <c r="OB16" s="115"/>
      <c r="OC16" s="115"/>
      <c r="OD16" s="115"/>
      <c r="OE16" s="115"/>
      <c r="OF16" s="115"/>
      <c r="OG16" s="115"/>
    </row>
    <row r="17" spans="1:397" s="116" customFormat="1">
      <c r="A17" s="110">
        <v>7718</v>
      </c>
      <c r="B17" s="111" t="s">
        <v>346</v>
      </c>
      <c r="C17" s="112">
        <v>0</v>
      </c>
      <c r="D17" s="113">
        <v>0</v>
      </c>
      <c r="E17" s="112">
        <v>3271.09</v>
      </c>
      <c r="F17" s="123">
        <v>0</v>
      </c>
      <c r="G17" s="124">
        <v>3271.09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  <c r="IW17" s="115"/>
      <c r="IX17" s="115"/>
      <c r="IY17" s="115"/>
      <c r="IZ17" s="115"/>
      <c r="JA17" s="115"/>
      <c r="JB17" s="115"/>
      <c r="JC17" s="115"/>
      <c r="JD17" s="115"/>
      <c r="JE17" s="115"/>
      <c r="JF17" s="115"/>
      <c r="JG17" s="115"/>
      <c r="JH17" s="115"/>
      <c r="JI17" s="115"/>
      <c r="JJ17" s="115"/>
      <c r="JK17" s="115"/>
      <c r="JL17" s="115"/>
      <c r="JM17" s="115"/>
      <c r="JN17" s="115"/>
      <c r="JO17" s="115"/>
      <c r="JP17" s="115"/>
      <c r="JQ17" s="115"/>
      <c r="JR17" s="115"/>
      <c r="JS17" s="115"/>
      <c r="JT17" s="115"/>
      <c r="JU17" s="115"/>
      <c r="JV17" s="115"/>
      <c r="JW17" s="115"/>
      <c r="JX17" s="115"/>
      <c r="JY17" s="115"/>
      <c r="JZ17" s="115"/>
      <c r="KA17" s="115"/>
      <c r="KB17" s="115"/>
      <c r="KC17" s="115"/>
      <c r="KD17" s="115"/>
      <c r="KE17" s="115"/>
      <c r="KF17" s="115"/>
      <c r="KG17" s="115"/>
      <c r="KH17" s="115"/>
      <c r="KI17" s="115"/>
      <c r="KJ17" s="115"/>
      <c r="KK17" s="115"/>
      <c r="KL17" s="115"/>
      <c r="KM17" s="115"/>
      <c r="KN17" s="115"/>
      <c r="KO17" s="115"/>
      <c r="KP17" s="115"/>
      <c r="KQ17" s="115"/>
      <c r="KR17" s="115"/>
      <c r="KS17" s="115"/>
      <c r="KT17" s="115"/>
      <c r="KU17" s="115"/>
      <c r="KV17" s="115"/>
      <c r="KW17" s="115"/>
      <c r="KX17" s="115"/>
      <c r="KY17" s="115"/>
      <c r="KZ17" s="115"/>
      <c r="LA17" s="115"/>
      <c r="LB17" s="115"/>
      <c r="LC17" s="115"/>
      <c r="LD17" s="115"/>
      <c r="LE17" s="115"/>
      <c r="LF17" s="115"/>
      <c r="LG17" s="115"/>
      <c r="LH17" s="115"/>
      <c r="LI17" s="115"/>
      <c r="LJ17" s="115"/>
      <c r="LK17" s="115"/>
      <c r="LL17" s="115"/>
      <c r="LM17" s="115"/>
      <c r="LN17" s="115"/>
      <c r="LO17" s="115"/>
      <c r="LP17" s="115"/>
      <c r="LQ17" s="115"/>
      <c r="LR17" s="115"/>
      <c r="LS17" s="115"/>
      <c r="LT17" s="115"/>
      <c r="LU17" s="115"/>
      <c r="LV17" s="115"/>
      <c r="LW17" s="115"/>
      <c r="LX17" s="115"/>
      <c r="LY17" s="115"/>
      <c r="LZ17" s="115"/>
      <c r="MA17" s="115"/>
      <c r="MB17" s="115"/>
      <c r="MC17" s="115"/>
      <c r="MD17" s="115"/>
      <c r="ME17" s="115"/>
      <c r="MF17" s="115"/>
      <c r="MG17" s="115"/>
      <c r="MH17" s="115"/>
      <c r="MI17" s="115"/>
      <c r="MJ17" s="115"/>
      <c r="MK17" s="115"/>
      <c r="ML17" s="115"/>
      <c r="MM17" s="115"/>
      <c r="MN17" s="115"/>
      <c r="MO17" s="115"/>
      <c r="MP17" s="115"/>
      <c r="MQ17" s="115"/>
      <c r="MR17" s="115"/>
      <c r="MS17" s="115"/>
      <c r="MT17" s="115"/>
      <c r="MU17" s="115"/>
      <c r="MV17" s="115"/>
      <c r="MW17" s="115"/>
      <c r="MX17" s="115"/>
      <c r="MY17" s="115"/>
      <c r="MZ17" s="115"/>
      <c r="NA17" s="115"/>
      <c r="NB17" s="115"/>
      <c r="NC17" s="115"/>
      <c r="ND17" s="115"/>
      <c r="NE17" s="115"/>
      <c r="NF17" s="115"/>
      <c r="NG17" s="115"/>
      <c r="NH17" s="115"/>
      <c r="NI17" s="115"/>
      <c r="NJ17" s="115"/>
      <c r="NK17" s="115"/>
      <c r="NL17" s="115"/>
      <c r="NM17" s="115"/>
      <c r="NN17" s="115"/>
      <c r="NO17" s="115"/>
      <c r="NP17" s="115"/>
      <c r="NQ17" s="115"/>
      <c r="NR17" s="115"/>
      <c r="NS17" s="115"/>
      <c r="NT17" s="115"/>
      <c r="NU17" s="115"/>
      <c r="NV17" s="115"/>
      <c r="NW17" s="115"/>
      <c r="NX17" s="115"/>
      <c r="NY17" s="115"/>
      <c r="NZ17" s="115"/>
      <c r="OA17" s="115"/>
      <c r="OB17" s="115"/>
      <c r="OC17" s="115"/>
      <c r="OD17" s="115"/>
      <c r="OE17" s="115"/>
      <c r="OF17" s="115"/>
      <c r="OG17" s="115"/>
    </row>
    <row r="18" spans="1:397" s="116" customFormat="1">
      <c r="A18" s="110">
        <v>7720</v>
      </c>
      <c r="B18" s="111" t="s">
        <v>347</v>
      </c>
      <c r="C18" s="112">
        <v>0</v>
      </c>
      <c r="D18" s="113">
        <v>0</v>
      </c>
      <c r="E18" s="112">
        <v>1520.48</v>
      </c>
      <c r="F18" s="123">
        <v>0</v>
      </c>
      <c r="G18" s="124">
        <v>1520.48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  <c r="IW18" s="115"/>
      <c r="IX18" s="115"/>
      <c r="IY18" s="115"/>
      <c r="IZ18" s="115"/>
      <c r="JA18" s="115"/>
      <c r="JB18" s="115"/>
      <c r="JC18" s="115"/>
      <c r="JD18" s="115"/>
      <c r="JE18" s="115"/>
      <c r="JF18" s="115"/>
      <c r="JG18" s="115"/>
      <c r="JH18" s="115"/>
      <c r="JI18" s="115"/>
      <c r="JJ18" s="115"/>
      <c r="JK18" s="115"/>
      <c r="JL18" s="115"/>
      <c r="JM18" s="115"/>
      <c r="JN18" s="115"/>
      <c r="JO18" s="115"/>
      <c r="JP18" s="115"/>
      <c r="JQ18" s="115"/>
      <c r="JR18" s="115"/>
      <c r="JS18" s="115"/>
      <c r="JT18" s="115"/>
      <c r="JU18" s="115"/>
      <c r="JV18" s="115"/>
      <c r="JW18" s="115"/>
      <c r="JX18" s="115"/>
      <c r="JY18" s="115"/>
      <c r="JZ18" s="115"/>
      <c r="KA18" s="115"/>
      <c r="KB18" s="115"/>
      <c r="KC18" s="115"/>
      <c r="KD18" s="115"/>
      <c r="KE18" s="115"/>
      <c r="KF18" s="115"/>
      <c r="KG18" s="115"/>
      <c r="KH18" s="115"/>
      <c r="KI18" s="115"/>
      <c r="KJ18" s="115"/>
      <c r="KK18" s="115"/>
      <c r="KL18" s="115"/>
      <c r="KM18" s="115"/>
      <c r="KN18" s="115"/>
      <c r="KO18" s="115"/>
      <c r="KP18" s="115"/>
      <c r="KQ18" s="115"/>
      <c r="KR18" s="115"/>
      <c r="KS18" s="115"/>
      <c r="KT18" s="115"/>
      <c r="KU18" s="115"/>
      <c r="KV18" s="115"/>
      <c r="KW18" s="115"/>
      <c r="KX18" s="115"/>
      <c r="KY18" s="115"/>
      <c r="KZ18" s="115"/>
      <c r="LA18" s="115"/>
      <c r="LB18" s="115"/>
      <c r="LC18" s="115"/>
      <c r="LD18" s="115"/>
      <c r="LE18" s="115"/>
      <c r="LF18" s="115"/>
      <c r="LG18" s="115"/>
      <c r="LH18" s="115"/>
      <c r="LI18" s="115"/>
      <c r="LJ18" s="115"/>
      <c r="LK18" s="115"/>
      <c r="LL18" s="115"/>
      <c r="LM18" s="115"/>
      <c r="LN18" s="115"/>
      <c r="LO18" s="115"/>
      <c r="LP18" s="115"/>
      <c r="LQ18" s="115"/>
      <c r="LR18" s="115"/>
      <c r="LS18" s="115"/>
      <c r="LT18" s="115"/>
      <c r="LU18" s="115"/>
      <c r="LV18" s="115"/>
      <c r="LW18" s="115"/>
      <c r="LX18" s="115"/>
      <c r="LY18" s="115"/>
      <c r="LZ18" s="115"/>
      <c r="MA18" s="115"/>
      <c r="MB18" s="115"/>
      <c r="MC18" s="115"/>
      <c r="MD18" s="115"/>
      <c r="ME18" s="115"/>
      <c r="MF18" s="115"/>
      <c r="MG18" s="115"/>
      <c r="MH18" s="115"/>
      <c r="MI18" s="115"/>
      <c r="MJ18" s="115"/>
      <c r="MK18" s="115"/>
      <c r="ML18" s="115"/>
      <c r="MM18" s="115"/>
      <c r="MN18" s="115"/>
      <c r="MO18" s="115"/>
      <c r="MP18" s="115"/>
      <c r="MQ18" s="115"/>
      <c r="MR18" s="115"/>
      <c r="MS18" s="115"/>
      <c r="MT18" s="115"/>
      <c r="MU18" s="115"/>
      <c r="MV18" s="115"/>
      <c r="MW18" s="115"/>
      <c r="MX18" s="115"/>
      <c r="MY18" s="115"/>
      <c r="MZ18" s="115"/>
      <c r="NA18" s="115"/>
      <c r="NB18" s="115"/>
      <c r="NC18" s="115"/>
      <c r="ND18" s="115"/>
      <c r="NE18" s="115"/>
      <c r="NF18" s="115"/>
      <c r="NG18" s="115"/>
      <c r="NH18" s="115"/>
      <c r="NI18" s="115"/>
      <c r="NJ18" s="115"/>
      <c r="NK18" s="115"/>
      <c r="NL18" s="115"/>
      <c r="NM18" s="115"/>
      <c r="NN18" s="115"/>
      <c r="NO18" s="115"/>
      <c r="NP18" s="115"/>
      <c r="NQ18" s="115"/>
      <c r="NR18" s="115"/>
      <c r="NS18" s="115"/>
      <c r="NT18" s="115"/>
      <c r="NU18" s="115"/>
      <c r="NV18" s="115"/>
      <c r="NW18" s="115"/>
      <c r="NX18" s="115"/>
      <c r="NY18" s="115"/>
      <c r="NZ18" s="115"/>
      <c r="OA18" s="115"/>
      <c r="OB18" s="115"/>
      <c r="OC18" s="115"/>
      <c r="OD18" s="115"/>
      <c r="OE18" s="115"/>
      <c r="OF18" s="115"/>
      <c r="OG18" s="115"/>
    </row>
    <row r="19" spans="1:397" s="116" customFormat="1">
      <c r="A19" s="110">
        <v>7724</v>
      </c>
      <c r="B19" s="111" t="s">
        <v>348</v>
      </c>
      <c r="C19" s="112">
        <v>0</v>
      </c>
      <c r="D19" s="113">
        <v>0</v>
      </c>
      <c r="E19" s="112">
        <v>909.9</v>
      </c>
      <c r="F19" s="123">
        <v>0</v>
      </c>
      <c r="G19" s="124">
        <v>909.9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  <c r="IW19" s="115"/>
      <c r="IX19" s="115"/>
      <c r="IY19" s="115"/>
      <c r="IZ19" s="115"/>
      <c r="JA19" s="115"/>
      <c r="JB19" s="115"/>
      <c r="JC19" s="115"/>
      <c r="JD19" s="115"/>
      <c r="JE19" s="115"/>
      <c r="JF19" s="115"/>
      <c r="JG19" s="115"/>
      <c r="JH19" s="115"/>
      <c r="JI19" s="115"/>
      <c r="JJ19" s="115"/>
      <c r="JK19" s="115"/>
      <c r="JL19" s="115"/>
      <c r="JM19" s="115"/>
      <c r="JN19" s="115"/>
      <c r="JO19" s="115"/>
      <c r="JP19" s="115"/>
      <c r="JQ19" s="115"/>
      <c r="JR19" s="115"/>
      <c r="JS19" s="115"/>
      <c r="JT19" s="115"/>
      <c r="JU19" s="115"/>
      <c r="JV19" s="115"/>
      <c r="JW19" s="115"/>
      <c r="JX19" s="115"/>
      <c r="JY19" s="115"/>
      <c r="JZ19" s="115"/>
      <c r="KA19" s="115"/>
      <c r="KB19" s="115"/>
      <c r="KC19" s="115"/>
      <c r="KD19" s="115"/>
      <c r="KE19" s="115"/>
      <c r="KF19" s="115"/>
      <c r="KG19" s="115"/>
      <c r="KH19" s="115"/>
      <c r="KI19" s="115"/>
      <c r="KJ19" s="115"/>
      <c r="KK19" s="115"/>
      <c r="KL19" s="115"/>
      <c r="KM19" s="115"/>
      <c r="KN19" s="115"/>
      <c r="KO19" s="115"/>
      <c r="KP19" s="115"/>
      <c r="KQ19" s="115"/>
      <c r="KR19" s="115"/>
      <c r="KS19" s="115"/>
      <c r="KT19" s="115"/>
      <c r="KU19" s="115"/>
      <c r="KV19" s="115"/>
      <c r="KW19" s="115"/>
      <c r="KX19" s="115"/>
      <c r="KY19" s="115"/>
      <c r="KZ19" s="115"/>
      <c r="LA19" s="115"/>
      <c r="LB19" s="115"/>
      <c r="LC19" s="115"/>
      <c r="LD19" s="115"/>
      <c r="LE19" s="115"/>
      <c r="LF19" s="115"/>
      <c r="LG19" s="115"/>
      <c r="LH19" s="115"/>
      <c r="LI19" s="115"/>
      <c r="LJ19" s="115"/>
      <c r="LK19" s="115"/>
      <c r="LL19" s="115"/>
      <c r="LM19" s="115"/>
      <c r="LN19" s="115"/>
      <c r="LO19" s="115"/>
      <c r="LP19" s="115"/>
      <c r="LQ19" s="115"/>
      <c r="LR19" s="115"/>
      <c r="LS19" s="115"/>
      <c r="LT19" s="115"/>
      <c r="LU19" s="115"/>
      <c r="LV19" s="115"/>
      <c r="LW19" s="115"/>
      <c r="LX19" s="115"/>
      <c r="LY19" s="115"/>
      <c r="LZ19" s="115"/>
      <c r="MA19" s="115"/>
      <c r="MB19" s="115"/>
      <c r="MC19" s="115"/>
      <c r="MD19" s="115"/>
      <c r="ME19" s="115"/>
      <c r="MF19" s="115"/>
      <c r="MG19" s="115"/>
      <c r="MH19" s="115"/>
      <c r="MI19" s="115"/>
      <c r="MJ19" s="115"/>
      <c r="MK19" s="115"/>
      <c r="ML19" s="115"/>
      <c r="MM19" s="115"/>
      <c r="MN19" s="115"/>
      <c r="MO19" s="115"/>
      <c r="MP19" s="115"/>
      <c r="MQ19" s="115"/>
      <c r="MR19" s="115"/>
      <c r="MS19" s="115"/>
      <c r="MT19" s="115"/>
      <c r="MU19" s="115"/>
      <c r="MV19" s="115"/>
      <c r="MW19" s="115"/>
      <c r="MX19" s="115"/>
      <c r="MY19" s="115"/>
      <c r="MZ19" s="115"/>
      <c r="NA19" s="115"/>
      <c r="NB19" s="115"/>
      <c r="NC19" s="115"/>
      <c r="ND19" s="115"/>
      <c r="NE19" s="115"/>
      <c r="NF19" s="115"/>
      <c r="NG19" s="115"/>
      <c r="NH19" s="115"/>
      <c r="NI19" s="115"/>
      <c r="NJ19" s="115"/>
      <c r="NK19" s="115"/>
      <c r="NL19" s="115"/>
      <c r="NM19" s="115"/>
      <c r="NN19" s="115"/>
      <c r="NO19" s="115"/>
      <c r="NP19" s="115"/>
      <c r="NQ19" s="115"/>
      <c r="NR19" s="115"/>
      <c r="NS19" s="115"/>
      <c r="NT19" s="115"/>
      <c r="NU19" s="115"/>
      <c r="NV19" s="115"/>
      <c r="NW19" s="115"/>
      <c r="NX19" s="115"/>
      <c r="NY19" s="115"/>
      <c r="NZ19" s="115"/>
      <c r="OA19" s="115"/>
      <c r="OB19" s="115"/>
      <c r="OC19" s="115"/>
      <c r="OD19" s="115"/>
      <c r="OE19" s="115"/>
      <c r="OF19" s="115"/>
      <c r="OG19" s="115"/>
    </row>
    <row r="20" spans="1:397" s="116" customFormat="1">
      <c r="A20" s="110">
        <v>7725</v>
      </c>
      <c r="B20" s="111" t="s">
        <v>349</v>
      </c>
      <c r="C20" s="112">
        <v>0</v>
      </c>
      <c r="D20" s="113">
        <v>0</v>
      </c>
      <c r="E20" s="112">
        <v>469.43</v>
      </c>
      <c r="F20" s="123">
        <v>0</v>
      </c>
      <c r="G20" s="124">
        <v>469.43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  <c r="IW20" s="115"/>
      <c r="IX20" s="115"/>
      <c r="IY20" s="115"/>
      <c r="IZ20" s="115"/>
      <c r="JA20" s="115"/>
      <c r="JB20" s="115"/>
      <c r="JC20" s="115"/>
      <c r="JD20" s="115"/>
      <c r="JE20" s="115"/>
      <c r="JF20" s="115"/>
      <c r="JG20" s="115"/>
      <c r="JH20" s="115"/>
      <c r="JI20" s="115"/>
      <c r="JJ20" s="115"/>
      <c r="JK20" s="115"/>
      <c r="JL20" s="115"/>
      <c r="JM20" s="115"/>
      <c r="JN20" s="115"/>
      <c r="JO20" s="115"/>
      <c r="JP20" s="115"/>
      <c r="JQ20" s="115"/>
      <c r="JR20" s="115"/>
      <c r="JS20" s="115"/>
      <c r="JT20" s="115"/>
      <c r="JU20" s="115"/>
      <c r="JV20" s="115"/>
      <c r="JW20" s="115"/>
      <c r="JX20" s="115"/>
      <c r="JY20" s="115"/>
      <c r="JZ20" s="115"/>
      <c r="KA20" s="115"/>
      <c r="KB20" s="115"/>
      <c r="KC20" s="115"/>
      <c r="KD20" s="115"/>
      <c r="KE20" s="115"/>
      <c r="KF20" s="115"/>
      <c r="KG20" s="115"/>
      <c r="KH20" s="115"/>
      <c r="KI20" s="115"/>
      <c r="KJ20" s="115"/>
      <c r="KK20" s="115"/>
      <c r="KL20" s="115"/>
      <c r="KM20" s="115"/>
      <c r="KN20" s="115"/>
      <c r="KO20" s="115"/>
      <c r="KP20" s="115"/>
      <c r="KQ20" s="115"/>
      <c r="KR20" s="115"/>
      <c r="KS20" s="115"/>
      <c r="KT20" s="115"/>
      <c r="KU20" s="115"/>
      <c r="KV20" s="115"/>
      <c r="KW20" s="115"/>
      <c r="KX20" s="115"/>
      <c r="KY20" s="115"/>
      <c r="KZ20" s="115"/>
      <c r="LA20" s="115"/>
      <c r="LB20" s="115"/>
      <c r="LC20" s="115"/>
      <c r="LD20" s="115"/>
      <c r="LE20" s="115"/>
      <c r="LF20" s="115"/>
      <c r="LG20" s="115"/>
      <c r="LH20" s="115"/>
      <c r="LI20" s="115"/>
      <c r="LJ20" s="115"/>
      <c r="LK20" s="115"/>
      <c r="LL20" s="115"/>
      <c r="LM20" s="115"/>
      <c r="LN20" s="115"/>
      <c r="LO20" s="115"/>
      <c r="LP20" s="115"/>
      <c r="LQ20" s="115"/>
      <c r="LR20" s="115"/>
      <c r="LS20" s="115"/>
      <c r="LT20" s="115"/>
      <c r="LU20" s="115"/>
      <c r="LV20" s="115"/>
      <c r="LW20" s="115"/>
      <c r="LX20" s="115"/>
      <c r="LY20" s="115"/>
      <c r="LZ20" s="115"/>
      <c r="MA20" s="115"/>
      <c r="MB20" s="115"/>
      <c r="MC20" s="115"/>
      <c r="MD20" s="115"/>
      <c r="ME20" s="115"/>
      <c r="MF20" s="115"/>
      <c r="MG20" s="115"/>
      <c r="MH20" s="115"/>
      <c r="MI20" s="115"/>
      <c r="MJ20" s="115"/>
      <c r="MK20" s="115"/>
      <c r="ML20" s="115"/>
      <c r="MM20" s="115"/>
      <c r="MN20" s="115"/>
      <c r="MO20" s="115"/>
      <c r="MP20" s="115"/>
      <c r="MQ20" s="115"/>
      <c r="MR20" s="115"/>
      <c r="MS20" s="115"/>
      <c r="MT20" s="115"/>
      <c r="MU20" s="115"/>
      <c r="MV20" s="115"/>
      <c r="MW20" s="115"/>
      <c r="MX20" s="115"/>
      <c r="MY20" s="115"/>
      <c r="MZ20" s="115"/>
      <c r="NA20" s="115"/>
      <c r="NB20" s="115"/>
      <c r="NC20" s="115"/>
      <c r="ND20" s="115"/>
      <c r="NE20" s="115"/>
      <c r="NF20" s="115"/>
      <c r="NG20" s="115"/>
      <c r="NH20" s="115"/>
      <c r="NI20" s="115"/>
      <c r="NJ20" s="115"/>
      <c r="NK20" s="115"/>
      <c r="NL20" s="115"/>
      <c r="NM20" s="115"/>
      <c r="NN20" s="115"/>
      <c r="NO20" s="115"/>
      <c r="NP20" s="115"/>
      <c r="NQ20" s="115"/>
      <c r="NR20" s="115"/>
      <c r="NS20" s="115"/>
      <c r="NT20" s="115"/>
      <c r="NU20" s="115"/>
      <c r="NV20" s="115"/>
      <c r="NW20" s="115"/>
      <c r="NX20" s="115"/>
      <c r="NY20" s="115"/>
      <c r="NZ20" s="115"/>
      <c r="OA20" s="115"/>
      <c r="OB20" s="115"/>
      <c r="OC20" s="115"/>
      <c r="OD20" s="115"/>
      <c r="OE20" s="115"/>
      <c r="OF20" s="115"/>
      <c r="OG20" s="115"/>
    </row>
    <row r="21" spans="1:397" s="116" customFormat="1">
      <c r="A21" s="110">
        <v>7727</v>
      </c>
      <c r="B21" s="111" t="s">
        <v>350</v>
      </c>
      <c r="C21" s="112">
        <v>0</v>
      </c>
      <c r="D21" s="113">
        <v>0</v>
      </c>
      <c r="E21" s="112">
        <v>748.2</v>
      </c>
      <c r="F21" s="123">
        <v>0</v>
      </c>
      <c r="G21" s="124">
        <v>748.2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  <c r="IW21" s="115"/>
      <c r="IX21" s="115"/>
      <c r="IY21" s="115"/>
      <c r="IZ21" s="115"/>
      <c r="JA21" s="115"/>
      <c r="JB21" s="115"/>
      <c r="JC21" s="115"/>
      <c r="JD21" s="115"/>
      <c r="JE21" s="115"/>
      <c r="JF21" s="115"/>
      <c r="JG21" s="115"/>
      <c r="JH21" s="115"/>
      <c r="JI21" s="115"/>
      <c r="JJ21" s="115"/>
      <c r="JK21" s="115"/>
      <c r="JL21" s="115"/>
      <c r="JM21" s="115"/>
      <c r="JN21" s="115"/>
      <c r="JO21" s="115"/>
      <c r="JP21" s="115"/>
      <c r="JQ21" s="115"/>
      <c r="JR21" s="115"/>
      <c r="JS21" s="115"/>
      <c r="JT21" s="115"/>
      <c r="JU21" s="115"/>
      <c r="JV21" s="115"/>
      <c r="JW21" s="115"/>
      <c r="JX21" s="115"/>
      <c r="JY21" s="115"/>
      <c r="JZ21" s="115"/>
      <c r="KA21" s="115"/>
      <c r="KB21" s="115"/>
      <c r="KC21" s="115"/>
      <c r="KD21" s="115"/>
      <c r="KE21" s="115"/>
      <c r="KF21" s="115"/>
      <c r="KG21" s="115"/>
      <c r="KH21" s="115"/>
      <c r="KI21" s="115"/>
      <c r="KJ21" s="115"/>
      <c r="KK21" s="115"/>
      <c r="KL21" s="115"/>
      <c r="KM21" s="115"/>
      <c r="KN21" s="115"/>
      <c r="KO21" s="115"/>
      <c r="KP21" s="115"/>
      <c r="KQ21" s="115"/>
      <c r="KR21" s="115"/>
      <c r="KS21" s="115"/>
      <c r="KT21" s="115"/>
      <c r="KU21" s="115"/>
      <c r="KV21" s="115"/>
      <c r="KW21" s="115"/>
      <c r="KX21" s="115"/>
      <c r="KY21" s="115"/>
      <c r="KZ21" s="115"/>
      <c r="LA21" s="115"/>
      <c r="LB21" s="115"/>
      <c r="LC21" s="115"/>
      <c r="LD21" s="115"/>
      <c r="LE21" s="115"/>
      <c r="LF21" s="115"/>
      <c r="LG21" s="115"/>
      <c r="LH21" s="115"/>
      <c r="LI21" s="115"/>
      <c r="LJ21" s="115"/>
      <c r="LK21" s="115"/>
      <c r="LL21" s="115"/>
      <c r="LM21" s="115"/>
      <c r="LN21" s="115"/>
      <c r="LO21" s="115"/>
      <c r="LP21" s="115"/>
      <c r="LQ21" s="115"/>
      <c r="LR21" s="115"/>
      <c r="LS21" s="115"/>
      <c r="LT21" s="115"/>
      <c r="LU21" s="115"/>
      <c r="LV21" s="115"/>
      <c r="LW21" s="115"/>
      <c r="LX21" s="115"/>
      <c r="LY21" s="115"/>
      <c r="LZ21" s="115"/>
      <c r="MA21" s="115"/>
      <c r="MB21" s="115"/>
      <c r="MC21" s="115"/>
      <c r="MD21" s="115"/>
      <c r="ME21" s="115"/>
      <c r="MF21" s="115"/>
      <c r="MG21" s="115"/>
      <c r="MH21" s="115"/>
      <c r="MI21" s="115"/>
      <c r="MJ21" s="115"/>
      <c r="MK21" s="115"/>
      <c r="ML21" s="115"/>
      <c r="MM21" s="115"/>
      <c r="MN21" s="115"/>
      <c r="MO21" s="115"/>
      <c r="MP21" s="115"/>
      <c r="MQ21" s="115"/>
      <c r="MR21" s="115"/>
      <c r="MS21" s="115"/>
      <c r="MT21" s="115"/>
      <c r="MU21" s="115"/>
      <c r="MV21" s="115"/>
      <c r="MW21" s="115"/>
      <c r="MX21" s="115"/>
      <c r="MY21" s="115"/>
      <c r="MZ21" s="115"/>
      <c r="NA21" s="115"/>
      <c r="NB21" s="115"/>
      <c r="NC21" s="115"/>
      <c r="ND21" s="115"/>
      <c r="NE21" s="115"/>
      <c r="NF21" s="115"/>
      <c r="NG21" s="115"/>
      <c r="NH21" s="115"/>
      <c r="NI21" s="115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NY21" s="115"/>
      <c r="NZ21" s="115"/>
      <c r="OA21" s="115"/>
      <c r="OB21" s="115"/>
      <c r="OC21" s="115"/>
      <c r="OD21" s="115"/>
      <c r="OE21" s="115"/>
      <c r="OF21" s="115"/>
      <c r="OG21" s="115"/>
    </row>
    <row r="22" spans="1:397" s="116" customFormat="1">
      <c r="A22" s="110">
        <v>7730</v>
      </c>
      <c r="B22" s="111" t="s">
        <v>351</v>
      </c>
      <c r="C22" s="112">
        <v>0</v>
      </c>
      <c r="D22" s="113">
        <v>0</v>
      </c>
      <c r="E22" s="112">
        <v>2366.19</v>
      </c>
      <c r="F22" s="123">
        <v>0</v>
      </c>
      <c r="G22" s="124">
        <v>2366.19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  <c r="IV22" s="115"/>
      <c r="IW22" s="115"/>
      <c r="IX22" s="115"/>
      <c r="IY22" s="115"/>
      <c r="IZ22" s="115"/>
      <c r="JA22" s="115"/>
      <c r="JB22" s="115"/>
      <c r="JC22" s="115"/>
      <c r="JD22" s="115"/>
      <c r="JE22" s="115"/>
      <c r="JF22" s="115"/>
      <c r="JG22" s="115"/>
      <c r="JH22" s="115"/>
      <c r="JI22" s="115"/>
      <c r="JJ22" s="115"/>
      <c r="JK22" s="115"/>
      <c r="JL22" s="115"/>
      <c r="JM22" s="115"/>
      <c r="JN22" s="115"/>
      <c r="JO22" s="115"/>
      <c r="JP22" s="115"/>
      <c r="JQ22" s="115"/>
      <c r="JR22" s="115"/>
      <c r="JS22" s="115"/>
      <c r="JT22" s="115"/>
      <c r="JU22" s="115"/>
      <c r="JV22" s="115"/>
      <c r="JW22" s="115"/>
      <c r="JX22" s="115"/>
      <c r="JY22" s="115"/>
      <c r="JZ22" s="115"/>
      <c r="KA22" s="115"/>
      <c r="KB22" s="115"/>
      <c r="KC22" s="115"/>
      <c r="KD22" s="115"/>
      <c r="KE22" s="115"/>
      <c r="KF22" s="115"/>
      <c r="KG22" s="115"/>
      <c r="KH22" s="115"/>
      <c r="KI22" s="115"/>
      <c r="KJ22" s="115"/>
      <c r="KK22" s="115"/>
      <c r="KL22" s="115"/>
      <c r="KM22" s="115"/>
      <c r="KN22" s="115"/>
      <c r="KO22" s="115"/>
      <c r="KP22" s="115"/>
      <c r="KQ22" s="115"/>
      <c r="KR22" s="115"/>
      <c r="KS22" s="115"/>
      <c r="KT22" s="115"/>
      <c r="KU22" s="115"/>
      <c r="KV22" s="115"/>
      <c r="KW22" s="115"/>
      <c r="KX22" s="115"/>
      <c r="KY22" s="115"/>
      <c r="KZ22" s="115"/>
      <c r="LA22" s="115"/>
      <c r="LB22" s="115"/>
      <c r="LC22" s="115"/>
      <c r="LD22" s="115"/>
      <c r="LE22" s="115"/>
      <c r="LF22" s="115"/>
      <c r="LG22" s="115"/>
      <c r="LH22" s="115"/>
      <c r="LI22" s="115"/>
      <c r="LJ22" s="115"/>
      <c r="LK22" s="115"/>
      <c r="LL22" s="115"/>
      <c r="LM22" s="115"/>
      <c r="LN22" s="115"/>
      <c r="LO22" s="115"/>
      <c r="LP22" s="115"/>
      <c r="LQ22" s="115"/>
      <c r="LR22" s="115"/>
      <c r="LS22" s="115"/>
      <c r="LT22" s="115"/>
      <c r="LU22" s="115"/>
      <c r="LV22" s="115"/>
      <c r="LW22" s="115"/>
      <c r="LX22" s="115"/>
      <c r="LY22" s="115"/>
      <c r="LZ22" s="115"/>
      <c r="MA22" s="115"/>
      <c r="MB22" s="115"/>
      <c r="MC22" s="115"/>
      <c r="MD22" s="115"/>
      <c r="ME22" s="115"/>
      <c r="MF22" s="115"/>
      <c r="MG22" s="115"/>
      <c r="MH22" s="115"/>
      <c r="MI22" s="115"/>
      <c r="MJ22" s="115"/>
      <c r="MK22" s="115"/>
      <c r="ML22" s="115"/>
      <c r="MM22" s="115"/>
      <c r="MN22" s="115"/>
      <c r="MO22" s="115"/>
      <c r="MP22" s="115"/>
      <c r="MQ22" s="115"/>
      <c r="MR22" s="115"/>
      <c r="MS22" s="115"/>
      <c r="MT22" s="115"/>
      <c r="MU22" s="115"/>
      <c r="MV22" s="115"/>
      <c r="MW22" s="115"/>
      <c r="MX22" s="115"/>
      <c r="MY22" s="115"/>
      <c r="MZ22" s="115"/>
      <c r="NA22" s="115"/>
      <c r="NB22" s="115"/>
      <c r="NC22" s="115"/>
      <c r="ND22" s="115"/>
      <c r="NE22" s="115"/>
      <c r="NF22" s="115"/>
      <c r="NG22" s="115"/>
      <c r="NH22" s="115"/>
      <c r="NI22" s="115"/>
      <c r="NJ22" s="115"/>
      <c r="NK22" s="115"/>
      <c r="NL22" s="115"/>
      <c r="NM22" s="115"/>
      <c r="NN22" s="115"/>
      <c r="NO22" s="115"/>
      <c r="NP22" s="115"/>
      <c r="NQ22" s="115"/>
      <c r="NR22" s="115"/>
      <c r="NS22" s="115"/>
      <c r="NT22" s="115"/>
      <c r="NU22" s="115"/>
      <c r="NV22" s="115"/>
      <c r="NW22" s="115"/>
      <c r="NX22" s="115"/>
      <c r="NY22" s="115"/>
      <c r="NZ22" s="115"/>
      <c r="OA22" s="115"/>
      <c r="OB22" s="115"/>
      <c r="OC22" s="115"/>
      <c r="OD22" s="115"/>
      <c r="OE22" s="115"/>
      <c r="OF22" s="115"/>
      <c r="OG22" s="115"/>
    </row>
    <row r="23" spans="1:397" s="116" customFormat="1">
      <c r="A23" s="110">
        <v>7734</v>
      </c>
      <c r="B23" s="111" t="s">
        <v>352</v>
      </c>
      <c r="C23" s="112">
        <v>0</v>
      </c>
      <c r="D23" s="113">
        <v>0</v>
      </c>
      <c r="E23" s="112">
        <v>3339.04</v>
      </c>
      <c r="F23" s="123">
        <v>0</v>
      </c>
      <c r="G23" s="124">
        <v>3339.04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  <c r="IV23" s="115"/>
      <c r="IW23" s="115"/>
      <c r="IX23" s="115"/>
      <c r="IY23" s="115"/>
      <c r="IZ23" s="115"/>
      <c r="JA23" s="115"/>
      <c r="JB23" s="115"/>
      <c r="JC23" s="115"/>
      <c r="JD23" s="115"/>
      <c r="JE23" s="115"/>
      <c r="JF23" s="115"/>
      <c r="JG23" s="115"/>
      <c r="JH23" s="115"/>
      <c r="JI23" s="115"/>
      <c r="JJ23" s="115"/>
      <c r="JK23" s="115"/>
      <c r="JL23" s="115"/>
      <c r="JM23" s="115"/>
      <c r="JN23" s="115"/>
      <c r="JO23" s="115"/>
      <c r="JP23" s="115"/>
      <c r="JQ23" s="115"/>
      <c r="JR23" s="115"/>
      <c r="JS23" s="115"/>
      <c r="JT23" s="115"/>
      <c r="JU23" s="115"/>
      <c r="JV23" s="115"/>
      <c r="JW23" s="115"/>
      <c r="JX23" s="115"/>
      <c r="JY23" s="115"/>
      <c r="JZ23" s="115"/>
      <c r="KA23" s="115"/>
      <c r="KB23" s="115"/>
      <c r="KC23" s="115"/>
      <c r="KD23" s="115"/>
      <c r="KE23" s="115"/>
      <c r="KF23" s="115"/>
      <c r="KG23" s="115"/>
      <c r="KH23" s="115"/>
      <c r="KI23" s="115"/>
      <c r="KJ23" s="115"/>
      <c r="KK23" s="115"/>
      <c r="KL23" s="115"/>
      <c r="KM23" s="115"/>
      <c r="KN23" s="115"/>
      <c r="KO23" s="115"/>
      <c r="KP23" s="115"/>
      <c r="KQ23" s="115"/>
      <c r="KR23" s="115"/>
      <c r="KS23" s="115"/>
      <c r="KT23" s="115"/>
      <c r="KU23" s="115"/>
      <c r="KV23" s="115"/>
      <c r="KW23" s="115"/>
      <c r="KX23" s="115"/>
      <c r="KY23" s="115"/>
      <c r="KZ23" s="115"/>
      <c r="LA23" s="115"/>
      <c r="LB23" s="115"/>
      <c r="LC23" s="115"/>
      <c r="LD23" s="115"/>
      <c r="LE23" s="115"/>
      <c r="LF23" s="115"/>
      <c r="LG23" s="115"/>
      <c r="LH23" s="115"/>
      <c r="LI23" s="115"/>
      <c r="LJ23" s="115"/>
      <c r="LK23" s="115"/>
      <c r="LL23" s="115"/>
      <c r="LM23" s="115"/>
      <c r="LN23" s="115"/>
      <c r="LO23" s="115"/>
      <c r="LP23" s="115"/>
      <c r="LQ23" s="115"/>
      <c r="LR23" s="115"/>
      <c r="LS23" s="115"/>
      <c r="LT23" s="115"/>
      <c r="LU23" s="115"/>
      <c r="LV23" s="115"/>
      <c r="LW23" s="115"/>
      <c r="LX23" s="115"/>
      <c r="LY23" s="115"/>
      <c r="LZ23" s="115"/>
      <c r="MA23" s="115"/>
      <c r="MB23" s="115"/>
      <c r="MC23" s="115"/>
      <c r="MD23" s="115"/>
      <c r="ME23" s="115"/>
      <c r="MF23" s="115"/>
      <c r="MG23" s="115"/>
      <c r="MH23" s="115"/>
      <c r="MI23" s="115"/>
      <c r="MJ23" s="115"/>
      <c r="MK23" s="115"/>
      <c r="ML23" s="115"/>
      <c r="MM23" s="115"/>
      <c r="MN23" s="115"/>
      <c r="MO23" s="115"/>
      <c r="MP23" s="115"/>
      <c r="MQ23" s="115"/>
      <c r="MR23" s="115"/>
      <c r="MS23" s="115"/>
      <c r="MT23" s="115"/>
      <c r="MU23" s="115"/>
      <c r="MV23" s="115"/>
      <c r="MW23" s="115"/>
      <c r="MX23" s="115"/>
      <c r="MY23" s="115"/>
      <c r="MZ23" s="115"/>
      <c r="NA23" s="115"/>
      <c r="NB23" s="115"/>
      <c r="NC23" s="115"/>
      <c r="ND23" s="115"/>
      <c r="NE23" s="115"/>
      <c r="NF23" s="115"/>
      <c r="NG23" s="115"/>
      <c r="NH23" s="115"/>
      <c r="NI23" s="115"/>
      <c r="NJ23" s="115"/>
      <c r="NK23" s="115"/>
      <c r="NL23" s="115"/>
      <c r="NM23" s="115"/>
      <c r="NN23" s="115"/>
      <c r="NO23" s="115"/>
      <c r="NP23" s="115"/>
      <c r="NQ23" s="115"/>
      <c r="NR23" s="115"/>
      <c r="NS23" s="115"/>
      <c r="NT23" s="115"/>
      <c r="NU23" s="115"/>
      <c r="NV23" s="115"/>
      <c r="NW23" s="115"/>
      <c r="NX23" s="115"/>
      <c r="NY23" s="115"/>
      <c r="NZ23" s="115"/>
      <c r="OA23" s="115"/>
      <c r="OB23" s="115"/>
      <c r="OC23" s="115"/>
      <c r="OD23" s="115"/>
      <c r="OE23" s="115"/>
      <c r="OF23" s="115"/>
      <c r="OG23" s="115"/>
    </row>
    <row r="24" spans="1:397" s="116" customFormat="1">
      <c r="A24" s="110">
        <v>7741</v>
      </c>
      <c r="B24" s="111" t="s">
        <v>354</v>
      </c>
      <c r="C24" s="112">
        <v>0</v>
      </c>
      <c r="D24" s="113">
        <v>0</v>
      </c>
      <c r="E24" s="112">
        <v>1185.08</v>
      </c>
      <c r="F24" s="123">
        <v>0</v>
      </c>
      <c r="G24" s="124">
        <v>1185.08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  <c r="IW24" s="115"/>
      <c r="IX24" s="115"/>
      <c r="IY24" s="115"/>
      <c r="IZ24" s="115"/>
      <c r="JA24" s="115"/>
      <c r="JB24" s="115"/>
      <c r="JC24" s="115"/>
      <c r="JD24" s="115"/>
      <c r="JE24" s="115"/>
      <c r="JF24" s="115"/>
      <c r="JG24" s="115"/>
      <c r="JH24" s="115"/>
      <c r="JI24" s="115"/>
      <c r="JJ24" s="115"/>
      <c r="JK24" s="115"/>
      <c r="JL24" s="115"/>
      <c r="JM24" s="115"/>
      <c r="JN24" s="115"/>
      <c r="JO24" s="115"/>
      <c r="JP24" s="115"/>
      <c r="JQ24" s="115"/>
      <c r="JR24" s="115"/>
      <c r="JS24" s="115"/>
      <c r="JT24" s="115"/>
      <c r="JU24" s="115"/>
      <c r="JV24" s="115"/>
      <c r="JW24" s="115"/>
      <c r="JX24" s="115"/>
      <c r="JY24" s="115"/>
      <c r="JZ24" s="115"/>
      <c r="KA24" s="115"/>
      <c r="KB24" s="115"/>
      <c r="KC24" s="115"/>
      <c r="KD24" s="115"/>
      <c r="KE24" s="115"/>
      <c r="KF24" s="115"/>
      <c r="KG24" s="115"/>
      <c r="KH24" s="115"/>
      <c r="KI24" s="115"/>
      <c r="KJ24" s="115"/>
      <c r="KK24" s="115"/>
      <c r="KL24" s="115"/>
      <c r="KM24" s="115"/>
      <c r="KN24" s="115"/>
      <c r="KO24" s="115"/>
      <c r="KP24" s="115"/>
      <c r="KQ24" s="115"/>
      <c r="KR24" s="115"/>
      <c r="KS24" s="115"/>
      <c r="KT24" s="115"/>
      <c r="KU24" s="115"/>
      <c r="KV24" s="115"/>
      <c r="KW24" s="115"/>
      <c r="KX24" s="115"/>
      <c r="KY24" s="115"/>
      <c r="KZ24" s="115"/>
      <c r="LA24" s="115"/>
      <c r="LB24" s="115"/>
      <c r="LC24" s="115"/>
      <c r="LD24" s="115"/>
      <c r="LE24" s="115"/>
      <c r="LF24" s="115"/>
      <c r="LG24" s="115"/>
      <c r="LH24" s="115"/>
      <c r="LI24" s="115"/>
      <c r="LJ24" s="115"/>
      <c r="LK24" s="115"/>
      <c r="LL24" s="115"/>
      <c r="LM24" s="115"/>
      <c r="LN24" s="115"/>
      <c r="LO24" s="115"/>
      <c r="LP24" s="115"/>
      <c r="LQ24" s="115"/>
      <c r="LR24" s="115"/>
      <c r="LS24" s="115"/>
      <c r="LT24" s="115"/>
      <c r="LU24" s="115"/>
      <c r="LV24" s="115"/>
      <c r="LW24" s="115"/>
      <c r="LX24" s="115"/>
      <c r="LY24" s="115"/>
      <c r="LZ24" s="115"/>
      <c r="MA24" s="115"/>
      <c r="MB24" s="115"/>
      <c r="MC24" s="115"/>
      <c r="MD24" s="115"/>
      <c r="ME24" s="115"/>
      <c r="MF24" s="115"/>
      <c r="MG24" s="115"/>
      <c r="MH24" s="115"/>
      <c r="MI24" s="115"/>
      <c r="MJ24" s="115"/>
      <c r="MK24" s="115"/>
      <c r="ML24" s="115"/>
      <c r="MM24" s="115"/>
      <c r="MN24" s="115"/>
      <c r="MO24" s="115"/>
      <c r="MP24" s="115"/>
      <c r="MQ24" s="115"/>
      <c r="MR24" s="115"/>
      <c r="MS24" s="115"/>
      <c r="MT24" s="115"/>
      <c r="MU24" s="115"/>
      <c r="MV24" s="115"/>
      <c r="MW24" s="115"/>
      <c r="MX24" s="115"/>
      <c r="MY24" s="115"/>
      <c r="MZ24" s="115"/>
      <c r="NA24" s="115"/>
      <c r="NB24" s="115"/>
      <c r="NC24" s="115"/>
      <c r="ND24" s="115"/>
      <c r="NE24" s="115"/>
      <c r="NF24" s="115"/>
      <c r="NG24" s="115"/>
      <c r="NH24" s="115"/>
      <c r="NI24" s="115"/>
      <c r="NJ24" s="115"/>
      <c r="NK24" s="115"/>
      <c r="NL24" s="115"/>
      <c r="NM24" s="115"/>
      <c r="NN24" s="115"/>
      <c r="NO24" s="115"/>
      <c r="NP24" s="115"/>
      <c r="NQ24" s="115"/>
      <c r="NR24" s="115"/>
      <c r="NS24" s="115"/>
      <c r="NT24" s="115"/>
      <c r="NU24" s="115"/>
      <c r="NV24" s="115"/>
      <c r="NW24" s="115"/>
      <c r="NX24" s="115"/>
      <c r="NY24" s="115"/>
      <c r="NZ24" s="115"/>
      <c r="OA24" s="115"/>
      <c r="OB24" s="115"/>
      <c r="OC24" s="115"/>
      <c r="OD24" s="115"/>
      <c r="OE24" s="115"/>
      <c r="OF24" s="115"/>
      <c r="OG24" s="115"/>
    </row>
    <row r="25" spans="1:397" s="116" customFormat="1">
      <c r="A25" s="110">
        <v>7743</v>
      </c>
      <c r="B25" s="111" t="s">
        <v>355</v>
      </c>
      <c r="C25" s="112">
        <v>0</v>
      </c>
      <c r="D25" s="113">
        <v>0</v>
      </c>
      <c r="E25" s="112">
        <v>1564.92</v>
      </c>
      <c r="F25" s="123">
        <v>0</v>
      </c>
      <c r="G25" s="124">
        <v>1564.92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  <c r="IW25" s="115"/>
      <c r="IX25" s="115"/>
      <c r="IY25" s="115"/>
      <c r="IZ25" s="115"/>
      <c r="JA25" s="115"/>
      <c r="JB25" s="115"/>
      <c r="JC25" s="115"/>
      <c r="JD25" s="115"/>
      <c r="JE25" s="115"/>
      <c r="JF25" s="115"/>
      <c r="JG25" s="115"/>
      <c r="JH25" s="115"/>
      <c r="JI25" s="115"/>
      <c r="JJ25" s="115"/>
      <c r="JK25" s="115"/>
      <c r="JL25" s="115"/>
      <c r="JM25" s="115"/>
      <c r="JN25" s="115"/>
      <c r="JO25" s="115"/>
      <c r="JP25" s="115"/>
      <c r="JQ25" s="115"/>
      <c r="JR25" s="115"/>
      <c r="JS25" s="115"/>
      <c r="JT25" s="115"/>
      <c r="JU25" s="115"/>
      <c r="JV25" s="115"/>
      <c r="JW25" s="115"/>
      <c r="JX25" s="115"/>
      <c r="JY25" s="115"/>
      <c r="JZ25" s="115"/>
      <c r="KA25" s="115"/>
      <c r="KB25" s="115"/>
      <c r="KC25" s="115"/>
      <c r="KD25" s="115"/>
      <c r="KE25" s="115"/>
      <c r="KF25" s="115"/>
      <c r="KG25" s="115"/>
      <c r="KH25" s="115"/>
      <c r="KI25" s="115"/>
      <c r="KJ25" s="115"/>
      <c r="KK25" s="115"/>
      <c r="KL25" s="115"/>
      <c r="KM25" s="115"/>
      <c r="KN25" s="115"/>
      <c r="KO25" s="115"/>
      <c r="KP25" s="115"/>
      <c r="KQ25" s="115"/>
      <c r="KR25" s="115"/>
      <c r="KS25" s="115"/>
      <c r="KT25" s="115"/>
      <c r="KU25" s="115"/>
      <c r="KV25" s="115"/>
      <c r="KW25" s="115"/>
      <c r="KX25" s="115"/>
      <c r="KY25" s="115"/>
      <c r="KZ25" s="115"/>
      <c r="LA25" s="115"/>
      <c r="LB25" s="115"/>
      <c r="LC25" s="115"/>
      <c r="LD25" s="115"/>
      <c r="LE25" s="115"/>
      <c r="LF25" s="115"/>
      <c r="LG25" s="115"/>
      <c r="LH25" s="115"/>
      <c r="LI25" s="115"/>
      <c r="LJ25" s="115"/>
      <c r="LK25" s="115"/>
      <c r="LL25" s="115"/>
      <c r="LM25" s="115"/>
      <c r="LN25" s="115"/>
      <c r="LO25" s="115"/>
      <c r="LP25" s="115"/>
      <c r="LQ25" s="115"/>
      <c r="LR25" s="115"/>
      <c r="LS25" s="115"/>
      <c r="LT25" s="115"/>
      <c r="LU25" s="115"/>
      <c r="LV25" s="115"/>
      <c r="LW25" s="115"/>
      <c r="LX25" s="115"/>
      <c r="LY25" s="115"/>
      <c r="LZ25" s="115"/>
      <c r="MA25" s="115"/>
      <c r="MB25" s="115"/>
      <c r="MC25" s="115"/>
      <c r="MD25" s="115"/>
      <c r="ME25" s="115"/>
      <c r="MF25" s="115"/>
      <c r="MG25" s="115"/>
      <c r="MH25" s="115"/>
      <c r="MI25" s="115"/>
      <c r="MJ25" s="115"/>
      <c r="MK25" s="115"/>
      <c r="ML25" s="115"/>
      <c r="MM25" s="115"/>
      <c r="MN25" s="115"/>
      <c r="MO25" s="115"/>
      <c r="MP25" s="115"/>
      <c r="MQ25" s="115"/>
      <c r="MR25" s="115"/>
      <c r="MS25" s="115"/>
      <c r="MT25" s="115"/>
      <c r="MU25" s="115"/>
      <c r="MV25" s="115"/>
      <c r="MW25" s="115"/>
      <c r="MX25" s="115"/>
      <c r="MY25" s="115"/>
      <c r="MZ25" s="115"/>
      <c r="NA25" s="115"/>
      <c r="NB25" s="115"/>
      <c r="NC25" s="115"/>
      <c r="ND25" s="115"/>
      <c r="NE25" s="115"/>
      <c r="NF25" s="115"/>
      <c r="NG25" s="115"/>
      <c r="NH25" s="115"/>
      <c r="NI25" s="115"/>
      <c r="NJ25" s="115"/>
      <c r="NK25" s="115"/>
      <c r="NL25" s="115"/>
      <c r="NM25" s="115"/>
      <c r="NN25" s="115"/>
      <c r="NO25" s="115"/>
      <c r="NP25" s="115"/>
      <c r="NQ25" s="115"/>
      <c r="NR25" s="115"/>
      <c r="NS25" s="115"/>
      <c r="NT25" s="115"/>
      <c r="NU25" s="115"/>
      <c r="NV25" s="115"/>
      <c r="NW25" s="115"/>
      <c r="NX25" s="115"/>
      <c r="NY25" s="115"/>
      <c r="NZ25" s="115"/>
      <c r="OA25" s="115"/>
      <c r="OB25" s="115"/>
      <c r="OC25" s="115"/>
      <c r="OD25" s="115"/>
      <c r="OE25" s="115"/>
      <c r="OF25" s="115"/>
      <c r="OG25" s="115"/>
    </row>
    <row r="26" spans="1:397" s="116" customFormat="1">
      <c r="A26" s="110">
        <v>7747</v>
      </c>
      <c r="B26" s="111" t="s">
        <v>356</v>
      </c>
      <c r="C26" s="112">
        <v>0</v>
      </c>
      <c r="D26" s="113">
        <v>0</v>
      </c>
      <c r="E26" s="112">
        <v>3709.81</v>
      </c>
      <c r="F26" s="123">
        <v>0</v>
      </c>
      <c r="G26" s="124">
        <v>3709.81</v>
      </c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  <c r="IW26" s="115"/>
      <c r="IX26" s="115"/>
      <c r="IY26" s="115"/>
      <c r="IZ26" s="115"/>
      <c r="JA26" s="115"/>
      <c r="JB26" s="115"/>
      <c r="JC26" s="115"/>
      <c r="JD26" s="115"/>
      <c r="JE26" s="115"/>
      <c r="JF26" s="115"/>
      <c r="JG26" s="115"/>
      <c r="JH26" s="115"/>
      <c r="JI26" s="115"/>
      <c r="JJ26" s="115"/>
      <c r="JK26" s="115"/>
      <c r="JL26" s="115"/>
      <c r="JM26" s="115"/>
      <c r="JN26" s="115"/>
      <c r="JO26" s="115"/>
      <c r="JP26" s="115"/>
      <c r="JQ26" s="115"/>
      <c r="JR26" s="115"/>
      <c r="JS26" s="115"/>
      <c r="JT26" s="115"/>
      <c r="JU26" s="115"/>
      <c r="JV26" s="115"/>
      <c r="JW26" s="115"/>
      <c r="JX26" s="115"/>
      <c r="JY26" s="115"/>
      <c r="JZ26" s="115"/>
      <c r="KA26" s="115"/>
      <c r="KB26" s="115"/>
      <c r="KC26" s="115"/>
      <c r="KD26" s="115"/>
      <c r="KE26" s="115"/>
      <c r="KF26" s="115"/>
      <c r="KG26" s="115"/>
      <c r="KH26" s="115"/>
      <c r="KI26" s="115"/>
      <c r="KJ26" s="115"/>
      <c r="KK26" s="115"/>
      <c r="KL26" s="115"/>
      <c r="KM26" s="115"/>
      <c r="KN26" s="115"/>
      <c r="KO26" s="115"/>
      <c r="KP26" s="115"/>
      <c r="KQ26" s="115"/>
      <c r="KR26" s="115"/>
      <c r="KS26" s="115"/>
      <c r="KT26" s="115"/>
      <c r="KU26" s="115"/>
      <c r="KV26" s="115"/>
      <c r="KW26" s="115"/>
      <c r="KX26" s="115"/>
      <c r="KY26" s="115"/>
      <c r="KZ26" s="115"/>
      <c r="LA26" s="115"/>
      <c r="LB26" s="115"/>
      <c r="LC26" s="115"/>
      <c r="LD26" s="115"/>
      <c r="LE26" s="115"/>
      <c r="LF26" s="115"/>
      <c r="LG26" s="115"/>
      <c r="LH26" s="115"/>
      <c r="LI26" s="115"/>
      <c r="LJ26" s="115"/>
      <c r="LK26" s="115"/>
      <c r="LL26" s="115"/>
      <c r="LM26" s="115"/>
      <c r="LN26" s="115"/>
      <c r="LO26" s="115"/>
      <c r="LP26" s="115"/>
      <c r="LQ26" s="115"/>
      <c r="LR26" s="115"/>
      <c r="LS26" s="115"/>
      <c r="LT26" s="115"/>
      <c r="LU26" s="115"/>
      <c r="LV26" s="115"/>
      <c r="LW26" s="115"/>
      <c r="LX26" s="115"/>
      <c r="LY26" s="115"/>
      <c r="LZ26" s="115"/>
      <c r="MA26" s="115"/>
      <c r="MB26" s="115"/>
      <c r="MC26" s="115"/>
      <c r="MD26" s="115"/>
      <c r="ME26" s="115"/>
      <c r="MF26" s="115"/>
      <c r="MG26" s="115"/>
      <c r="MH26" s="115"/>
      <c r="MI26" s="115"/>
      <c r="MJ26" s="115"/>
      <c r="MK26" s="115"/>
      <c r="ML26" s="115"/>
      <c r="MM26" s="115"/>
      <c r="MN26" s="115"/>
      <c r="MO26" s="115"/>
      <c r="MP26" s="115"/>
      <c r="MQ26" s="115"/>
      <c r="MR26" s="115"/>
      <c r="MS26" s="115"/>
      <c r="MT26" s="115"/>
      <c r="MU26" s="115"/>
      <c r="MV26" s="115"/>
      <c r="MW26" s="115"/>
      <c r="MX26" s="115"/>
      <c r="MY26" s="115"/>
      <c r="MZ26" s="115"/>
      <c r="NA26" s="115"/>
      <c r="NB26" s="115"/>
      <c r="NC26" s="115"/>
      <c r="ND26" s="115"/>
      <c r="NE26" s="115"/>
      <c r="NF26" s="115"/>
      <c r="NG26" s="115"/>
      <c r="NH26" s="115"/>
      <c r="NI26" s="115"/>
      <c r="NJ26" s="115"/>
      <c r="NK26" s="115"/>
      <c r="NL26" s="115"/>
      <c r="NM26" s="115"/>
      <c r="NN26" s="115"/>
      <c r="NO26" s="115"/>
      <c r="NP26" s="115"/>
      <c r="NQ26" s="115"/>
      <c r="NR26" s="115"/>
      <c r="NS26" s="115"/>
      <c r="NT26" s="115"/>
      <c r="NU26" s="115"/>
      <c r="NV26" s="115"/>
      <c r="NW26" s="115"/>
      <c r="NX26" s="115"/>
      <c r="NY26" s="115"/>
      <c r="NZ26" s="115"/>
      <c r="OA26" s="115"/>
      <c r="OB26" s="115"/>
      <c r="OC26" s="115"/>
      <c r="OD26" s="115"/>
      <c r="OE26" s="115"/>
      <c r="OF26" s="115"/>
      <c r="OG26" s="115"/>
    </row>
    <row r="27" spans="1:397" s="116" customFormat="1">
      <c r="A27" s="110">
        <v>7752</v>
      </c>
      <c r="B27" s="111" t="s">
        <v>359</v>
      </c>
      <c r="C27" s="112">
        <v>0</v>
      </c>
      <c r="D27" s="113">
        <v>0</v>
      </c>
      <c r="E27" s="112">
        <v>1281.4000000000001</v>
      </c>
      <c r="F27" s="123">
        <v>0</v>
      </c>
      <c r="G27" s="124">
        <v>1281.4000000000001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  <c r="IW27" s="115"/>
      <c r="IX27" s="115"/>
      <c r="IY27" s="115"/>
      <c r="IZ27" s="115"/>
      <c r="JA27" s="115"/>
      <c r="JB27" s="115"/>
      <c r="JC27" s="115"/>
      <c r="JD27" s="115"/>
      <c r="JE27" s="115"/>
      <c r="JF27" s="115"/>
      <c r="JG27" s="115"/>
      <c r="JH27" s="115"/>
      <c r="JI27" s="115"/>
      <c r="JJ27" s="115"/>
      <c r="JK27" s="115"/>
      <c r="JL27" s="115"/>
      <c r="JM27" s="115"/>
      <c r="JN27" s="115"/>
      <c r="JO27" s="115"/>
      <c r="JP27" s="115"/>
      <c r="JQ27" s="115"/>
      <c r="JR27" s="115"/>
      <c r="JS27" s="115"/>
      <c r="JT27" s="115"/>
      <c r="JU27" s="115"/>
      <c r="JV27" s="115"/>
      <c r="JW27" s="115"/>
      <c r="JX27" s="115"/>
      <c r="JY27" s="115"/>
      <c r="JZ27" s="115"/>
      <c r="KA27" s="115"/>
      <c r="KB27" s="115"/>
      <c r="KC27" s="115"/>
      <c r="KD27" s="115"/>
      <c r="KE27" s="115"/>
      <c r="KF27" s="115"/>
      <c r="KG27" s="115"/>
      <c r="KH27" s="115"/>
      <c r="KI27" s="115"/>
      <c r="KJ27" s="115"/>
      <c r="KK27" s="115"/>
      <c r="KL27" s="115"/>
      <c r="KM27" s="115"/>
      <c r="KN27" s="115"/>
      <c r="KO27" s="115"/>
      <c r="KP27" s="115"/>
      <c r="KQ27" s="115"/>
      <c r="KR27" s="115"/>
      <c r="KS27" s="115"/>
      <c r="KT27" s="115"/>
      <c r="KU27" s="115"/>
      <c r="KV27" s="115"/>
      <c r="KW27" s="115"/>
      <c r="KX27" s="115"/>
      <c r="KY27" s="115"/>
      <c r="KZ27" s="115"/>
      <c r="LA27" s="115"/>
      <c r="LB27" s="115"/>
      <c r="LC27" s="115"/>
      <c r="LD27" s="115"/>
      <c r="LE27" s="115"/>
      <c r="LF27" s="115"/>
      <c r="LG27" s="115"/>
      <c r="LH27" s="115"/>
      <c r="LI27" s="115"/>
      <c r="LJ27" s="115"/>
      <c r="LK27" s="115"/>
      <c r="LL27" s="115"/>
      <c r="LM27" s="115"/>
      <c r="LN27" s="115"/>
      <c r="LO27" s="115"/>
      <c r="LP27" s="115"/>
      <c r="LQ27" s="115"/>
      <c r="LR27" s="115"/>
      <c r="LS27" s="115"/>
      <c r="LT27" s="115"/>
      <c r="LU27" s="115"/>
      <c r="LV27" s="115"/>
      <c r="LW27" s="115"/>
      <c r="LX27" s="115"/>
      <c r="LY27" s="115"/>
      <c r="LZ27" s="115"/>
      <c r="MA27" s="115"/>
      <c r="MB27" s="115"/>
      <c r="MC27" s="115"/>
      <c r="MD27" s="115"/>
      <c r="ME27" s="115"/>
      <c r="MF27" s="115"/>
      <c r="MG27" s="115"/>
      <c r="MH27" s="115"/>
      <c r="MI27" s="115"/>
      <c r="MJ27" s="115"/>
      <c r="MK27" s="115"/>
      <c r="ML27" s="115"/>
      <c r="MM27" s="115"/>
      <c r="MN27" s="115"/>
      <c r="MO27" s="115"/>
      <c r="MP27" s="115"/>
      <c r="MQ27" s="115"/>
      <c r="MR27" s="115"/>
      <c r="MS27" s="115"/>
      <c r="MT27" s="115"/>
      <c r="MU27" s="115"/>
      <c r="MV27" s="115"/>
      <c r="MW27" s="115"/>
      <c r="MX27" s="115"/>
      <c r="MY27" s="115"/>
      <c r="MZ27" s="115"/>
      <c r="NA27" s="115"/>
      <c r="NB27" s="115"/>
      <c r="NC27" s="115"/>
      <c r="ND27" s="115"/>
      <c r="NE27" s="115"/>
      <c r="NF27" s="115"/>
      <c r="NG27" s="115"/>
      <c r="NH27" s="115"/>
      <c r="NI27" s="115"/>
      <c r="NJ27" s="115"/>
      <c r="NK27" s="115"/>
      <c r="NL27" s="115"/>
      <c r="NM27" s="115"/>
      <c r="NN27" s="115"/>
      <c r="NO27" s="115"/>
      <c r="NP27" s="115"/>
      <c r="NQ27" s="115"/>
      <c r="NR27" s="115"/>
      <c r="NS27" s="115"/>
      <c r="NT27" s="115"/>
      <c r="NU27" s="115"/>
      <c r="NV27" s="115"/>
      <c r="NW27" s="115"/>
      <c r="NX27" s="115"/>
      <c r="NY27" s="115"/>
      <c r="NZ27" s="115"/>
      <c r="OA27" s="115"/>
      <c r="OB27" s="115"/>
      <c r="OC27" s="115"/>
      <c r="OD27" s="115"/>
      <c r="OE27" s="115"/>
      <c r="OF27" s="115"/>
      <c r="OG27" s="115"/>
    </row>
    <row r="28" spans="1:397" s="116" customFormat="1">
      <c r="A28" s="110">
        <v>7756</v>
      </c>
      <c r="B28" s="111" t="s">
        <v>361</v>
      </c>
      <c r="C28" s="112">
        <v>0</v>
      </c>
      <c r="D28" s="113">
        <v>0</v>
      </c>
      <c r="E28" s="112">
        <v>8489.7099999999991</v>
      </c>
      <c r="F28" s="123">
        <v>0</v>
      </c>
      <c r="G28" s="124">
        <v>8489.7099999999991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  <c r="IV28" s="115"/>
      <c r="IW28" s="115"/>
      <c r="IX28" s="115"/>
      <c r="IY28" s="115"/>
      <c r="IZ28" s="115"/>
      <c r="JA28" s="115"/>
      <c r="JB28" s="115"/>
      <c r="JC28" s="115"/>
      <c r="JD28" s="115"/>
      <c r="JE28" s="115"/>
      <c r="JF28" s="115"/>
      <c r="JG28" s="115"/>
      <c r="JH28" s="115"/>
      <c r="JI28" s="115"/>
      <c r="JJ28" s="115"/>
      <c r="JK28" s="115"/>
      <c r="JL28" s="115"/>
      <c r="JM28" s="115"/>
      <c r="JN28" s="115"/>
      <c r="JO28" s="115"/>
      <c r="JP28" s="115"/>
      <c r="JQ28" s="115"/>
      <c r="JR28" s="115"/>
      <c r="JS28" s="115"/>
      <c r="JT28" s="115"/>
      <c r="JU28" s="115"/>
      <c r="JV28" s="115"/>
      <c r="JW28" s="115"/>
      <c r="JX28" s="115"/>
      <c r="JY28" s="115"/>
      <c r="JZ28" s="115"/>
      <c r="KA28" s="115"/>
      <c r="KB28" s="115"/>
      <c r="KC28" s="115"/>
      <c r="KD28" s="115"/>
      <c r="KE28" s="115"/>
      <c r="KF28" s="115"/>
      <c r="KG28" s="115"/>
      <c r="KH28" s="115"/>
      <c r="KI28" s="115"/>
      <c r="KJ28" s="115"/>
      <c r="KK28" s="115"/>
      <c r="KL28" s="115"/>
      <c r="KM28" s="115"/>
      <c r="KN28" s="115"/>
      <c r="KO28" s="115"/>
      <c r="KP28" s="115"/>
      <c r="KQ28" s="115"/>
      <c r="KR28" s="115"/>
      <c r="KS28" s="115"/>
      <c r="KT28" s="115"/>
      <c r="KU28" s="115"/>
      <c r="KV28" s="115"/>
      <c r="KW28" s="115"/>
      <c r="KX28" s="115"/>
      <c r="KY28" s="115"/>
      <c r="KZ28" s="115"/>
      <c r="LA28" s="115"/>
      <c r="LB28" s="115"/>
      <c r="LC28" s="115"/>
      <c r="LD28" s="115"/>
      <c r="LE28" s="115"/>
      <c r="LF28" s="115"/>
      <c r="LG28" s="115"/>
      <c r="LH28" s="115"/>
      <c r="LI28" s="115"/>
      <c r="LJ28" s="115"/>
      <c r="LK28" s="115"/>
      <c r="LL28" s="115"/>
      <c r="LM28" s="115"/>
      <c r="LN28" s="115"/>
      <c r="LO28" s="115"/>
      <c r="LP28" s="115"/>
      <c r="LQ28" s="115"/>
      <c r="LR28" s="115"/>
      <c r="LS28" s="115"/>
      <c r="LT28" s="115"/>
      <c r="LU28" s="115"/>
      <c r="LV28" s="115"/>
      <c r="LW28" s="115"/>
      <c r="LX28" s="115"/>
      <c r="LY28" s="115"/>
      <c r="LZ28" s="115"/>
      <c r="MA28" s="115"/>
      <c r="MB28" s="115"/>
      <c r="MC28" s="115"/>
      <c r="MD28" s="115"/>
      <c r="ME28" s="115"/>
      <c r="MF28" s="115"/>
      <c r="MG28" s="115"/>
      <c r="MH28" s="115"/>
      <c r="MI28" s="115"/>
      <c r="MJ28" s="115"/>
      <c r="MK28" s="115"/>
      <c r="ML28" s="115"/>
      <c r="MM28" s="115"/>
      <c r="MN28" s="115"/>
      <c r="MO28" s="115"/>
      <c r="MP28" s="115"/>
      <c r="MQ28" s="115"/>
      <c r="MR28" s="115"/>
      <c r="MS28" s="115"/>
      <c r="MT28" s="115"/>
      <c r="MU28" s="115"/>
      <c r="MV28" s="115"/>
      <c r="MW28" s="115"/>
      <c r="MX28" s="115"/>
      <c r="MY28" s="115"/>
      <c r="MZ28" s="115"/>
      <c r="NA28" s="115"/>
      <c r="NB28" s="115"/>
      <c r="NC28" s="115"/>
      <c r="ND28" s="115"/>
      <c r="NE28" s="115"/>
      <c r="NF28" s="115"/>
      <c r="NG28" s="115"/>
      <c r="NH28" s="115"/>
      <c r="NI28" s="115"/>
      <c r="NJ28" s="115"/>
      <c r="NK28" s="115"/>
      <c r="NL28" s="115"/>
      <c r="NM28" s="115"/>
      <c r="NN28" s="115"/>
      <c r="NO28" s="115"/>
      <c r="NP28" s="115"/>
      <c r="NQ28" s="115"/>
      <c r="NR28" s="115"/>
      <c r="NS28" s="115"/>
      <c r="NT28" s="115"/>
      <c r="NU28" s="115"/>
      <c r="NV28" s="115"/>
      <c r="NW28" s="115"/>
      <c r="NX28" s="115"/>
      <c r="NY28" s="115"/>
      <c r="NZ28" s="115"/>
      <c r="OA28" s="115"/>
      <c r="OB28" s="115"/>
      <c r="OC28" s="115"/>
      <c r="OD28" s="115"/>
      <c r="OE28" s="115"/>
      <c r="OF28" s="115"/>
      <c r="OG28" s="115"/>
    </row>
    <row r="29" spans="1:397" s="116" customFormat="1">
      <c r="A29" s="110">
        <v>7757</v>
      </c>
      <c r="B29" s="111" t="s">
        <v>362</v>
      </c>
      <c r="C29" s="112">
        <v>0</v>
      </c>
      <c r="D29" s="113">
        <v>0</v>
      </c>
      <c r="E29" s="112">
        <v>1389.85</v>
      </c>
      <c r="F29" s="123">
        <v>0</v>
      </c>
      <c r="G29" s="124">
        <v>1389.85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  <c r="IW29" s="115"/>
      <c r="IX29" s="115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5"/>
      <c r="NJ29" s="115"/>
      <c r="NK29" s="115"/>
      <c r="NL29" s="115"/>
      <c r="NM29" s="115"/>
      <c r="NN29" s="115"/>
      <c r="NO29" s="115"/>
      <c r="NP29" s="115"/>
      <c r="NQ29" s="115"/>
      <c r="NR29" s="115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</row>
    <row r="30" spans="1:397" s="116" customFormat="1">
      <c r="A30" s="110">
        <v>7759</v>
      </c>
      <c r="B30" s="111" t="s">
        <v>363</v>
      </c>
      <c r="C30" s="112">
        <v>0</v>
      </c>
      <c r="D30" s="113">
        <v>0</v>
      </c>
      <c r="E30" s="112">
        <v>3913.47</v>
      </c>
      <c r="F30" s="123">
        <v>0</v>
      </c>
      <c r="G30" s="124">
        <v>3913.47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  <c r="IW30" s="115"/>
      <c r="IX30" s="115"/>
      <c r="IY30" s="115"/>
      <c r="IZ30" s="115"/>
      <c r="JA30" s="115"/>
      <c r="JB30" s="115"/>
      <c r="JC30" s="115"/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/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/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/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/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115"/>
      <c r="MU30" s="115"/>
      <c r="MV30" s="115"/>
      <c r="MW30" s="115"/>
      <c r="MX30" s="115"/>
      <c r="MY30" s="115"/>
      <c r="MZ30" s="115"/>
      <c r="NA30" s="115"/>
      <c r="NB30" s="115"/>
      <c r="NC30" s="115"/>
      <c r="ND30" s="115"/>
      <c r="NE30" s="115"/>
      <c r="NF30" s="115"/>
      <c r="NG30" s="115"/>
      <c r="NH30" s="115"/>
      <c r="NI30" s="115"/>
      <c r="NJ30" s="115"/>
      <c r="NK30" s="115"/>
      <c r="NL30" s="115"/>
      <c r="NM30" s="115"/>
      <c r="NN30" s="115"/>
      <c r="NO30" s="115"/>
      <c r="NP30" s="115"/>
      <c r="NQ30" s="115"/>
      <c r="NR30" s="115"/>
      <c r="NS30" s="115"/>
      <c r="NT30" s="115"/>
      <c r="NU30" s="115"/>
      <c r="NV30" s="115"/>
      <c r="NW30" s="115"/>
      <c r="NX30" s="115"/>
      <c r="NY30" s="115"/>
      <c r="NZ30" s="115"/>
      <c r="OA30" s="115"/>
      <c r="OB30" s="115"/>
      <c r="OC30" s="115"/>
      <c r="OD30" s="115"/>
      <c r="OE30" s="115"/>
      <c r="OF30" s="115"/>
      <c r="OG30" s="115"/>
    </row>
    <row r="31" spans="1:397" s="116" customFormat="1">
      <c r="A31" s="110">
        <v>7763</v>
      </c>
      <c r="B31" s="111" t="s">
        <v>364</v>
      </c>
      <c r="C31" s="112">
        <v>0</v>
      </c>
      <c r="D31" s="113">
        <v>0</v>
      </c>
      <c r="E31" s="112">
        <v>1354.93</v>
      </c>
      <c r="F31" s="123">
        <v>0</v>
      </c>
      <c r="G31" s="124">
        <v>1354.93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  <c r="IW31" s="115"/>
      <c r="IX31" s="115"/>
      <c r="IY31" s="115"/>
      <c r="IZ31" s="115"/>
      <c r="JA31" s="115"/>
      <c r="JB31" s="115"/>
      <c r="JC31" s="115"/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5"/>
      <c r="JV31" s="115"/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5"/>
      <c r="KO31" s="115"/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5"/>
      <c r="LH31" s="115"/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5"/>
      <c r="MA31" s="115"/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5"/>
      <c r="MT31" s="115"/>
      <c r="MU31" s="115"/>
      <c r="MV31" s="115"/>
      <c r="MW31" s="115"/>
      <c r="MX31" s="115"/>
      <c r="MY31" s="115"/>
      <c r="MZ31" s="115"/>
      <c r="NA31" s="115"/>
      <c r="NB31" s="115"/>
      <c r="NC31" s="115"/>
      <c r="ND31" s="115"/>
      <c r="NE31" s="115"/>
      <c r="NF31" s="115"/>
      <c r="NG31" s="115"/>
      <c r="NH31" s="115"/>
      <c r="NI31" s="115"/>
      <c r="NJ31" s="115"/>
      <c r="NK31" s="115"/>
      <c r="NL31" s="115"/>
      <c r="NM31" s="115"/>
      <c r="NN31" s="115"/>
      <c r="NO31" s="115"/>
      <c r="NP31" s="115"/>
      <c r="NQ31" s="115"/>
      <c r="NR31" s="115"/>
      <c r="NS31" s="115"/>
      <c r="NT31" s="115"/>
      <c r="NU31" s="115"/>
      <c r="NV31" s="115"/>
      <c r="NW31" s="115"/>
      <c r="NX31" s="115"/>
      <c r="NY31" s="115"/>
      <c r="NZ31" s="115"/>
      <c r="OA31" s="115"/>
      <c r="OB31" s="115"/>
      <c r="OC31" s="115"/>
      <c r="OD31" s="115"/>
      <c r="OE31" s="115"/>
      <c r="OF31" s="115"/>
      <c r="OG31" s="115"/>
    </row>
    <row r="32" spans="1:397" s="116" customFormat="1">
      <c r="A32" s="110">
        <v>7773</v>
      </c>
      <c r="B32" s="111" t="s">
        <v>365</v>
      </c>
      <c r="C32" s="112">
        <v>0</v>
      </c>
      <c r="D32" s="113">
        <v>0</v>
      </c>
      <c r="E32" s="112">
        <v>2721.91</v>
      </c>
      <c r="F32" s="123">
        <v>0</v>
      </c>
      <c r="G32" s="124">
        <v>2721.91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  <c r="IW32" s="115"/>
      <c r="IX32" s="115"/>
      <c r="IY32" s="115"/>
      <c r="IZ32" s="115"/>
      <c r="JA32" s="115"/>
      <c r="JB32" s="115"/>
      <c r="JC32" s="115"/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5"/>
      <c r="JV32" s="115"/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5"/>
      <c r="KO32" s="115"/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5"/>
      <c r="LH32" s="115"/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5"/>
      <c r="MA32" s="115"/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5"/>
      <c r="MT32" s="115"/>
      <c r="MU32" s="115"/>
      <c r="MV32" s="115"/>
      <c r="MW32" s="115"/>
      <c r="MX32" s="115"/>
      <c r="MY32" s="115"/>
      <c r="MZ32" s="115"/>
      <c r="NA32" s="115"/>
      <c r="NB32" s="115"/>
      <c r="NC32" s="115"/>
      <c r="ND32" s="115"/>
      <c r="NE32" s="115"/>
      <c r="NF32" s="115"/>
      <c r="NG32" s="115"/>
      <c r="NH32" s="115"/>
      <c r="NI32" s="115"/>
      <c r="NJ32" s="115"/>
      <c r="NK32" s="115"/>
      <c r="NL32" s="115"/>
      <c r="NM32" s="115"/>
      <c r="NN32" s="115"/>
      <c r="NO32" s="115"/>
      <c r="NP32" s="115"/>
      <c r="NQ32" s="115"/>
      <c r="NR32" s="115"/>
      <c r="NS32" s="115"/>
      <c r="NT32" s="115"/>
      <c r="NU32" s="115"/>
      <c r="NV32" s="115"/>
      <c r="NW32" s="115"/>
      <c r="NX32" s="115"/>
      <c r="NY32" s="115"/>
      <c r="NZ32" s="115"/>
      <c r="OA32" s="115"/>
      <c r="OB32" s="115"/>
      <c r="OC32" s="115"/>
      <c r="OD32" s="115"/>
      <c r="OE32" s="115"/>
      <c r="OF32" s="115"/>
      <c r="OG32" s="115"/>
    </row>
    <row r="33" spans="1:442" s="116" customFormat="1">
      <c r="A33" s="110">
        <v>7776</v>
      </c>
      <c r="B33" s="111" t="s">
        <v>366</v>
      </c>
      <c r="C33" s="112">
        <v>0</v>
      </c>
      <c r="D33" s="113">
        <v>0</v>
      </c>
      <c r="E33" s="112">
        <v>2247.6999999999998</v>
      </c>
      <c r="F33" s="123">
        <v>0</v>
      </c>
      <c r="G33" s="124">
        <v>2247.6999999999998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  <c r="IV33" s="115"/>
      <c r="IW33" s="115"/>
      <c r="IX33" s="115"/>
      <c r="IY33" s="115"/>
      <c r="IZ33" s="115"/>
      <c r="JA33" s="115"/>
      <c r="JB33" s="115"/>
      <c r="JC33" s="115"/>
      <c r="JD33" s="115"/>
      <c r="JE33" s="115"/>
      <c r="JF33" s="115"/>
      <c r="JG33" s="115"/>
      <c r="JH33" s="115"/>
      <c r="JI33" s="115"/>
      <c r="JJ33" s="115"/>
      <c r="JK33" s="115"/>
      <c r="JL33" s="115"/>
      <c r="JM33" s="115"/>
      <c r="JN33" s="115"/>
      <c r="JO33" s="115"/>
      <c r="JP33" s="115"/>
      <c r="JQ33" s="115"/>
      <c r="JR33" s="115"/>
      <c r="JS33" s="115"/>
      <c r="JT33" s="115"/>
      <c r="JU33" s="115"/>
      <c r="JV33" s="115"/>
      <c r="JW33" s="115"/>
      <c r="JX33" s="115"/>
      <c r="JY33" s="115"/>
      <c r="JZ33" s="115"/>
      <c r="KA33" s="115"/>
      <c r="KB33" s="115"/>
      <c r="KC33" s="115"/>
      <c r="KD33" s="115"/>
      <c r="KE33" s="115"/>
      <c r="KF33" s="115"/>
      <c r="KG33" s="115"/>
      <c r="KH33" s="115"/>
      <c r="KI33" s="115"/>
      <c r="KJ33" s="115"/>
      <c r="KK33" s="115"/>
      <c r="KL33" s="115"/>
      <c r="KM33" s="115"/>
      <c r="KN33" s="115"/>
      <c r="KO33" s="115"/>
      <c r="KP33" s="115"/>
      <c r="KQ33" s="115"/>
      <c r="KR33" s="115"/>
      <c r="KS33" s="115"/>
      <c r="KT33" s="115"/>
      <c r="KU33" s="115"/>
      <c r="KV33" s="115"/>
      <c r="KW33" s="115"/>
      <c r="KX33" s="115"/>
      <c r="KY33" s="115"/>
      <c r="KZ33" s="115"/>
      <c r="LA33" s="115"/>
      <c r="LB33" s="115"/>
      <c r="LC33" s="115"/>
      <c r="LD33" s="115"/>
      <c r="LE33" s="115"/>
      <c r="LF33" s="115"/>
      <c r="LG33" s="115"/>
      <c r="LH33" s="115"/>
      <c r="LI33" s="115"/>
      <c r="LJ33" s="115"/>
      <c r="LK33" s="115"/>
      <c r="LL33" s="115"/>
      <c r="LM33" s="115"/>
      <c r="LN33" s="115"/>
      <c r="LO33" s="115"/>
      <c r="LP33" s="115"/>
      <c r="LQ33" s="115"/>
      <c r="LR33" s="115"/>
      <c r="LS33" s="115"/>
      <c r="LT33" s="115"/>
      <c r="LU33" s="115"/>
      <c r="LV33" s="115"/>
      <c r="LW33" s="115"/>
      <c r="LX33" s="115"/>
      <c r="LY33" s="115"/>
      <c r="LZ33" s="115"/>
      <c r="MA33" s="115"/>
      <c r="MB33" s="115"/>
      <c r="MC33" s="115"/>
      <c r="MD33" s="115"/>
      <c r="ME33" s="115"/>
      <c r="MF33" s="115"/>
      <c r="MG33" s="115"/>
      <c r="MH33" s="115"/>
      <c r="MI33" s="115"/>
      <c r="MJ33" s="115"/>
      <c r="MK33" s="115"/>
      <c r="ML33" s="115"/>
      <c r="MM33" s="115"/>
      <c r="MN33" s="115"/>
      <c r="MO33" s="115"/>
      <c r="MP33" s="115"/>
      <c r="MQ33" s="115"/>
      <c r="MR33" s="115"/>
      <c r="MS33" s="115"/>
      <c r="MT33" s="115"/>
      <c r="MU33" s="115"/>
      <c r="MV33" s="115"/>
      <c r="MW33" s="115"/>
      <c r="MX33" s="115"/>
      <c r="MY33" s="115"/>
      <c r="MZ33" s="115"/>
      <c r="NA33" s="115"/>
      <c r="NB33" s="115"/>
      <c r="NC33" s="115"/>
      <c r="ND33" s="115"/>
      <c r="NE33" s="115"/>
      <c r="NF33" s="115"/>
      <c r="NG33" s="115"/>
      <c r="NH33" s="115"/>
      <c r="NI33" s="115"/>
      <c r="NJ33" s="115"/>
      <c r="NK33" s="115"/>
      <c r="NL33" s="115"/>
      <c r="NM33" s="115"/>
      <c r="NN33" s="115"/>
      <c r="NO33" s="115"/>
      <c r="NP33" s="115"/>
      <c r="NQ33" s="115"/>
      <c r="NR33" s="115"/>
      <c r="NS33" s="115"/>
      <c r="NT33" s="115"/>
      <c r="NU33" s="115"/>
      <c r="NV33" s="115"/>
      <c r="NW33" s="115"/>
      <c r="NX33" s="115"/>
      <c r="NY33" s="115"/>
      <c r="NZ33" s="115"/>
      <c r="OA33" s="115"/>
      <c r="OB33" s="115"/>
      <c r="OC33" s="115"/>
      <c r="OD33" s="115"/>
      <c r="OE33" s="115"/>
      <c r="OF33" s="115"/>
      <c r="OG33" s="115"/>
    </row>
    <row r="34" spans="1:442" s="116" customFormat="1">
      <c r="A34" s="110">
        <v>7782</v>
      </c>
      <c r="B34" s="111" t="s">
        <v>367</v>
      </c>
      <c r="C34" s="112">
        <v>0</v>
      </c>
      <c r="D34" s="113">
        <v>0</v>
      </c>
      <c r="E34" s="112">
        <v>1064.6099999999999</v>
      </c>
      <c r="F34" s="123">
        <v>0</v>
      </c>
      <c r="G34" s="124">
        <v>1064.6099999999999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  <c r="IW34" s="115"/>
      <c r="IX34" s="115"/>
      <c r="IY34" s="115"/>
      <c r="IZ34" s="115"/>
      <c r="JA34" s="115"/>
      <c r="JB34" s="115"/>
      <c r="JC34" s="115"/>
      <c r="JD34" s="115"/>
      <c r="JE34" s="115"/>
      <c r="JF34" s="115"/>
      <c r="JG34" s="115"/>
      <c r="JH34" s="115"/>
      <c r="JI34" s="115"/>
      <c r="JJ34" s="115"/>
      <c r="JK34" s="115"/>
      <c r="JL34" s="115"/>
      <c r="JM34" s="115"/>
      <c r="JN34" s="115"/>
      <c r="JO34" s="115"/>
      <c r="JP34" s="115"/>
      <c r="JQ34" s="115"/>
      <c r="JR34" s="115"/>
      <c r="JS34" s="115"/>
      <c r="JT34" s="115"/>
      <c r="JU34" s="115"/>
      <c r="JV34" s="115"/>
      <c r="JW34" s="115"/>
      <c r="JX34" s="115"/>
      <c r="JY34" s="115"/>
      <c r="JZ34" s="115"/>
      <c r="KA34" s="115"/>
      <c r="KB34" s="115"/>
      <c r="KC34" s="115"/>
      <c r="KD34" s="115"/>
      <c r="KE34" s="115"/>
      <c r="KF34" s="115"/>
      <c r="KG34" s="115"/>
      <c r="KH34" s="115"/>
      <c r="KI34" s="115"/>
      <c r="KJ34" s="115"/>
      <c r="KK34" s="115"/>
      <c r="KL34" s="115"/>
      <c r="KM34" s="115"/>
      <c r="KN34" s="115"/>
      <c r="KO34" s="115"/>
      <c r="KP34" s="115"/>
      <c r="KQ34" s="115"/>
      <c r="KR34" s="115"/>
      <c r="KS34" s="115"/>
      <c r="KT34" s="115"/>
      <c r="KU34" s="115"/>
      <c r="KV34" s="115"/>
      <c r="KW34" s="115"/>
      <c r="KX34" s="115"/>
      <c r="KY34" s="115"/>
      <c r="KZ34" s="115"/>
      <c r="LA34" s="115"/>
      <c r="LB34" s="115"/>
      <c r="LC34" s="115"/>
      <c r="LD34" s="115"/>
      <c r="LE34" s="115"/>
      <c r="LF34" s="115"/>
      <c r="LG34" s="115"/>
      <c r="LH34" s="115"/>
      <c r="LI34" s="115"/>
      <c r="LJ34" s="115"/>
      <c r="LK34" s="115"/>
      <c r="LL34" s="115"/>
      <c r="LM34" s="115"/>
      <c r="LN34" s="115"/>
      <c r="LO34" s="115"/>
      <c r="LP34" s="115"/>
      <c r="LQ34" s="115"/>
      <c r="LR34" s="115"/>
      <c r="LS34" s="115"/>
      <c r="LT34" s="115"/>
      <c r="LU34" s="115"/>
      <c r="LV34" s="115"/>
      <c r="LW34" s="115"/>
      <c r="LX34" s="115"/>
      <c r="LY34" s="115"/>
      <c r="LZ34" s="115"/>
      <c r="MA34" s="115"/>
      <c r="MB34" s="115"/>
      <c r="MC34" s="115"/>
      <c r="MD34" s="115"/>
      <c r="ME34" s="115"/>
      <c r="MF34" s="115"/>
      <c r="MG34" s="115"/>
      <c r="MH34" s="115"/>
      <c r="MI34" s="115"/>
      <c r="MJ34" s="115"/>
      <c r="MK34" s="115"/>
      <c r="ML34" s="115"/>
      <c r="MM34" s="115"/>
      <c r="MN34" s="115"/>
      <c r="MO34" s="115"/>
      <c r="MP34" s="115"/>
      <c r="MQ34" s="115"/>
      <c r="MR34" s="115"/>
      <c r="MS34" s="115"/>
      <c r="MT34" s="115"/>
      <c r="MU34" s="115"/>
      <c r="MV34" s="115"/>
      <c r="MW34" s="115"/>
      <c r="MX34" s="115"/>
      <c r="MY34" s="115"/>
      <c r="MZ34" s="115"/>
      <c r="NA34" s="115"/>
      <c r="NB34" s="115"/>
      <c r="NC34" s="115"/>
      <c r="ND34" s="115"/>
      <c r="NE34" s="115"/>
      <c r="NF34" s="115"/>
      <c r="NG34" s="115"/>
      <c r="NH34" s="115"/>
      <c r="NI34" s="115"/>
      <c r="NJ34" s="115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5"/>
      <c r="NY34" s="115"/>
      <c r="NZ34" s="115"/>
      <c r="OA34" s="115"/>
      <c r="OB34" s="115"/>
      <c r="OC34" s="115"/>
      <c r="OD34" s="115"/>
      <c r="OE34" s="115"/>
      <c r="OF34" s="115"/>
      <c r="OG34" s="115"/>
    </row>
    <row r="35" spans="1:442" s="116" customFormat="1">
      <c r="A35" s="110">
        <v>7790</v>
      </c>
      <c r="B35" s="111" t="s">
        <v>368</v>
      </c>
      <c r="C35" s="112">
        <v>0</v>
      </c>
      <c r="D35" s="113">
        <v>0</v>
      </c>
      <c r="E35" s="112">
        <v>1185.08</v>
      </c>
      <c r="F35" s="123">
        <v>0</v>
      </c>
      <c r="G35" s="124">
        <v>1185.08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15"/>
      <c r="MX35" s="115"/>
      <c r="MY35" s="115"/>
      <c r="MZ35" s="115"/>
      <c r="NA35" s="115"/>
      <c r="NB35" s="115"/>
      <c r="NC35" s="115"/>
      <c r="ND35" s="115"/>
      <c r="NE35" s="115"/>
      <c r="NF35" s="115"/>
      <c r="NG35" s="115"/>
      <c r="NH35" s="115"/>
      <c r="NI35" s="115"/>
      <c r="NJ35" s="115"/>
      <c r="NK35" s="115"/>
      <c r="NL35" s="115"/>
      <c r="NM35" s="115"/>
      <c r="NN35" s="115"/>
      <c r="NO35" s="115"/>
      <c r="NP35" s="115"/>
      <c r="NQ35" s="115"/>
      <c r="NR35" s="115"/>
      <c r="NS35" s="115"/>
      <c r="NT35" s="115"/>
      <c r="NU35" s="115"/>
      <c r="NV35" s="115"/>
      <c r="NW35" s="115"/>
      <c r="NX35" s="115"/>
      <c r="NY35" s="115"/>
      <c r="NZ35" s="115"/>
      <c r="OA35" s="115"/>
      <c r="OB35" s="115"/>
      <c r="OC35" s="115"/>
      <c r="OD35" s="115"/>
      <c r="OE35" s="115"/>
      <c r="OF35" s="115"/>
      <c r="OG35" s="115"/>
    </row>
    <row r="36" spans="1:442" s="116" customFormat="1">
      <c r="A36" s="110">
        <v>7793</v>
      </c>
      <c r="B36" s="111" t="s">
        <v>369</v>
      </c>
      <c r="C36" s="112">
        <v>0</v>
      </c>
      <c r="D36" s="113">
        <v>0</v>
      </c>
      <c r="E36" s="112">
        <v>1521.35</v>
      </c>
      <c r="F36" s="123">
        <v>0</v>
      </c>
      <c r="G36" s="124">
        <v>1521.35</v>
      </c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  <c r="IV36" s="115"/>
      <c r="IW36" s="115"/>
      <c r="IX36" s="115"/>
      <c r="IY36" s="115"/>
      <c r="IZ36" s="115"/>
      <c r="JA36" s="115"/>
      <c r="JB36" s="115"/>
      <c r="JC36" s="115"/>
      <c r="JD36" s="115"/>
      <c r="JE36" s="115"/>
      <c r="JF36" s="115"/>
      <c r="JG36" s="115"/>
      <c r="JH36" s="115"/>
      <c r="JI36" s="115"/>
      <c r="JJ36" s="115"/>
      <c r="JK36" s="115"/>
      <c r="JL36" s="115"/>
      <c r="JM36" s="115"/>
      <c r="JN36" s="115"/>
      <c r="JO36" s="115"/>
      <c r="JP36" s="115"/>
      <c r="JQ36" s="115"/>
      <c r="JR36" s="115"/>
      <c r="JS36" s="115"/>
      <c r="JT36" s="115"/>
      <c r="JU36" s="115"/>
      <c r="JV36" s="115"/>
      <c r="JW36" s="115"/>
      <c r="JX36" s="115"/>
      <c r="JY36" s="115"/>
      <c r="JZ36" s="115"/>
      <c r="KA36" s="115"/>
      <c r="KB36" s="115"/>
      <c r="KC36" s="115"/>
      <c r="KD36" s="115"/>
      <c r="KE36" s="115"/>
      <c r="KF36" s="115"/>
      <c r="KG36" s="115"/>
      <c r="KH36" s="115"/>
      <c r="KI36" s="115"/>
      <c r="KJ36" s="115"/>
      <c r="KK36" s="115"/>
      <c r="KL36" s="115"/>
      <c r="KM36" s="115"/>
      <c r="KN36" s="115"/>
      <c r="KO36" s="115"/>
      <c r="KP36" s="115"/>
      <c r="KQ36" s="115"/>
      <c r="KR36" s="115"/>
      <c r="KS36" s="115"/>
      <c r="KT36" s="115"/>
      <c r="KU36" s="115"/>
      <c r="KV36" s="115"/>
      <c r="KW36" s="115"/>
      <c r="KX36" s="115"/>
      <c r="KY36" s="115"/>
      <c r="KZ36" s="115"/>
      <c r="LA36" s="115"/>
      <c r="LB36" s="115"/>
      <c r="LC36" s="115"/>
      <c r="LD36" s="115"/>
      <c r="LE36" s="115"/>
      <c r="LF36" s="115"/>
      <c r="LG36" s="115"/>
      <c r="LH36" s="115"/>
      <c r="LI36" s="115"/>
      <c r="LJ36" s="115"/>
      <c r="LK36" s="115"/>
      <c r="LL36" s="115"/>
      <c r="LM36" s="115"/>
      <c r="LN36" s="115"/>
      <c r="LO36" s="115"/>
      <c r="LP36" s="115"/>
      <c r="LQ36" s="115"/>
      <c r="LR36" s="115"/>
      <c r="LS36" s="115"/>
      <c r="LT36" s="115"/>
      <c r="LU36" s="115"/>
      <c r="LV36" s="115"/>
      <c r="LW36" s="115"/>
      <c r="LX36" s="115"/>
      <c r="LY36" s="115"/>
      <c r="LZ36" s="115"/>
      <c r="MA36" s="115"/>
      <c r="MB36" s="115"/>
      <c r="MC36" s="115"/>
      <c r="MD36" s="115"/>
      <c r="ME36" s="115"/>
      <c r="MF36" s="115"/>
      <c r="MG36" s="115"/>
      <c r="MH36" s="115"/>
      <c r="MI36" s="115"/>
      <c r="MJ36" s="115"/>
      <c r="MK36" s="115"/>
      <c r="ML36" s="115"/>
      <c r="MM36" s="115"/>
      <c r="MN36" s="115"/>
      <c r="MO36" s="115"/>
      <c r="MP36" s="115"/>
      <c r="MQ36" s="115"/>
      <c r="MR36" s="115"/>
      <c r="MS36" s="115"/>
      <c r="MT36" s="115"/>
      <c r="MU36" s="115"/>
      <c r="MV36" s="115"/>
      <c r="MW36" s="115"/>
      <c r="MX36" s="115"/>
      <c r="MY36" s="115"/>
      <c r="MZ36" s="115"/>
      <c r="NA36" s="115"/>
      <c r="NB36" s="115"/>
      <c r="NC36" s="115"/>
      <c r="ND36" s="115"/>
      <c r="NE36" s="115"/>
      <c r="NF36" s="115"/>
      <c r="NG36" s="115"/>
      <c r="NH36" s="115"/>
      <c r="NI36" s="115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NY36" s="115"/>
      <c r="NZ36" s="115"/>
      <c r="OA36" s="115"/>
      <c r="OB36" s="115"/>
      <c r="OC36" s="115"/>
      <c r="OD36" s="115"/>
      <c r="OE36" s="115"/>
      <c r="OF36" s="115"/>
      <c r="OG36" s="115"/>
    </row>
    <row r="37" spans="1:442" s="116" customFormat="1">
      <c r="A37" s="110">
        <v>7794</v>
      </c>
      <c r="B37" s="111" t="s">
        <v>370</v>
      </c>
      <c r="C37" s="112">
        <v>0</v>
      </c>
      <c r="D37" s="113">
        <v>0</v>
      </c>
      <c r="E37" s="112">
        <v>1040.8699999999999</v>
      </c>
      <c r="F37" s="123">
        <v>0</v>
      </c>
      <c r="G37" s="124">
        <v>1040.8699999999999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  <c r="IT37" s="115"/>
      <c r="IU37" s="115"/>
      <c r="IV37" s="115"/>
      <c r="IW37" s="115"/>
      <c r="IX37" s="115"/>
      <c r="IY37" s="115"/>
      <c r="IZ37" s="115"/>
      <c r="JA37" s="115"/>
      <c r="JB37" s="115"/>
      <c r="JC37" s="115"/>
      <c r="JD37" s="115"/>
      <c r="JE37" s="115"/>
      <c r="JF37" s="115"/>
      <c r="JG37" s="115"/>
      <c r="JH37" s="115"/>
      <c r="JI37" s="115"/>
      <c r="JJ37" s="115"/>
      <c r="JK37" s="115"/>
      <c r="JL37" s="115"/>
      <c r="JM37" s="115"/>
      <c r="JN37" s="115"/>
      <c r="JO37" s="115"/>
      <c r="JP37" s="115"/>
      <c r="JQ37" s="115"/>
      <c r="JR37" s="115"/>
      <c r="JS37" s="115"/>
      <c r="JT37" s="115"/>
      <c r="JU37" s="115"/>
      <c r="JV37" s="115"/>
      <c r="JW37" s="115"/>
      <c r="JX37" s="115"/>
      <c r="JY37" s="115"/>
      <c r="JZ37" s="115"/>
      <c r="KA37" s="115"/>
      <c r="KB37" s="115"/>
      <c r="KC37" s="115"/>
      <c r="KD37" s="115"/>
      <c r="KE37" s="115"/>
      <c r="KF37" s="115"/>
      <c r="KG37" s="115"/>
      <c r="KH37" s="115"/>
      <c r="KI37" s="115"/>
      <c r="KJ37" s="115"/>
      <c r="KK37" s="115"/>
      <c r="KL37" s="115"/>
      <c r="KM37" s="115"/>
      <c r="KN37" s="115"/>
      <c r="KO37" s="115"/>
      <c r="KP37" s="115"/>
      <c r="KQ37" s="115"/>
      <c r="KR37" s="115"/>
      <c r="KS37" s="115"/>
      <c r="KT37" s="115"/>
      <c r="KU37" s="115"/>
      <c r="KV37" s="115"/>
      <c r="KW37" s="115"/>
      <c r="KX37" s="115"/>
      <c r="KY37" s="115"/>
      <c r="KZ37" s="115"/>
      <c r="LA37" s="115"/>
      <c r="LB37" s="115"/>
      <c r="LC37" s="115"/>
      <c r="LD37" s="115"/>
      <c r="LE37" s="115"/>
      <c r="LF37" s="115"/>
      <c r="LG37" s="115"/>
      <c r="LH37" s="115"/>
      <c r="LI37" s="115"/>
      <c r="LJ37" s="115"/>
      <c r="LK37" s="115"/>
      <c r="LL37" s="115"/>
      <c r="LM37" s="115"/>
      <c r="LN37" s="115"/>
      <c r="LO37" s="115"/>
      <c r="LP37" s="115"/>
      <c r="LQ37" s="115"/>
      <c r="LR37" s="115"/>
      <c r="LS37" s="115"/>
      <c r="LT37" s="115"/>
      <c r="LU37" s="115"/>
      <c r="LV37" s="115"/>
      <c r="LW37" s="115"/>
      <c r="LX37" s="115"/>
      <c r="LY37" s="115"/>
      <c r="LZ37" s="115"/>
      <c r="MA37" s="115"/>
      <c r="MB37" s="115"/>
      <c r="MC37" s="115"/>
      <c r="MD37" s="115"/>
      <c r="ME37" s="115"/>
      <c r="MF37" s="115"/>
      <c r="MG37" s="115"/>
      <c r="MH37" s="115"/>
      <c r="MI37" s="115"/>
      <c r="MJ37" s="115"/>
      <c r="MK37" s="115"/>
      <c r="ML37" s="115"/>
      <c r="MM37" s="115"/>
      <c r="MN37" s="115"/>
      <c r="MO37" s="115"/>
      <c r="MP37" s="115"/>
      <c r="MQ37" s="115"/>
      <c r="MR37" s="115"/>
      <c r="MS37" s="115"/>
      <c r="MT37" s="115"/>
      <c r="MU37" s="115"/>
      <c r="MV37" s="115"/>
      <c r="MW37" s="115"/>
      <c r="MX37" s="115"/>
      <c r="MY37" s="115"/>
      <c r="MZ37" s="115"/>
      <c r="NA37" s="115"/>
      <c r="NB37" s="115"/>
      <c r="NC37" s="115"/>
      <c r="ND37" s="115"/>
      <c r="NE37" s="115"/>
      <c r="NF37" s="115"/>
      <c r="NG37" s="115"/>
      <c r="NH37" s="115"/>
      <c r="NI37" s="115"/>
      <c r="NJ37" s="115"/>
      <c r="NK37" s="115"/>
      <c r="NL37" s="115"/>
      <c r="NM37" s="115"/>
      <c r="NN37" s="115"/>
      <c r="NO37" s="115"/>
      <c r="NP37" s="115"/>
      <c r="NQ37" s="115"/>
      <c r="NR37" s="115"/>
      <c r="NS37" s="115"/>
      <c r="NT37" s="115"/>
      <c r="NU37" s="115"/>
      <c r="NV37" s="115"/>
      <c r="NW37" s="115"/>
      <c r="NX37" s="115"/>
      <c r="NY37" s="115"/>
      <c r="NZ37" s="115"/>
      <c r="OA37" s="115"/>
      <c r="OB37" s="115"/>
      <c r="OC37" s="115"/>
      <c r="OD37" s="115"/>
      <c r="OE37" s="115"/>
      <c r="OF37" s="115"/>
      <c r="OG37" s="115"/>
    </row>
    <row r="38" spans="1:442" s="116" customFormat="1">
      <c r="A38" s="110">
        <v>7798</v>
      </c>
      <c r="B38" s="111" t="s">
        <v>371</v>
      </c>
      <c r="C38" s="112">
        <v>0</v>
      </c>
      <c r="D38" s="113">
        <v>0</v>
      </c>
      <c r="E38" s="112">
        <v>2018.16</v>
      </c>
      <c r="F38" s="123">
        <v>0</v>
      </c>
      <c r="G38" s="124">
        <v>2018.16</v>
      </c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  <c r="IV38" s="115"/>
      <c r="IW38" s="115"/>
      <c r="IX38" s="115"/>
      <c r="IY38" s="115"/>
      <c r="IZ38" s="115"/>
      <c r="JA38" s="115"/>
      <c r="JB38" s="115"/>
      <c r="JC38" s="115"/>
      <c r="JD38" s="115"/>
      <c r="JE38" s="115"/>
      <c r="JF38" s="115"/>
      <c r="JG38" s="115"/>
      <c r="JH38" s="115"/>
      <c r="JI38" s="115"/>
      <c r="JJ38" s="115"/>
      <c r="JK38" s="115"/>
      <c r="JL38" s="115"/>
      <c r="JM38" s="115"/>
      <c r="JN38" s="115"/>
      <c r="JO38" s="115"/>
      <c r="JP38" s="115"/>
      <c r="JQ38" s="115"/>
      <c r="JR38" s="115"/>
      <c r="JS38" s="115"/>
      <c r="JT38" s="115"/>
      <c r="JU38" s="115"/>
      <c r="JV38" s="115"/>
      <c r="JW38" s="115"/>
      <c r="JX38" s="115"/>
      <c r="JY38" s="115"/>
      <c r="JZ38" s="115"/>
      <c r="KA38" s="115"/>
      <c r="KB38" s="115"/>
      <c r="KC38" s="115"/>
      <c r="KD38" s="115"/>
      <c r="KE38" s="115"/>
      <c r="KF38" s="115"/>
      <c r="KG38" s="115"/>
      <c r="KH38" s="115"/>
      <c r="KI38" s="115"/>
      <c r="KJ38" s="115"/>
      <c r="KK38" s="115"/>
      <c r="KL38" s="115"/>
      <c r="KM38" s="115"/>
      <c r="KN38" s="115"/>
      <c r="KO38" s="115"/>
      <c r="KP38" s="115"/>
      <c r="KQ38" s="115"/>
      <c r="KR38" s="115"/>
      <c r="KS38" s="115"/>
      <c r="KT38" s="115"/>
      <c r="KU38" s="115"/>
      <c r="KV38" s="115"/>
      <c r="KW38" s="115"/>
      <c r="KX38" s="115"/>
      <c r="KY38" s="115"/>
      <c r="KZ38" s="115"/>
      <c r="LA38" s="115"/>
      <c r="LB38" s="115"/>
      <c r="LC38" s="115"/>
      <c r="LD38" s="115"/>
      <c r="LE38" s="115"/>
      <c r="LF38" s="115"/>
      <c r="LG38" s="115"/>
      <c r="LH38" s="115"/>
      <c r="LI38" s="115"/>
      <c r="LJ38" s="115"/>
      <c r="LK38" s="115"/>
      <c r="LL38" s="115"/>
      <c r="LM38" s="115"/>
      <c r="LN38" s="115"/>
      <c r="LO38" s="115"/>
      <c r="LP38" s="115"/>
      <c r="LQ38" s="115"/>
      <c r="LR38" s="115"/>
      <c r="LS38" s="115"/>
      <c r="LT38" s="115"/>
      <c r="LU38" s="115"/>
      <c r="LV38" s="115"/>
      <c r="LW38" s="115"/>
      <c r="LX38" s="115"/>
      <c r="LY38" s="115"/>
      <c r="LZ38" s="115"/>
      <c r="MA38" s="115"/>
      <c r="MB38" s="115"/>
      <c r="MC38" s="115"/>
      <c r="MD38" s="115"/>
      <c r="ME38" s="115"/>
      <c r="MF38" s="115"/>
      <c r="MG38" s="115"/>
      <c r="MH38" s="115"/>
      <c r="MI38" s="115"/>
      <c r="MJ38" s="115"/>
      <c r="MK38" s="115"/>
      <c r="ML38" s="115"/>
      <c r="MM38" s="115"/>
      <c r="MN38" s="115"/>
      <c r="MO38" s="115"/>
      <c r="MP38" s="115"/>
      <c r="MQ38" s="115"/>
      <c r="MR38" s="115"/>
      <c r="MS38" s="115"/>
      <c r="MT38" s="115"/>
      <c r="MU38" s="115"/>
      <c r="MV38" s="115"/>
      <c r="MW38" s="115"/>
      <c r="MX38" s="115"/>
      <c r="MY38" s="115"/>
      <c r="MZ38" s="115"/>
      <c r="NA38" s="115"/>
      <c r="NB38" s="115"/>
      <c r="NC38" s="115"/>
      <c r="ND38" s="115"/>
      <c r="NE38" s="115"/>
      <c r="NF38" s="115"/>
      <c r="NG38" s="115"/>
      <c r="NH38" s="115"/>
      <c r="NI38" s="115"/>
      <c r="NJ38" s="115"/>
      <c r="NK38" s="115"/>
      <c r="NL38" s="115"/>
      <c r="NM38" s="115"/>
      <c r="NN38" s="115"/>
      <c r="NO38" s="115"/>
      <c r="NP38" s="115"/>
      <c r="NQ38" s="115"/>
      <c r="NR38" s="115"/>
      <c r="NS38" s="115"/>
      <c r="NT38" s="115"/>
      <c r="NU38" s="115"/>
      <c r="NV38" s="115"/>
      <c r="NW38" s="115"/>
      <c r="NX38" s="115"/>
      <c r="NY38" s="115"/>
      <c r="NZ38" s="115"/>
      <c r="OA38" s="115"/>
      <c r="OB38" s="115"/>
      <c r="OC38" s="115"/>
      <c r="OD38" s="115"/>
      <c r="OE38" s="115"/>
      <c r="OF38" s="115"/>
      <c r="OG38" s="115"/>
    </row>
    <row r="39" spans="1:442" s="116" customFormat="1">
      <c r="A39" s="110">
        <v>7805</v>
      </c>
      <c r="B39" s="111" t="s">
        <v>373</v>
      </c>
      <c r="C39" s="112">
        <v>0</v>
      </c>
      <c r="D39" s="113">
        <v>0</v>
      </c>
      <c r="E39" s="112">
        <v>2324.73</v>
      </c>
      <c r="F39" s="123">
        <v>0</v>
      </c>
      <c r="G39" s="124">
        <v>2324.73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  <c r="IM39" s="115"/>
      <c r="IN39" s="115"/>
      <c r="IO39" s="115"/>
      <c r="IP39" s="115"/>
      <c r="IQ39" s="115"/>
      <c r="IR39" s="115"/>
      <c r="IS39" s="115"/>
      <c r="IT39" s="115"/>
      <c r="IU39" s="115"/>
      <c r="IV39" s="115"/>
      <c r="IW39" s="115"/>
      <c r="IX39" s="115"/>
      <c r="IY39" s="115"/>
      <c r="IZ39" s="115"/>
      <c r="JA39" s="115"/>
      <c r="JB39" s="115"/>
      <c r="JC39" s="115"/>
      <c r="JD39" s="115"/>
      <c r="JE39" s="115"/>
      <c r="JF39" s="115"/>
      <c r="JG39" s="115"/>
      <c r="JH39" s="115"/>
      <c r="JI39" s="115"/>
      <c r="JJ39" s="115"/>
      <c r="JK39" s="115"/>
      <c r="JL39" s="115"/>
      <c r="JM39" s="115"/>
      <c r="JN39" s="115"/>
      <c r="JO39" s="115"/>
      <c r="JP39" s="115"/>
      <c r="JQ39" s="115"/>
      <c r="JR39" s="115"/>
      <c r="JS39" s="115"/>
      <c r="JT39" s="115"/>
      <c r="JU39" s="115"/>
      <c r="JV39" s="115"/>
      <c r="JW39" s="115"/>
      <c r="JX39" s="115"/>
      <c r="JY39" s="115"/>
      <c r="JZ39" s="115"/>
      <c r="KA39" s="115"/>
      <c r="KB39" s="115"/>
      <c r="KC39" s="115"/>
      <c r="KD39" s="115"/>
      <c r="KE39" s="115"/>
      <c r="KF39" s="115"/>
      <c r="KG39" s="115"/>
      <c r="KH39" s="115"/>
      <c r="KI39" s="115"/>
      <c r="KJ39" s="115"/>
      <c r="KK39" s="115"/>
      <c r="KL39" s="115"/>
      <c r="KM39" s="115"/>
      <c r="KN39" s="115"/>
      <c r="KO39" s="115"/>
      <c r="KP39" s="115"/>
      <c r="KQ39" s="115"/>
      <c r="KR39" s="115"/>
      <c r="KS39" s="115"/>
      <c r="KT39" s="115"/>
      <c r="KU39" s="115"/>
      <c r="KV39" s="115"/>
      <c r="KW39" s="115"/>
      <c r="KX39" s="115"/>
      <c r="KY39" s="115"/>
      <c r="KZ39" s="115"/>
      <c r="LA39" s="115"/>
      <c r="LB39" s="115"/>
      <c r="LC39" s="115"/>
      <c r="LD39" s="115"/>
      <c r="LE39" s="115"/>
      <c r="LF39" s="115"/>
      <c r="LG39" s="115"/>
      <c r="LH39" s="115"/>
      <c r="LI39" s="115"/>
      <c r="LJ39" s="115"/>
      <c r="LK39" s="115"/>
      <c r="LL39" s="115"/>
      <c r="LM39" s="115"/>
      <c r="LN39" s="115"/>
      <c r="LO39" s="115"/>
      <c r="LP39" s="115"/>
      <c r="LQ39" s="115"/>
      <c r="LR39" s="115"/>
      <c r="LS39" s="115"/>
      <c r="LT39" s="115"/>
      <c r="LU39" s="115"/>
      <c r="LV39" s="115"/>
      <c r="LW39" s="115"/>
      <c r="LX39" s="115"/>
      <c r="LY39" s="115"/>
      <c r="LZ39" s="115"/>
      <c r="MA39" s="115"/>
      <c r="MB39" s="115"/>
      <c r="MC39" s="115"/>
      <c r="MD39" s="115"/>
      <c r="ME39" s="115"/>
      <c r="MF39" s="115"/>
      <c r="MG39" s="115"/>
      <c r="MH39" s="115"/>
      <c r="MI39" s="115"/>
      <c r="MJ39" s="115"/>
      <c r="MK39" s="115"/>
      <c r="ML39" s="115"/>
      <c r="MM39" s="115"/>
      <c r="MN39" s="115"/>
      <c r="MO39" s="115"/>
      <c r="MP39" s="115"/>
      <c r="MQ39" s="115"/>
      <c r="MR39" s="115"/>
      <c r="MS39" s="115"/>
      <c r="MT39" s="115"/>
      <c r="MU39" s="115"/>
      <c r="MV39" s="115"/>
      <c r="MW39" s="115"/>
      <c r="MX39" s="115"/>
      <c r="MY39" s="115"/>
      <c r="MZ39" s="115"/>
      <c r="NA39" s="115"/>
      <c r="NB39" s="115"/>
      <c r="NC39" s="115"/>
      <c r="ND39" s="115"/>
      <c r="NE39" s="115"/>
      <c r="NF39" s="115"/>
      <c r="NG39" s="115"/>
      <c r="NH39" s="115"/>
      <c r="NI39" s="115"/>
      <c r="NJ39" s="115"/>
      <c r="NK39" s="115"/>
      <c r="NL39" s="115"/>
      <c r="NM39" s="115"/>
      <c r="NN39" s="115"/>
      <c r="NO39" s="115"/>
      <c r="NP39" s="115"/>
      <c r="NQ39" s="115"/>
      <c r="NR39" s="115"/>
      <c r="NS39" s="115"/>
      <c r="NT39" s="115"/>
      <c r="NU39" s="115"/>
      <c r="NV39" s="115"/>
      <c r="NW39" s="115"/>
      <c r="NX39" s="115"/>
      <c r="NY39" s="115"/>
      <c r="NZ39" s="115"/>
      <c r="OA39" s="115"/>
      <c r="OB39" s="115"/>
      <c r="OC39" s="115"/>
      <c r="OD39" s="115"/>
      <c r="OE39" s="115"/>
      <c r="OF39" s="115"/>
      <c r="OG39" s="115"/>
    </row>
    <row r="40" spans="1:442" s="116" customFormat="1">
      <c r="A40" s="110">
        <v>7807</v>
      </c>
      <c r="B40" s="111" t="s">
        <v>374</v>
      </c>
      <c r="C40" s="112">
        <v>0</v>
      </c>
      <c r="D40" s="113">
        <v>0</v>
      </c>
      <c r="E40" s="112">
        <v>859.61</v>
      </c>
      <c r="F40" s="123">
        <v>0</v>
      </c>
      <c r="G40" s="124">
        <v>859.61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  <c r="IJ40" s="115"/>
      <c r="IK40" s="115"/>
      <c r="IL40" s="115"/>
      <c r="IM40" s="115"/>
      <c r="IN40" s="115"/>
      <c r="IO40" s="115"/>
      <c r="IP40" s="115"/>
      <c r="IQ40" s="115"/>
      <c r="IR40" s="115"/>
      <c r="IS40" s="115"/>
      <c r="IT40" s="115"/>
      <c r="IU40" s="115"/>
      <c r="IV40" s="115"/>
      <c r="IW40" s="115"/>
      <c r="IX40" s="115"/>
      <c r="IY40" s="115"/>
      <c r="IZ40" s="115"/>
      <c r="JA40" s="115"/>
      <c r="JB40" s="115"/>
      <c r="JC40" s="115"/>
      <c r="JD40" s="115"/>
      <c r="JE40" s="115"/>
      <c r="JF40" s="115"/>
      <c r="JG40" s="115"/>
      <c r="JH40" s="115"/>
      <c r="JI40" s="115"/>
      <c r="JJ40" s="115"/>
      <c r="JK40" s="115"/>
      <c r="JL40" s="115"/>
      <c r="JM40" s="115"/>
      <c r="JN40" s="115"/>
      <c r="JO40" s="115"/>
      <c r="JP40" s="115"/>
      <c r="JQ40" s="115"/>
      <c r="JR40" s="115"/>
      <c r="JS40" s="115"/>
      <c r="JT40" s="115"/>
      <c r="JU40" s="115"/>
      <c r="JV40" s="115"/>
      <c r="JW40" s="115"/>
      <c r="JX40" s="115"/>
      <c r="JY40" s="115"/>
      <c r="JZ40" s="115"/>
      <c r="KA40" s="115"/>
      <c r="KB40" s="115"/>
      <c r="KC40" s="115"/>
      <c r="KD40" s="115"/>
      <c r="KE40" s="115"/>
      <c r="KF40" s="115"/>
      <c r="KG40" s="115"/>
      <c r="KH40" s="115"/>
      <c r="KI40" s="115"/>
      <c r="KJ40" s="115"/>
      <c r="KK40" s="115"/>
      <c r="KL40" s="115"/>
      <c r="KM40" s="115"/>
      <c r="KN40" s="115"/>
      <c r="KO40" s="115"/>
      <c r="KP40" s="115"/>
      <c r="KQ40" s="115"/>
      <c r="KR40" s="115"/>
      <c r="KS40" s="115"/>
      <c r="KT40" s="115"/>
      <c r="KU40" s="115"/>
      <c r="KV40" s="115"/>
      <c r="KW40" s="115"/>
      <c r="KX40" s="115"/>
      <c r="KY40" s="115"/>
      <c r="KZ40" s="115"/>
      <c r="LA40" s="115"/>
      <c r="LB40" s="115"/>
      <c r="LC40" s="115"/>
      <c r="LD40" s="115"/>
      <c r="LE40" s="115"/>
      <c r="LF40" s="115"/>
      <c r="LG40" s="115"/>
      <c r="LH40" s="115"/>
      <c r="LI40" s="115"/>
      <c r="LJ40" s="115"/>
      <c r="LK40" s="115"/>
      <c r="LL40" s="115"/>
      <c r="LM40" s="115"/>
      <c r="LN40" s="115"/>
      <c r="LO40" s="115"/>
      <c r="LP40" s="115"/>
      <c r="LQ40" s="115"/>
      <c r="LR40" s="115"/>
      <c r="LS40" s="115"/>
      <c r="LT40" s="115"/>
      <c r="LU40" s="115"/>
      <c r="LV40" s="115"/>
      <c r="LW40" s="115"/>
      <c r="LX40" s="115"/>
      <c r="LY40" s="115"/>
      <c r="LZ40" s="115"/>
      <c r="MA40" s="115"/>
      <c r="MB40" s="115"/>
      <c r="MC40" s="115"/>
      <c r="MD40" s="115"/>
      <c r="ME40" s="115"/>
      <c r="MF40" s="115"/>
      <c r="MG40" s="115"/>
      <c r="MH40" s="115"/>
      <c r="MI40" s="115"/>
      <c r="MJ40" s="115"/>
      <c r="MK40" s="115"/>
      <c r="ML40" s="115"/>
      <c r="MM40" s="115"/>
      <c r="MN40" s="115"/>
      <c r="MO40" s="115"/>
      <c r="MP40" s="115"/>
      <c r="MQ40" s="115"/>
      <c r="MR40" s="115"/>
      <c r="MS40" s="115"/>
      <c r="MT40" s="115"/>
      <c r="MU40" s="115"/>
      <c r="MV40" s="115"/>
      <c r="MW40" s="115"/>
      <c r="MX40" s="115"/>
      <c r="MY40" s="115"/>
      <c r="MZ40" s="115"/>
      <c r="NA40" s="115"/>
      <c r="NB40" s="115"/>
      <c r="NC40" s="115"/>
      <c r="ND40" s="115"/>
      <c r="NE40" s="115"/>
      <c r="NF40" s="115"/>
      <c r="NG40" s="115"/>
      <c r="NH40" s="115"/>
      <c r="NI40" s="115"/>
      <c r="NJ40" s="115"/>
      <c r="NK40" s="115"/>
      <c r="NL40" s="115"/>
      <c r="NM40" s="115"/>
      <c r="NN40" s="115"/>
      <c r="NO40" s="115"/>
      <c r="NP40" s="115"/>
      <c r="NQ40" s="115"/>
      <c r="NR40" s="115"/>
      <c r="NS40" s="115"/>
      <c r="NT40" s="115"/>
      <c r="NU40" s="115"/>
      <c r="NV40" s="115"/>
      <c r="NW40" s="115"/>
      <c r="NX40" s="115"/>
      <c r="NY40" s="115"/>
      <c r="NZ40" s="115"/>
      <c r="OA40" s="115"/>
      <c r="OB40" s="115"/>
      <c r="OC40" s="115"/>
      <c r="OD40" s="115"/>
      <c r="OE40" s="115"/>
      <c r="OF40" s="115"/>
      <c r="OG40" s="115"/>
    </row>
    <row r="41" spans="1:442" s="116" customFormat="1">
      <c r="A41" s="110">
        <v>7814</v>
      </c>
      <c r="B41" s="111" t="s">
        <v>375</v>
      </c>
      <c r="C41" s="112">
        <v>0</v>
      </c>
      <c r="D41" s="113">
        <v>0</v>
      </c>
      <c r="E41" s="112">
        <v>2644.47</v>
      </c>
      <c r="F41" s="123">
        <v>0</v>
      </c>
      <c r="G41" s="124">
        <v>2644.47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5"/>
      <c r="IJ41" s="115"/>
      <c r="IK41" s="115"/>
      <c r="IL41" s="115"/>
      <c r="IM41" s="115"/>
      <c r="IN41" s="115"/>
      <c r="IO41" s="115"/>
      <c r="IP41" s="115"/>
      <c r="IQ41" s="115"/>
      <c r="IR41" s="115"/>
      <c r="IS41" s="115"/>
      <c r="IT41" s="115"/>
      <c r="IU41" s="115"/>
      <c r="IV41" s="115"/>
      <c r="IW41" s="115"/>
      <c r="IX41" s="115"/>
      <c r="IY41" s="115"/>
      <c r="IZ41" s="115"/>
      <c r="JA41" s="115"/>
      <c r="JB41" s="115"/>
      <c r="JC41" s="115"/>
      <c r="JD41" s="115"/>
      <c r="JE41" s="115"/>
      <c r="JF41" s="115"/>
      <c r="JG41" s="115"/>
      <c r="JH41" s="115"/>
      <c r="JI41" s="115"/>
      <c r="JJ41" s="115"/>
      <c r="JK41" s="115"/>
      <c r="JL41" s="115"/>
      <c r="JM41" s="115"/>
      <c r="JN41" s="115"/>
      <c r="JO41" s="115"/>
      <c r="JP41" s="115"/>
      <c r="JQ41" s="115"/>
      <c r="JR41" s="115"/>
      <c r="JS41" s="115"/>
      <c r="JT41" s="115"/>
      <c r="JU41" s="115"/>
      <c r="JV41" s="115"/>
      <c r="JW41" s="115"/>
      <c r="JX41" s="115"/>
      <c r="JY41" s="115"/>
      <c r="JZ41" s="115"/>
      <c r="KA41" s="115"/>
      <c r="KB41" s="115"/>
      <c r="KC41" s="115"/>
      <c r="KD41" s="115"/>
      <c r="KE41" s="115"/>
      <c r="KF41" s="115"/>
      <c r="KG41" s="115"/>
      <c r="KH41" s="115"/>
      <c r="KI41" s="115"/>
      <c r="KJ41" s="115"/>
      <c r="KK41" s="115"/>
      <c r="KL41" s="115"/>
      <c r="KM41" s="115"/>
      <c r="KN41" s="115"/>
      <c r="KO41" s="115"/>
      <c r="KP41" s="115"/>
      <c r="KQ41" s="115"/>
      <c r="KR41" s="115"/>
      <c r="KS41" s="115"/>
      <c r="KT41" s="115"/>
      <c r="KU41" s="115"/>
      <c r="KV41" s="115"/>
      <c r="KW41" s="115"/>
      <c r="KX41" s="115"/>
      <c r="KY41" s="115"/>
      <c r="KZ41" s="115"/>
      <c r="LA41" s="115"/>
      <c r="LB41" s="115"/>
      <c r="LC41" s="115"/>
      <c r="LD41" s="115"/>
      <c r="LE41" s="115"/>
      <c r="LF41" s="115"/>
      <c r="LG41" s="115"/>
      <c r="LH41" s="115"/>
      <c r="LI41" s="115"/>
      <c r="LJ41" s="115"/>
      <c r="LK41" s="115"/>
      <c r="LL41" s="115"/>
      <c r="LM41" s="115"/>
      <c r="LN41" s="115"/>
      <c r="LO41" s="115"/>
      <c r="LP41" s="115"/>
      <c r="LQ41" s="115"/>
      <c r="LR41" s="115"/>
      <c r="LS41" s="115"/>
      <c r="LT41" s="115"/>
      <c r="LU41" s="115"/>
      <c r="LV41" s="115"/>
      <c r="LW41" s="115"/>
      <c r="LX41" s="115"/>
      <c r="LY41" s="115"/>
      <c r="LZ41" s="115"/>
      <c r="MA41" s="115"/>
      <c r="MB41" s="115"/>
      <c r="MC41" s="115"/>
      <c r="MD41" s="115"/>
      <c r="ME41" s="115"/>
      <c r="MF41" s="115"/>
      <c r="MG41" s="115"/>
      <c r="MH41" s="115"/>
      <c r="MI41" s="115"/>
      <c r="MJ41" s="115"/>
      <c r="MK41" s="115"/>
      <c r="ML41" s="115"/>
      <c r="MM41" s="115"/>
      <c r="MN41" s="115"/>
      <c r="MO41" s="115"/>
      <c r="MP41" s="115"/>
      <c r="MQ41" s="115"/>
      <c r="MR41" s="115"/>
      <c r="MS41" s="115"/>
      <c r="MT41" s="115"/>
      <c r="MU41" s="115"/>
      <c r="MV41" s="115"/>
      <c r="MW41" s="115"/>
      <c r="MX41" s="115"/>
      <c r="MY41" s="115"/>
      <c r="MZ41" s="115"/>
      <c r="NA41" s="115"/>
      <c r="NB41" s="115"/>
      <c r="NC41" s="115"/>
      <c r="ND41" s="115"/>
      <c r="NE41" s="115"/>
      <c r="NF41" s="115"/>
      <c r="NG41" s="115"/>
      <c r="NH41" s="115"/>
      <c r="NI41" s="115"/>
      <c r="NJ41" s="115"/>
      <c r="NK41" s="115"/>
      <c r="NL41" s="115"/>
      <c r="NM41" s="115"/>
      <c r="NN41" s="115"/>
      <c r="NO41" s="115"/>
      <c r="NP41" s="115"/>
      <c r="NQ41" s="115"/>
      <c r="NR41" s="115"/>
      <c r="NS41" s="115"/>
      <c r="NT41" s="115"/>
      <c r="NU41" s="115"/>
      <c r="NV41" s="115"/>
      <c r="NW41" s="115"/>
      <c r="NX41" s="115"/>
      <c r="NY41" s="115"/>
      <c r="NZ41" s="115"/>
      <c r="OA41" s="115"/>
      <c r="OB41" s="115"/>
      <c r="OC41" s="115"/>
      <c r="OD41" s="115"/>
      <c r="OE41" s="115"/>
      <c r="OF41" s="115"/>
      <c r="OG41" s="115"/>
    </row>
    <row r="42" spans="1:442" s="116" customFormat="1">
      <c r="A42" s="110">
        <v>7820</v>
      </c>
      <c r="B42" s="111" t="s">
        <v>378</v>
      </c>
      <c r="C42" s="112">
        <v>0</v>
      </c>
      <c r="D42" s="113">
        <v>0</v>
      </c>
      <c r="E42" s="112">
        <v>691.06</v>
      </c>
      <c r="F42" s="123">
        <v>0</v>
      </c>
      <c r="G42" s="124">
        <v>691.06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  <c r="IM42" s="115"/>
      <c r="IN42" s="115"/>
      <c r="IO42" s="115"/>
      <c r="IP42" s="115"/>
      <c r="IQ42" s="115"/>
      <c r="IR42" s="115"/>
      <c r="IS42" s="115"/>
      <c r="IT42" s="115"/>
      <c r="IU42" s="115"/>
      <c r="IV42" s="115"/>
      <c r="IW42" s="115"/>
      <c r="IX42" s="115"/>
      <c r="IY42" s="115"/>
      <c r="IZ42" s="115"/>
      <c r="JA42" s="115"/>
      <c r="JB42" s="115"/>
      <c r="JC42" s="115"/>
      <c r="JD42" s="115"/>
      <c r="JE42" s="115"/>
      <c r="JF42" s="115"/>
      <c r="JG42" s="115"/>
      <c r="JH42" s="115"/>
      <c r="JI42" s="115"/>
      <c r="JJ42" s="115"/>
      <c r="JK42" s="115"/>
      <c r="JL42" s="115"/>
      <c r="JM42" s="115"/>
      <c r="JN42" s="115"/>
      <c r="JO42" s="115"/>
      <c r="JP42" s="115"/>
      <c r="JQ42" s="115"/>
      <c r="JR42" s="115"/>
      <c r="JS42" s="115"/>
      <c r="JT42" s="115"/>
      <c r="JU42" s="115"/>
      <c r="JV42" s="115"/>
      <c r="JW42" s="115"/>
      <c r="JX42" s="115"/>
      <c r="JY42" s="115"/>
      <c r="JZ42" s="115"/>
      <c r="KA42" s="115"/>
      <c r="KB42" s="115"/>
      <c r="KC42" s="115"/>
      <c r="KD42" s="115"/>
      <c r="KE42" s="115"/>
      <c r="KF42" s="115"/>
      <c r="KG42" s="115"/>
      <c r="KH42" s="115"/>
      <c r="KI42" s="115"/>
      <c r="KJ42" s="115"/>
      <c r="KK42" s="115"/>
      <c r="KL42" s="115"/>
      <c r="KM42" s="115"/>
      <c r="KN42" s="115"/>
      <c r="KO42" s="115"/>
      <c r="KP42" s="115"/>
      <c r="KQ42" s="115"/>
      <c r="KR42" s="115"/>
      <c r="KS42" s="115"/>
      <c r="KT42" s="115"/>
      <c r="KU42" s="115"/>
      <c r="KV42" s="115"/>
      <c r="KW42" s="115"/>
      <c r="KX42" s="115"/>
      <c r="KY42" s="115"/>
      <c r="KZ42" s="115"/>
      <c r="LA42" s="115"/>
      <c r="LB42" s="115"/>
      <c r="LC42" s="115"/>
      <c r="LD42" s="115"/>
      <c r="LE42" s="115"/>
      <c r="LF42" s="115"/>
      <c r="LG42" s="115"/>
      <c r="LH42" s="115"/>
      <c r="LI42" s="115"/>
      <c r="LJ42" s="115"/>
      <c r="LK42" s="115"/>
      <c r="LL42" s="115"/>
      <c r="LM42" s="115"/>
      <c r="LN42" s="115"/>
      <c r="LO42" s="115"/>
      <c r="LP42" s="115"/>
      <c r="LQ42" s="115"/>
      <c r="LR42" s="115"/>
      <c r="LS42" s="115"/>
      <c r="LT42" s="115"/>
      <c r="LU42" s="115"/>
      <c r="LV42" s="115"/>
      <c r="LW42" s="115"/>
      <c r="LX42" s="115"/>
      <c r="LY42" s="115"/>
      <c r="LZ42" s="115"/>
      <c r="MA42" s="115"/>
      <c r="MB42" s="115"/>
      <c r="MC42" s="115"/>
      <c r="MD42" s="115"/>
      <c r="ME42" s="115"/>
      <c r="MF42" s="115"/>
      <c r="MG42" s="115"/>
      <c r="MH42" s="115"/>
      <c r="MI42" s="115"/>
      <c r="MJ42" s="115"/>
      <c r="MK42" s="115"/>
      <c r="ML42" s="115"/>
      <c r="MM42" s="115"/>
      <c r="MN42" s="115"/>
      <c r="MO42" s="115"/>
      <c r="MP42" s="115"/>
      <c r="MQ42" s="115"/>
      <c r="MR42" s="115"/>
      <c r="MS42" s="115"/>
      <c r="MT42" s="115"/>
      <c r="MU42" s="115"/>
      <c r="MV42" s="115"/>
      <c r="MW42" s="115"/>
      <c r="MX42" s="115"/>
      <c r="MY42" s="115"/>
      <c r="MZ42" s="115"/>
      <c r="NA42" s="115"/>
      <c r="NB42" s="115"/>
      <c r="NC42" s="115"/>
      <c r="ND42" s="115"/>
      <c r="NE42" s="115"/>
      <c r="NF42" s="115"/>
      <c r="NG42" s="115"/>
      <c r="NH42" s="115"/>
      <c r="NI42" s="115"/>
      <c r="NJ42" s="115"/>
      <c r="NK42" s="115"/>
      <c r="NL42" s="115"/>
      <c r="NM42" s="115"/>
      <c r="NN42" s="115"/>
      <c r="NO42" s="115"/>
      <c r="NP42" s="115"/>
      <c r="NQ42" s="115"/>
      <c r="NR42" s="115"/>
      <c r="NS42" s="115"/>
      <c r="NT42" s="115"/>
      <c r="NU42" s="115"/>
      <c r="NV42" s="115"/>
      <c r="NW42" s="115"/>
      <c r="NX42" s="115"/>
      <c r="NY42" s="115"/>
      <c r="NZ42" s="115"/>
      <c r="OA42" s="115"/>
      <c r="OB42" s="115"/>
      <c r="OC42" s="115"/>
      <c r="OD42" s="115"/>
      <c r="OE42" s="115"/>
      <c r="OF42" s="115"/>
      <c r="OG42" s="115"/>
    </row>
    <row r="43" spans="1:442" s="116" customFormat="1">
      <c r="A43" s="110">
        <v>7821</v>
      </c>
      <c r="B43" s="111" t="s">
        <v>379</v>
      </c>
      <c r="C43" s="112">
        <v>0</v>
      </c>
      <c r="D43" s="113">
        <v>0</v>
      </c>
      <c r="E43" s="112">
        <v>1695.61</v>
      </c>
      <c r="F43" s="123">
        <v>0</v>
      </c>
      <c r="G43" s="124">
        <v>1695.61</v>
      </c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  <c r="IL43" s="115"/>
      <c r="IM43" s="115"/>
      <c r="IN43" s="115"/>
      <c r="IO43" s="115"/>
      <c r="IP43" s="115"/>
      <c r="IQ43" s="115"/>
      <c r="IR43" s="115"/>
      <c r="IS43" s="115"/>
      <c r="IT43" s="115"/>
      <c r="IU43" s="115"/>
      <c r="IV43" s="115"/>
      <c r="IW43" s="115"/>
      <c r="IX43" s="115"/>
      <c r="IY43" s="115"/>
      <c r="IZ43" s="115"/>
      <c r="JA43" s="115"/>
      <c r="JB43" s="115"/>
      <c r="JC43" s="115"/>
      <c r="JD43" s="115"/>
      <c r="JE43" s="115"/>
      <c r="JF43" s="115"/>
      <c r="JG43" s="115"/>
      <c r="JH43" s="115"/>
      <c r="JI43" s="115"/>
      <c r="JJ43" s="115"/>
      <c r="JK43" s="115"/>
      <c r="JL43" s="115"/>
      <c r="JM43" s="115"/>
      <c r="JN43" s="115"/>
      <c r="JO43" s="115"/>
      <c r="JP43" s="115"/>
      <c r="JQ43" s="115"/>
      <c r="JR43" s="115"/>
      <c r="JS43" s="115"/>
      <c r="JT43" s="115"/>
      <c r="JU43" s="115"/>
      <c r="JV43" s="115"/>
      <c r="JW43" s="115"/>
      <c r="JX43" s="115"/>
      <c r="JY43" s="115"/>
      <c r="JZ43" s="115"/>
      <c r="KA43" s="115"/>
      <c r="KB43" s="115"/>
      <c r="KC43" s="115"/>
      <c r="KD43" s="115"/>
      <c r="KE43" s="115"/>
      <c r="KF43" s="115"/>
      <c r="KG43" s="115"/>
      <c r="KH43" s="115"/>
      <c r="KI43" s="115"/>
      <c r="KJ43" s="115"/>
      <c r="KK43" s="115"/>
      <c r="KL43" s="115"/>
      <c r="KM43" s="115"/>
      <c r="KN43" s="115"/>
      <c r="KO43" s="115"/>
      <c r="KP43" s="115"/>
      <c r="KQ43" s="115"/>
      <c r="KR43" s="115"/>
      <c r="KS43" s="115"/>
      <c r="KT43" s="115"/>
      <c r="KU43" s="115"/>
      <c r="KV43" s="115"/>
      <c r="KW43" s="115"/>
      <c r="KX43" s="115"/>
      <c r="KY43" s="115"/>
      <c r="KZ43" s="115"/>
      <c r="LA43" s="115"/>
      <c r="LB43" s="115"/>
      <c r="LC43" s="115"/>
      <c r="LD43" s="115"/>
      <c r="LE43" s="115"/>
      <c r="LF43" s="115"/>
      <c r="LG43" s="115"/>
      <c r="LH43" s="115"/>
      <c r="LI43" s="115"/>
      <c r="LJ43" s="115"/>
      <c r="LK43" s="115"/>
      <c r="LL43" s="115"/>
      <c r="LM43" s="115"/>
      <c r="LN43" s="115"/>
      <c r="LO43" s="115"/>
      <c r="LP43" s="115"/>
      <c r="LQ43" s="115"/>
      <c r="LR43" s="115"/>
      <c r="LS43" s="115"/>
      <c r="LT43" s="115"/>
      <c r="LU43" s="115"/>
      <c r="LV43" s="115"/>
      <c r="LW43" s="115"/>
      <c r="LX43" s="115"/>
      <c r="LY43" s="115"/>
      <c r="LZ43" s="115"/>
      <c r="MA43" s="115"/>
      <c r="MB43" s="115"/>
      <c r="MC43" s="115"/>
      <c r="MD43" s="115"/>
      <c r="ME43" s="115"/>
      <c r="MF43" s="115"/>
      <c r="MG43" s="115"/>
      <c r="MH43" s="115"/>
      <c r="MI43" s="115"/>
      <c r="MJ43" s="115"/>
      <c r="MK43" s="115"/>
      <c r="ML43" s="115"/>
      <c r="MM43" s="115"/>
      <c r="MN43" s="115"/>
      <c r="MO43" s="115"/>
      <c r="MP43" s="115"/>
      <c r="MQ43" s="115"/>
      <c r="MR43" s="115"/>
      <c r="MS43" s="115"/>
      <c r="MT43" s="115"/>
      <c r="MU43" s="115"/>
      <c r="MV43" s="115"/>
      <c r="MW43" s="115"/>
      <c r="MX43" s="115"/>
      <c r="MY43" s="115"/>
      <c r="MZ43" s="115"/>
      <c r="NA43" s="115"/>
      <c r="NB43" s="115"/>
      <c r="NC43" s="115"/>
      <c r="ND43" s="115"/>
      <c r="NE43" s="115"/>
      <c r="NF43" s="115"/>
      <c r="NG43" s="115"/>
      <c r="NH43" s="115"/>
      <c r="NI43" s="115"/>
      <c r="NJ43" s="115"/>
      <c r="NK43" s="115"/>
      <c r="NL43" s="115"/>
      <c r="NM43" s="115"/>
      <c r="NN43" s="115"/>
      <c r="NO43" s="115"/>
      <c r="NP43" s="115"/>
      <c r="NQ43" s="115"/>
      <c r="NR43" s="115"/>
      <c r="NS43" s="115"/>
      <c r="NT43" s="115"/>
      <c r="NU43" s="115"/>
      <c r="NV43" s="115"/>
      <c r="NW43" s="115"/>
      <c r="NX43" s="115"/>
      <c r="NY43" s="115"/>
      <c r="NZ43" s="115"/>
      <c r="OA43" s="115"/>
      <c r="OB43" s="115"/>
      <c r="OC43" s="115"/>
      <c r="OD43" s="115"/>
      <c r="OE43" s="115"/>
      <c r="OF43" s="115"/>
      <c r="OG43" s="115"/>
    </row>
    <row r="44" spans="1:442" s="116" customFormat="1">
      <c r="A44" s="110">
        <v>20020</v>
      </c>
      <c r="B44" s="111" t="s">
        <v>157</v>
      </c>
      <c r="C44" s="112">
        <v>0</v>
      </c>
      <c r="D44" s="113">
        <v>0</v>
      </c>
      <c r="E44" s="112">
        <v>4168.2</v>
      </c>
      <c r="F44" s="123">
        <v>0</v>
      </c>
      <c r="G44" s="124">
        <v>4168.2</v>
      </c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5"/>
      <c r="IN44" s="115"/>
      <c r="IO44" s="115"/>
      <c r="IP44" s="115"/>
      <c r="IQ44" s="115"/>
      <c r="IR44" s="115"/>
      <c r="IS44" s="115"/>
      <c r="IT44" s="115"/>
      <c r="IU44" s="115"/>
      <c r="IV44" s="115"/>
      <c r="IW44" s="115"/>
      <c r="IX44" s="115"/>
      <c r="IY44" s="115"/>
      <c r="IZ44" s="115"/>
      <c r="JA44" s="115"/>
      <c r="JB44" s="115"/>
      <c r="JC44" s="115"/>
      <c r="JD44" s="115"/>
      <c r="JE44" s="115"/>
      <c r="JF44" s="115"/>
      <c r="JG44" s="115"/>
      <c r="JH44" s="115"/>
      <c r="JI44" s="115"/>
      <c r="JJ44" s="115"/>
      <c r="JK44" s="115"/>
      <c r="JL44" s="115"/>
      <c r="JM44" s="115"/>
      <c r="JN44" s="115"/>
      <c r="JO44" s="115"/>
      <c r="JP44" s="115"/>
      <c r="JQ44" s="115"/>
      <c r="JR44" s="115"/>
      <c r="JS44" s="115"/>
      <c r="JT44" s="115"/>
      <c r="JU44" s="115"/>
      <c r="JV44" s="115"/>
      <c r="JW44" s="115"/>
      <c r="JX44" s="115"/>
      <c r="JY44" s="115"/>
      <c r="JZ44" s="115"/>
      <c r="KA44" s="115"/>
      <c r="KB44" s="115"/>
      <c r="KC44" s="115"/>
      <c r="KD44" s="115"/>
      <c r="KE44" s="115"/>
      <c r="KF44" s="115"/>
      <c r="KG44" s="115"/>
      <c r="KH44" s="115"/>
      <c r="KI44" s="115"/>
      <c r="KJ44" s="115"/>
      <c r="KK44" s="115"/>
      <c r="KL44" s="115"/>
      <c r="KM44" s="115"/>
      <c r="KN44" s="115"/>
      <c r="KO44" s="115"/>
      <c r="KP44" s="115"/>
      <c r="KQ44" s="115"/>
      <c r="KR44" s="115"/>
      <c r="KS44" s="115"/>
      <c r="KT44" s="115"/>
      <c r="KU44" s="115"/>
      <c r="KV44" s="115"/>
      <c r="KW44" s="115"/>
      <c r="KX44" s="115"/>
      <c r="KY44" s="115"/>
      <c r="KZ44" s="115"/>
      <c r="LA44" s="115"/>
      <c r="LB44" s="115"/>
      <c r="LC44" s="115"/>
      <c r="LD44" s="115"/>
      <c r="LE44" s="115"/>
      <c r="LF44" s="115"/>
      <c r="LG44" s="115"/>
      <c r="LH44" s="115"/>
      <c r="LI44" s="115"/>
      <c r="LJ44" s="115"/>
      <c r="LK44" s="115"/>
      <c r="LL44" s="115"/>
      <c r="LM44" s="115"/>
      <c r="LN44" s="115"/>
      <c r="LO44" s="115"/>
      <c r="LP44" s="115"/>
      <c r="LQ44" s="115"/>
      <c r="LR44" s="115"/>
      <c r="LS44" s="115"/>
      <c r="LT44" s="115"/>
      <c r="LU44" s="115"/>
      <c r="LV44" s="115"/>
      <c r="LW44" s="115"/>
      <c r="LX44" s="115"/>
      <c r="LY44" s="115"/>
      <c r="LZ44" s="115"/>
      <c r="MA44" s="115"/>
      <c r="MB44" s="115"/>
      <c r="MC44" s="115"/>
      <c r="MD44" s="115"/>
      <c r="ME44" s="115"/>
      <c r="MF44" s="115"/>
      <c r="MG44" s="115"/>
      <c r="MH44" s="115"/>
      <c r="MI44" s="115"/>
      <c r="MJ44" s="115"/>
      <c r="MK44" s="115"/>
      <c r="ML44" s="115"/>
      <c r="MM44" s="115"/>
      <c r="MN44" s="115"/>
      <c r="MO44" s="115"/>
      <c r="MP44" s="115"/>
      <c r="MQ44" s="115"/>
      <c r="MR44" s="115"/>
      <c r="MS44" s="115"/>
      <c r="MT44" s="115"/>
      <c r="MU44" s="115"/>
      <c r="MV44" s="115"/>
      <c r="MW44" s="115"/>
      <c r="MX44" s="115"/>
      <c r="MY44" s="115"/>
      <c r="MZ44" s="115"/>
      <c r="NA44" s="115"/>
      <c r="NB44" s="115"/>
      <c r="NC44" s="115"/>
      <c r="ND44" s="115"/>
      <c r="NE44" s="115"/>
      <c r="NF44" s="115"/>
      <c r="NG44" s="115"/>
      <c r="NH44" s="115"/>
      <c r="NI44" s="115"/>
      <c r="NJ44" s="115"/>
      <c r="NK44" s="115"/>
      <c r="NL44" s="115"/>
      <c r="NM44" s="115"/>
      <c r="NN44" s="115"/>
      <c r="NO44" s="115"/>
      <c r="NP44" s="115"/>
      <c r="NQ44" s="115"/>
      <c r="NR44" s="115"/>
      <c r="NS44" s="115"/>
      <c r="NT44" s="115"/>
      <c r="NU44" s="115"/>
      <c r="NV44" s="115"/>
      <c r="NW44" s="115"/>
      <c r="NX44" s="115"/>
      <c r="NY44" s="115"/>
      <c r="NZ44" s="115"/>
      <c r="OA44" s="115"/>
      <c r="OB44" s="115"/>
      <c r="OC44" s="115"/>
      <c r="OD44" s="115"/>
      <c r="OE44" s="115"/>
      <c r="OF44" s="115"/>
      <c r="OG44" s="115"/>
    </row>
    <row r="45" spans="1:442" s="116" customFormat="1">
      <c r="A45" s="110">
        <v>20025</v>
      </c>
      <c r="B45" s="111" t="s">
        <v>158</v>
      </c>
      <c r="C45" s="112">
        <v>24833112</v>
      </c>
      <c r="D45" s="113">
        <v>2.5080100000000001E-2</v>
      </c>
      <c r="E45" s="112">
        <v>1573934.09</v>
      </c>
      <c r="F45" s="123">
        <v>2207663.6568</v>
      </c>
      <c r="G45" s="124">
        <v>3781597.7467999998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  <c r="IJ45" s="115"/>
      <c r="IK45" s="115"/>
      <c r="IL45" s="115"/>
      <c r="IM45" s="115"/>
      <c r="IN45" s="115"/>
      <c r="IO45" s="115"/>
      <c r="IP45" s="115"/>
      <c r="IQ45" s="115"/>
      <c r="IR45" s="115"/>
      <c r="IS45" s="115"/>
      <c r="IT45" s="115"/>
      <c r="IU45" s="115"/>
      <c r="IV45" s="115"/>
      <c r="IW45" s="115"/>
      <c r="IX45" s="115"/>
      <c r="IY45" s="115"/>
      <c r="IZ45" s="115"/>
      <c r="JA45" s="115"/>
      <c r="JB45" s="115"/>
      <c r="JC45" s="115"/>
      <c r="JD45" s="115"/>
      <c r="JE45" s="115"/>
      <c r="JF45" s="115"/>
      <c r="JG45" s="115"/>
      <c r="JH45" s="115"/>
      <c r="JI45" s="115"/>
      <c r="JJ45" s="115"/>
      <c r="JK45" s="115"/>
      <c r="JL45" s="115"/>
      <c r="JM45" s="115"/>
      <c r="JN45" s="115"/>
      <c r="JO45" s="115"/>
      <c r="JP45" s="115"/>
      <c r="JQ45" s="115"/>
      <c r="JR45" s="115"/>
      <c r="JS45" s="115"/>
      <c r="JT45" s="115"/>
      <c r="JU45" s="115"/>
      <c r="JV45" s="115"/>
      <c r="JW45" s="115"/>
      <c r="JX45" s="115"/>
      <c r="JY45" s="115"/>
      <c r="JZ45" s="115"/>
      <c r="KA45" s="115"/>
      <c r="KB45" s="115"/>
      <c r="KC45" s="115"/>
      <c r="KD45" s="115"/>
      <c r="KE45" s="115"/>
      <c r="KF45" s="115"/>
      <c r="KG45" s="115"/>
      <c r="KH45" s="115"/>
      <c r="KI45" s="115"/>
      <c r="KJ45" s="115"/>
      <c r="KK45" s="115"/>
      <c r="KL45" s="115"/>
      <c r="KM45" s="115"/>
      <c r="KN45" s="115"/>
      <c r="KO45" s="115"/>
      <c r="KP45" s="115"/>
      <c r="KQ45" s="115"/>
      <c r="KR45" s="115"/>
      <c r="KS45" s="115"/>
      <c r="KT45" s="115"/>
      <c r="KU45" s="115"/>
      <c r="KV45" s="115"/>
      <c r="KW45" s="115"/>
      <c r="KX45" s="115"/>
      <c r="KY45" s="115"/>
      <c r="KZ45" s="115"/>
      <c r="LA45" s="115"/>
      <c r="LB45" s="115"/>
      <c r="LC45" s="115"/>
      <c r="LD45" s="115"/>
      <c r="LE45" s="115"/>
      <c r="LF45" s="115"/>
      <c r="LG45" s="115"/>
      <c r="LH45" s="115"/>
      <c r="LI45" s="115"/>
      <c r="LJ45" s="115"/>
      <c r="LK45" s="115"/>
      <c r="LL45" s="115"/>
      <c r="LM45" s="115"/>
      <c r="LN45" s="115"/>
      <c r="LO45" s="115"/>
      <c r="LP45" s="115"/>
      <c r="LQ45" s="115"/>
      <c r="LR45" s="115"/>
      <c r="LS45" s="115"/>
      <c r="LT45" s="115"/>
      <c r="LU45" s="115"/>
      <c r="LV45" s="115"/>
      <c r="LW45" s="115"/>
      <c r="LX45" s="115"/>
      <c r="LY45" s="115"/>
      <c r="LZ45" s="115"/>
      <c r="MA45" s="115"/>
      <c r="MB45" s="115"/>
      <c r="MC45" s="115"/>
      <c r="MD45" s="115"/>
      <c r="ME45" s="115"/>
      <c r="MF45" s="115"/>
      <c r="MG45" s="115"/>
      <c r="MH45" s="115"/>
      <c r="MI45" s="115"/>
      <c r="MJ45" s="115"/>
      <c r="MK45" s="115"/>
      <c r="ML45" s="115"/>
      <c r="MM45" s="115"/>
      <c r="MN45" s="115"/>
      <c r="MO45" s="115"/>
      <c r="MP45" s="115"/>
      <c r="MQ45" s="115"/>
      <c r="MR45" s="115"/>
      <c r="MS45" s="115"/>
      <c r="MT45" s="115"/>
      <c r="MU45" s="115"/>
      <c r="MV45" s="115"/>
      <c r="MW45" s="115"/>
      <c r="MX45" s="115"/>
      <c r="MY45" s="115"/>
      <c r="MZ45" s="115"/>
      <c r="NA45" s="115"/>
      <c r="NB45" s="115"/>
      <c r="NC45" s="115"/>
      <c r="ND45" s="115"/>
      <c r="NE45" s="115"/>
      <c r="NF45" s="115"/>
      <c r="NG45" s="115"/>
      <c r="NH45" s="115"/>
      <c r="NI45" s="115"/>
      <c r="NJ45" s="115"/>
      <c r="NK45" s="115"/>
      <c r="NL45" s="115"/>
      <c r="NM45" s="115"/>
      <c r="NN45" s="115"/>
      <c r="NO45" s="115"/>
      <c r="NP45" s="115"/>
      <c r="NQ45" s="115"/>
      <c r="NR45" s="115"/>
      <c r="NS45" s="115"/>
      <c r="NT45" s="115"/>
      <c r="NU45" s="115"/>
      <c r="NV45" s="115"/>
      <c r="NW45" s="115"/>
      <c r="NX45" s="115"/>
      <c r="NY45" s="115"/>
      <c r="NZ45" s="115"/>
      <c r="OA45" s="115"/>
      <c r="OB45" s="115"/>
      <c r="OC45" s="115"/>
      <c r="OD45" s="115"/>
      <c r="OE45" s="115"/>
      <c r="OF45" s="115"/>
      <c r="OG45" s="115"/>
    </row>
    <row r="46" spans="1:442" s="102" customFormat="1" ht="13.5" thickBot="1">
      <c r="A46" s="117"/>
      <c r="B46" s="117"/>
      <c r="C46" s="117"/>
      <c r="D46" s="117"/>
      <c r="E46" s="117"/>
      <c r="F46" s="125"/>
      <c r="G46" s="120"/>
      <c r="OH46" s="100"/>
      <c r="OI46" s="100"/>
      <c r="OJ46" s="100"/>
      <c r="OK46" s="100"/>
      <c r="OL46" s="100"/>
      <c r="OM46" s="100"/>
      <c r="ON46" s="100"/>
      <c r="OO46" s="100"/>
      <c r="OP46" s="100"/>
      <c r="OQ46" s="100"/>
      <c r="OR46" s="100"/>
      <c r="OS46" s="100"/>
      <c r="OT46" s="100"/>
      <c r="OU46" s="100"/>
      <c r="OV46" s="100"/>
      <c r="OW46" s="100"/>
      <c r="OX46" s="100"/>
      <c r="OY46" s="100"/>
      <c r="OZ46" s="100"/>
      <c r="PA46" s="100"/>
      <c r="PB46" s="100"/>
      <c r="PC46" s="100"/>
      <c r="PD46" s="100"/>
      <c r="PE46" s="100"/>
      <c r="PF46" s="100"/>
      <c r="PG46" s="100"/>
      <c r="PH46" s="100"/>
      <c r="PI46" s="100"/>
      <c r="PJ46" s="100"/>
      <c r="PK46" s="100"/>
      <c r="PL46" s="100"/>
      <c r="PM46" s="100"/>
      <c r="PN46" s="100"/>
      <c r="PO46" s="100"/>
      <c r="PP46" s="100"/>
      <c r="PQ46" s="100"/>
      <c r="PR46" s="100"/>
      <c r="PS46" s="100"/>
      <c r="PT46" s="100"/>
      <c r="PU46" s="100"/>
      <c r="PV46" s="100"/>
      <c r="PW46" s="100"/>
      <c r="PX46" s="100"/>
      <c r="PY46" s="100"/>
      <c r="PZ46" s="100"/>
    </row>
    <row r="47" spans="1:442" s="102" customFormat="1" ht="13.5" thickBot="1">
      <c r="A47" s="107" t="s">
        <v>481</v>
      </c>
      <c r="B47" s="119" t="s">
        <v>483</v>
      </c>
      <c r="C47" s="120">
        <f>SUM(C16:C46)</f>
        <v>24833112</v>
      </c>
      <c r="D47" s="121">
        <f t="shared" ref="D47:G47" si="1">SUM(D16:D46)</f>
        <v>2.5080100000000001E-2</v>
      </c>
      <c r="E47" s="120">
        <f t="shared" si="1"/>
        <v>1636775.4300000002</v>
      </c>
      <c r="F47" s="120">
        <f t="shared" si="1"/>
        <v>2207663.6568</v>
      </c>
      <c r="G47" s="120">
        <f t="shared" si="1"/>
        <v>3844439.0867999997</v>
      </c>
      <c r="OH47" s="100"/>
      <c r="OI47" s="100"/>
      <c r="OJ47" s="100"/>
      <c r="OK47" s="100"/>
      <c r="OL47" s="100"/>
      <c r="OM47" s="100"/>
      <c r="ON47" s="100"/>
      <c r="OO47" s="100"/>
      <c r="OP47" s="100"/>
      <c r="OQ47" s="100"/>
      <c r="OR47" s="100"/>
      <c r="OS47" s="100"/>
      <c r="OT47" s="100"/>
      <c r="OU47" s="100"/>
      <c r="OV47" s="100"/>
      <c r="OW47" s="100"/>
      <c r="OX47" s="100"/>
      <c r="OY47" s="100"/>
      <c r="OZ47" s="100"/>
      <c r="PA47" s="100"/>
      <c r="PB47" s="100"/>
      <c r="PC47" s="100"/>
      <c r="PD47" s="100"/>
      <c r="PE47" s="100"/>
      <c r="PF47" s="100"/>
      <c r="PG47" s="100"/>
      <c r="PH47" s="100"/>
      <c r="PI47" s="100"/>
      <c r="PJ47" s="100"/>
      <c r="PK47" s="100"/>
      <c r="PL47" s="100"/>
      <c r="PM47" s="100"/>
      <c r="PN47" s="100"/>
      <c r="PO47" s="100"/>
      <c r="PP47" s="100"/>
      <c r="PQ47" s="100"/>
      <c r="PR47" s="100"/>
      <c r="PS47" s="100"/>
      <c r="PT47" s="100"/>
      <c r="PU47" s="100"/>
      <c r="PV47" s="100"/>
      <c r="PW47" s="100"/>
      <c r="PX47" s="100"/>
      <c r="PY47" s="100"/>
      <c r="PZ47" s="100"/>
    </row>
    <row r="48" spans="1:442" ht="15">
      <c r="A48" s="109"/>
      <c r="B48" s="109"/>
      <c r="F48" s="102"/>
      <c r="G48" s="126"/>
    </row>
    <row r="49" spans="1:397" s="116" customFormat="1">
      <c r="A49" s="110">
        <v>31030</v>
      </c>
      <c r="B49" s="111" t="s">
        <v>219</v>
      </c>
      <c r="C49" s="112">
        <v>39260797.212322429</v>
      </c>
      <c r="D49" s="113">
        <v>3.9631180000000002E-2</v>
      </c>
      <c r="E49" s="112">
        <v>1273902.44</v>
      </c>
      <c r="F49" s="123">
        <v>3490284.8721754644</v>
      </c>
      <c r="G49" s="124">
        <v>4764187.3121754639</v>
      </c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  <c r="IG49" s="115"/>
      <c r="IH49" s="115"/>
      <c r="II49" s="115"/>
      <c r="IJ49" s="115"/>
      <c r="IK49" s="115"/>
      <c r="IL49" s="115"/>
      <c r="IM49" s="115"/>
      <c r="IN49" s="115"/>
      <c r="IO49" s="115"/>
      <c r="IP49" s="115"/>
      <c r="IQ49" s="115"/>
      <c r="IR49" s="115"/>
      <c r="IS49" s="115"/>
      <c r="IT49" s="115"/>
      <c r="IU49" s="115"/>
      <c r="IV49" s="115"/>
      <c r="IW49" s="115"/>
      <c r="IX49" s="115"/>
      <c r="IY49" s="115"/>
      <c r="IZ49" s="115"/>
      <c r="JA49" s="115"/>
      <c r="JB49" s="115"/>
      <c r="JC49" s="115"/>
      <c r="JD49" s="115"/>
      <c r="JE49" s="115"/>
      <c r="JF49" s="115"/>
      <c r="JG49" s="115"/>
      <c r="JH49" s="115"/>
      <c r="JI49" s="115"/>
      <c r="JJ49" s="115"/>
      <c r="JK49" s="115"/>
      <c r="JL49" s="115"/>
      <c r="JM49" s="115"/>
      <c r="JN49" s="115"/>
      <c r="JO49" s="115"/>
      <c r="JP49" s="115"/>
      <c r="JQ49" s="115"/>
      <c r="JR49" s="115"/>
      <c r="JS49" s="115"/>
      <c r="JT49" s="115"/>
      <c r="JU49" s="115"/>
      <c r="JV49" s="115"/>
      <c r="JW49" s="115"/>
      <c r="JX49" s="115"/>
      <c r="JY49" s="115"/>
      <c r="JZ49" s="115"/>
      <c r="KA49" s="115"/>
      <c r="KB49" s="115"/>
      <c r="KC49" s="115"/>
      <c r="KD49" s="115"/>
      <c r="KE49" s="115"/>
      <c r="KF49" s="115"/>
      <c r="KG49" s="115"/>
      <c r="KH49" s="115"/>
      <c r="KI49" s="115"/>
      <c r="KJ49" s="115"/>
      <c r="KK49" s="115"/>
      <c r="KL49" s="115"/>
      <c r="KM49" s="115"/>
      <c r="KN49" s="115"/>
      <c r="KO49" s="115"/>
      <c r="KP49" s="115"/>
      <c r="KQ49" s="115"/>
      <c r="KR49" s="115"/>
      <c r="KS49" s="115"/>
      <c r="KT49" s="115"/>
      <c r="KU49" s="115"/>
      <c r="KV49" s="115"/>
      <c r="KW49" s="115"/>
      <c r="KX49" s="115"/>
      <c r="KY49" s="115"/>
      <c r="KZ49" s="115"/>
      <c r="LA49" s="115"/>
      <c r="LB49" s="115"/>
      <c r="LC49" s="115"/>
      <c r="LD49" s="115"/>
      <c r="LE49" s="115"/>
      <c r="LF49" s="115"/>
      <c r="LG49" s="115"/>
      <c r="LH49" s="115"/>
      <c r="LI49" s="115"/>
      <c r="LJ49" s="115"/>
      <c r="LK49" s="115"/>
      <c r="LL49" s="115"/>
      <c r="LM49" s="115"/>
      <c r="LN49" s="115"/>
      <c r="LO49" s="115"/>
      <c r="LP49" s="115"/>
      <c r="LQ49" s="115"/>
      <c r="LR49" s="115"/>
      <c r="LS49" s="115"/>
      <c r="LT49" s="115"/>
      <c r="LU49" s="115"/>
      <c r="LV49" s="115"/>
      <c r="LW49" s="115"/>
      <c r="LX49" s="115"/>
      <c r="LY49" s="115"/>
      <c r="LZ49" s="115"/>
      <c r="MA49" s="115"/>
      <c r="MB49" s="115"/>
      <c r="MC49" s="115"/>
      <c r="MD49" s="115"/>
      <c r="ME49" s="115"/>
      <c r="MF49" s="115"/>
      <c r="MG49" s="115"/>
      <c r="MH49" s="115"/>
      <c r="MI49" s="115"/>
      <c r="MJ49" s="115"/>
      <c r="MK49" s="115"/>
      <c r="ML49" s="115"/>
      <c r="MM49" s="115"/>
      <c r="MN49" s="115"/>
      <c r="MO49" s="115"/>
      <c r="MP49" s="115"/>
      <c r="MQ49" s="115"/>
      <c r="MR49" s="115"/>
      <c r="MS49" s="115"/>
      <c r="MT49" s="115"/>
      <c r="MU49" s="115"/>
      <c r="MV49" s="115"/>
      <c r="MW49" s="115"/>
      <c r="MX49" s="115"/>
      <c r="MY49" s="115"/>
      <c r="MZ49" s="115"/>
      <c r="NA49" s="115"/>
      <c r="NB49" s="115"/>
      <c r="NC49" s="115"/>
      <c r="ND49" s="115"/>
      <c r="NE49" s="115"/>
      <c r="NF49" s="115"/>
      <c r="NG49" s="115"/>
      <c r="NH49" s="115"/>
      <c r="NI49" s="115"/>
      <c r="NJ49" s="115"/>
      <c r="NK49" s="115"/>
      <c r="NL49" s="115"/>
      <c r="NM49" s="115"/>
      <c r="NN49" s="115"/>
      <c r="NO49" s="115"/>
      <c r="NP49" s="115"/>
      <c r="NQ49" s="115"/>
      <c r="NR49" s="115"/>
      <c r="NS49" s="115"/>
      <c r="NT49" s="115"/>
      <c r="NU49" s="115"/>
      <c r="NV49" s="115"/>
      <c r="NW49" s="115"/>
      <c r="NX49" s="115"/>
      <c r="NY49" s="115"/>
      <c r="NZ49" s="115"/>
      <c r="OA49" s="115"/>
      <c r="OB49" s="115"/>
      <c r="OC49" s="115"/>
      <c r="OD49" s="115"/>
      <c r="OE49" s="115"/>
      <c r="OF49" s="115"/>
      <c r="OG49" s="115"/>
    </row>
    <row r="50" spans="1:397" s="116" customFormat="1">
      <c r="A50" s="110">
        <v>31035</v>
      </c>
      <c r="B50" s="111" t="s">
        <v>220</v>
      </c>
      <c r="C50" s="112">
        <v>6936610.6464794194</v>
      </c>
      <c r="D50" s="113">
        <v>7.0020500000000001E-3</v>
      </c>
      <c r="E50" s="112">
        <v>225073.35</v>
      </c>
      <c r="F50" s="123">
        <v>616664.68647202046</v>
      </c>
      <c r="G50" s="124">
        <v>841738.03647202044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  <c r="IG50" s="115"/>
      <c r="IH50" s="115"/>
      <c r="II50" s="115"/>
      <c r="IJ50" s="115"/>
      <c r="IK50" s="115"/>
      <c r="IL50" s="115"/>
      <c r="IM50" s="115"/>
      <c r="IN50" s="115"/>
      <c r="IO50" s="115"/>
      <c r="IP50" s="115"/>
      <c r="IQ50" s="115"/>
      <c r="IR50" s="115"/>
      <c r="IS50" s="115"/>
      <c r="IT50" s="115"/>
      <c r="IU50" s="115"/>
      <c r="IV50" s="115"/>
      <c r="IW50" s="115"/>
      <c r="IX50" s="115"/>
      <c r="IY50" s="115"/>
      <c r="IZ50" s="115"/>
      <c r="JA50" s="115"/>
      <c r="JB50" s="115"/>
      <c r="JC50" s="115"/>
      <c r="JD50" s="115"/>
      <c r="JE50" s="115"/>
      <c r="JF50" s="115"/>
      <c r="JG50" s="115"/>
      <c r="JH50" s="115"/>
      <c r="JI50" s="115"/>
      <c r="JJ50" s="115"/>
      <c r="JK50" s="115"/>
      <c r="JL50" s="115"/>
      <c r="JM50" s="115"/>
      <c r="JN50" s="115"/>
      <c r="JO50" s="115"/>
      <c r="JP50" s="115"/>
      <c r="JQ50" s="115"/>
      <c r="JR50" s="115"/>
      <c r="JS50" s="115"/>
      <c r="JT50" s="115"/>
      <c r="JU50" s="115"/>
      <c r="JV50" s="115"/>
      <c r="JW50" s="115"/>
      <c r="JX50" s="115"/>
      <c r="JY50" s="115"/>
      <c r="JZ50" s="115"/>
      <c r="KA50" s="115"/>
      <c r="KB50" s="115"/>
      <c r="KC50" s="115"/>
      <c r="KD50" s="115"/>
      <c r="KE50" s="115"/>
      <c r="KF50" s="115"/>
      <c r="KG50" s="115"/>
      <c r="KH50" s="115"/>
      <c r="KI50" s="115"/>
      <c r="KJ50" s="115"/>
      <c r="KK50" s="115"/>
      <c r="KL50" s="115"/>
      <c r="KM50" s="115"/>
      <c r="KN50" s="115"/>
      <c r="KO50" s="115"/>
      <c r="KP50" s="115"/>
      <c r="KQ50" s="115"/>
      <c r="KR50" s="115"/>
      <c r="KS50" s="115"/>
      <c r="KT50" s="115"/>
      <c r="KU50" s="115"/>
      <c r="KV50" s="115"/>
      <c r="KW50" s="115"/>
      <c r="KX50" s="115"/>
      <c r="KY50" s="115"/>
      <c r="KZ50" s="115"/>
      <c r="LA50" s="115"/>
      <c r="LB50" s="115"/>
      <c r="LC50" s="115"/>
      <c r="LD50" s="115"/>
      <c r="LE50" s="115"/>
      <c r="LF50" s="115"/>
      <c r="LG50" s="115"/>
      <c r="LH50" s="115"/>
      <c r="LI50" s="115"/>
      <c r="LJ50" s="115"/>
      <c r="LK50" s="115"/>
      <c r="LL50" s="115"/>
      <c r="LM50" s="115"/>
      <c r="LN50" s="115"/>
      <c r="LO50" s="115"/>
      <c r="LP50" s="115"/>
      <c r="LQ50" s="115"/>
      <c r="LR50" s="115"/>
      <c r="LS50" s="115"/>
      <c r="LT50" s="115"/>
      <c r="LU50" s="115"/>
      <c r="LV50" s="115"/>
      <c r="LW50" s="115"/>
      <c r="LX50" s="115"/>
      <c r="LY50" s="115"/>
      <c r="LZ50" s="115"/>
      <c r="MA50" s="115"/>
      <c r="MB50" s="115"/>
      <c r="MC50" s="115"/>
      <c r="MD50" s="115"/>
      <c r="ME50" s="115"/>
      <c r="MF50" s="115"/>
      <c r="MG50" s="115"/>
      <c r="MH50" s="115"/>
      <c r="MI50" s="115"/>
      <c r="MJ50" s="115"/>
      <c r="MK50" s="115"/>
      <c r="ML50" s="115"/>
      <c r="MM50" s="115"/>
      <c r="MN50" s="115"/>
      <c r="MO50" s="115"/>
      <c r="MP50" s="115"/>
      <c r="MQ50" s="115"/>
      <c r="MR50" s="115"/>
      <c r="MS50" s="115"/>
      <c r="MT50" s="115"/>
      <c r="MU50" s="115"/>
      <c r="MV50" s="115"/>
      <c r="MW50" s="115"/>
      <c r="MX50" s="115"/>
      <c r="MY50" s="115"/>
      <c r="MZ50" s="115"/>
      <c r="NA50" s="115"/>
      <c r="NB50" s="115"/>
      <c r="NC50" s="115"/>
      <c r="ND50" s="115"/>
      <c r="NE50" s="115"/>
      <c r="NF50" s="115"/>
      <c r="NG50" s="115"/>
      <c r="NH50" s="115"/>
      <c r="NI50" s="115"/>
      <c r="NJ50" s="115"/>
      <c r="NK50" s="115"/>
      <c r="NL50" s="115"/>
      <c r="NM50" s="115"/>
      <c r="NN50" s="115"/>
      <c r="NO50" s="115"/>
      <c r="NP50" s="115"/>
      <c r="NQ50" s="115"/>
      <c r="NR50" s="115"/>
      <c r="NS50" s="115"/>
      <c r="NT50" s="115"/>
      <c r="NU50" s="115"/>
      <c r="NV50" s="115"/>
      <c r="NW50" s="115"/>
      <c r="NX50" s="115"/>
      <c r="NY50" s="115"/>
      <c r="NZ50" s="115"/>
      <c r="OA50" s="115"/>
      <c r="OB50" s="115"/>
      <c r="OC50" s="115"/>
      <c r="OD50" s="115"/>
      <c r="OE50" s="115"/>
      <c r="OF50" s="115"/>
      <c r="OG50" s="115"/>
    </row>
    <row r="51" spans="1:397" s="116" customFormat="1">
      <c r="A51" s="110">
        <v>31040</v>
      </c>
      <c r="B51" s="111" t="s">
        <v>221</v>
      </c>
      <c r="C51" s="112">
        <v>6538278.4759232374</v>
      </c>
      <c r="D51" s="113">
        <v>6.5999600000000002E-3</v>
      </c>
      <c r="E51" s="112">
        <v>212148.69</v>
      </c>
      <c r="F51" s="123">
        <v>581252.95650957583</v>
      </c>
      <c r="G51" s="124">
        <v>793401.64650957589</v>
      </c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  <c r="IJ51" s="115"/>
      <c r="IK51" s="115"/>
      <c r="IL51" s="115"/>
      <c r="IM51" s="115"/>
      <c r="IN51" s="115"/>
      <c r="IO51" s="115"/>
      <c r="IP51" s="115"/>
      <c r="IQ51" s="115"/>
      <c r="IR51" s="115"/>
      <c r="IS51" s="115"/>
      <c r="IT51" s="115"/>
      <c r="IU51" s="115"/>
      <c r="IV51" s="115"/>
      <c r="IW51" s="115"/>
      <c r="IX51" s="115"/>
      <c r="IY51" s="115"/>
      <c r="IZ51" s="115"/>
      <c r="JA51" s="115"/>
      <c r="JB51" s="115"/>
      <c r="JC51" s="115"/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/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/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/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/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115"/>
      <c r="MU51" s="115"/>
      <c r="MV51" s="115"/>
      <c r="MW51" s="115"/>
      <c r="MX51" s="115"/>
      <c r="MY51" s="115"/>
      <c r="MZ51" s="115"/>
      <c r="NA51" s="115"/>
      <c r="NB51" s="115"/>
      <c r="NC51" s="115"/>
      <c r="ND51" s="115"/>
      <c r="NE51" s="115"/>
      <c r="NF51" s="115"/>
      <c r="NG51" s="115"/>
      <c r="NH51" s="115"/>
      <c r="NI51" s="115"/>
      <c r="NJ51" s="115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5"/>
      <c r="NY51" s="115"/>
      <c r="NZ51" s="115"/>
      <c r="OA51" s="115"/>
      <c r="OB51" s="115"/>
      <c r="OC51" s="115"/>
      <c r="OD51" s="115"/>
      <c r="OE51" s="115"/>
      <c r="OF51" s="115"/>
      <c r="OG51" s="115"/>
    </row>
    <row r="52" spans="1:397" s="116" customFormat="1">
      <c r="A52" s="110">
        <v>31045</v>
      </c>
      <c r="B52" s="111" t="s">
        <v>222</v>
      </c>
      <c r="C52" s="112">
        <v>5284100.2788881678</v>
      </c>
      <c r="D52" s="113">
        <v>5.3339499999999996E-3</v>
      </c>
      <c r="E52" s="112">
        <v>171454.24</v>
      </c>
      <c r="F52" s="123">
        <v>469756.51479315816</v>
      </c>
      <c r="G52" s="124">
        <v>641210.75479315815</v>
      </c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5"/>
      <c r="IP52" s="115"/>
      <c r="IQ52" s="115"/>
      <c r="IR52" s="115"/>
      <c r="IS52" s="115"/>
      <c r="IT52" s="115"/>
      <c r="IU52" s="115"/>
      <c r="IV52" s="115"/>
      <c r="IW52" s="115"/>
      <c r="IX52" s="115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5"/>
      <c r="NJ52" s="115"/>
      <c r="NK52" s="115"/>
      <c r="NL52" s="115"/>
      <c r="NM52" s="115"/>
      <c r="NN52" s="115"/>
      <c r="NO52" s="115"/>
      <c r="NP52" s="115"/>
      <c r="NQ52" s="115"/>
      <c r="NR52" s="115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</row>
    <row r="53" spans="1:397" s="116" customFormat="1">
      <c r="A53" s="110">
        <v>31066</v>
      </c>
      <c r="B53" s="111" t="s">
        <v>223</v>
      </c>
      <c r="C53" s="112">
        <v>425307.68599860679</v>
      </c>
      <c r="D53" s="113">
        <v>4.2932000000000002E-4</v>
      </c>
      <c r="E53" s="112">
        <v>13799.97</v>
      </c>
      <c r="F53" s="123">
        <v>37809.853285276149</v>
      </c>
      <c r="G53" s="124">
        <v>51609.82328527615</v>
      </c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  <c r="IJ53" s="115"/>
      <c r="IK53" s="115"/>
      <c r="IL53" s="115"/>
      <c r="IM53" s="115"/>
      <c r="IN53" s="115"/>
      <c r="IO53" s="115"/>
      <c r="IP53" s="115"/>
      <c r="IQ53" s="115"/>
      <c r="IR53" s="115"/>
      <c r="IS53" s="115"/>
      <c r="IT53" s="115"/>
      <c r="IU53" s="115"/>
      <c r="IV53" s="115"/>
      <c r="IW53" s="115"/>
      <c r="IX53" s="115"/>
      <c r="IY53" s="115"/>
      <c r="IZ53" s="115"/>
      <c r="JA53" s="115"/>
      <c r="JB53" s="115"/>
      <c r="JC53" s="115"/>
      <c r="JD53" s="115"/>
      <c r="JE53" s="115"/>
      <c r="JF53" s="115"/>
      <c r="JG53" s="115"/>
      <c r="JH53" s="115"/>
      <c r="JI53" s="115"/>
      <c r="JJ53" s="115"/>
      <c r="JK53" s="115"/>
      <c r="JL53" s="115"/>
      <c r="JM53" s="115"/>
      <c r="JN53" s="115"/>
      <c r="JO53" s="115"/>
      <c r="JP53" s="115"/>
      <c r="JQ53" s="115"/>
      <c r="JR53" s="115"/>
      <c r="JS53" s="115"/>
      <c r="JT53" s="115"/>
      <c r="JU53" s="115"/>
      <c r="JV53" s="115"/>
      <c r="JW53" s="115"/>
      <c r="JX53" s="115"/>
      <c r="JY53" s="115"/>
      <c r="JZ53" s="115"/>
      <c r="KA53" s="115"/>
      <c r="KB53" s="115"/>
      <c r="KC53" s="115"/>
      <c r="KD53" s="115"/>
      <c r="KE53" s="115"/>
      <c r="KF53" s="115"/>
      <c r="KG53" s="115"/>
      <c r="KH53" s="115"/>
      <c r="KI53" s="115"/>
      <c r="KJ53" s="115"/>
      <c r="KK53" s="115"/>
      <c r="KL53" s="115"/>
      <c r="KM53" s="115"/>
      <c r="KN53" s="115"/>
      <c r="KO53" s="115"/>
      <c r="KP53" s="115"/>
      <c r="KQ53" s="115"/>
      <c r="KR53" s="115"/>
      <c r="KS53" s="115"/>
      <c r="KT53" s="115"/>
      <c r="KU53" s="115"/>
      <c r="KV53" s="115"/>
      <c r="KW53" s="115"/>
      <c r="KX53" s="115"/>
      <c r="KY53" s="115"/>
      <c r="KZ53" s="115"/>
      <c r="LA53" s="115"/>
      <c r="LB53" s="115"/>
      <c r="LC53" s="115"/>
      <c r="LD53" s="115"/>
      <c r="LE53" s="115"/>
      <c r="LF53" s="115"/>
      <c r="LG53" s="115"/>
      <c r="LH53" s="115"/>
      <c r="LI53" s="115"/>
      <c r="LJ53" s="115"/>
      <c r="LK53" s="115"/>
      <c r="LL53" s="115"/>
      <c r="LM53" s="115"/>
      <c r="LN53" s="115"/>
      <c r="LO53" s="115"/>
      <c r="LP53" s="115"/>
      <c r="LQ53" s="115"/>
      <c r="LR53" s="115"/>
      <c r="LS53" s="115"/>
      <c r="LT53" s="115"/>
      <c r="LU53" s="115"/>
      <c r="LV53" s="115"/>
      <c r="LW53" s="115"/>
      <c r="LX53" s="115"/>
      <c r="LY53" s="115"/>
      <c r="LZ53" s="115"/>
      <c r="MA53" s="115"/>
      <c r="MB53" s="115"/>
      <c r="MC53" s="115"/>
      <c r="MD53" s="115"/>
      <c r="ME53" s="115"/>
      <c r="MF53" s="115"/>
      <c r="MG53" s="115"/>
      <c r="MH53" s="115"/>
      <c r="MI53" s="115"/>
      <c r="MJ53" s="115"/>
      <c r="MK53" s="115"/>
      <c r="ML53" s="115"/>
      <c r="MM53" s="115"/>
      <c r="MN53" s="115"/>
      <c r="MO53" s="115"/>
      <c r="MP53" s="115"/>
      <c r="MQ53" s="115"/>
      <c r="MR53" s="115"/>
      <c r="MS53" s="115"/>
      <c r="MT53" s="115"/>
      <c r="MU53" s="115"/>
      <c r="MV53" s="115"/>
      <c r="MW53" s="115"/>
      <c r="MX53" s="115"/>
      <c r="MY53" s="115"/>
      <c r="MZ53" s="115"/>
      <c r="NA53" s="115"/>
      <c r="NB53" s="115"/>
      <c r="NC53" s="115"/>
      <c r="ND53" s="115"/>
      <c r="NE53" s="115"/>
      <c r="NF53" s="115"/>
      <c r="NG53" s="115"/>
      <c r="NH53" s="115"/>
      <c r="NI53" s="115"/>
      <c r="NJ53" s="115"/>
      <c r="NK53" s="115"/>
      <c r="NL53" s="115"/>
      <c r="NM53" s="115"/>
      <c r="NN53" s="115"/>
      <c r="NO53" s="115"/>
      <c r="NP53" s="115"/>
      <c r="NQ53" s="115"/>
      <c r="NR53" s="115"/>
      <c r="NS53" s="115"/>
      <c r="NT53" s="115"/>
      <c r="NU53" s="115"/>
      <c r="NV53" s="115"/>
      <c r="NW53" s="115"/>
      <c r="NX53" s="115"/>
      <c r="NY53" s="115"/>
      <c r="NZ53" s="115"/>
      <c r="OA53" s="115"/>
      <c r="OB53" s="115"/>
      <c r="OC53" s="115"/>
      <c r="OD53" s="115"/>
      <c r="OE53" s="115"/>
      <c r="OF53" s="115"/>
      <c r="OG53" s="115"/>
    </row>
    <row r="54" spans="1:397" s="116" customFormat="1">
      <c r="A54" s="110">
        <v>31070</v>
      </c>
      <c r="B54" s="111" t="s">
        <v>224</v>
      </c>
      <c r="C54" s="112">
        <v>1252801.1876165986</v>
      </c>
      <c r="D54" s="113">
        <v>1.2646199999999999E-3</v>
      </c>
      <c r="E54" s="112">
        <v>40649.879999999997</v>
      </c>
      <c r="F54" s="123">
        <v>111374.02557911562</v>
      </c>
      <c r="G54" s="124">
        <v>152023.90557911561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  <c r="IG54" s="115"/>
      <c r="IH54" s="115"/>
      <c r="II54" s="115"/>
      <c r="IJ54" s="115"/>
      <c r="IK54" s="115"/>
      <c r="IL54" s="115"/>
      <c r="IM54" s="115"/>
      <c r="IN54" s="115"/>
      <c r="IO54" s="115"/>
      <c r="IP54" s="115"/>
      <c r="IQ54" s="115"/>
      <c r="IR54" s="115"/>
      <c r="IS54" s="115"/>
      <c r="IT54" s="115"/>
      <c r="IU54" s="115"/>
      <c r="IV54" s="115"/>
      <c r="IW54" s="115"/>
      <c r="IX54" s="115"/>
      <c r="IY54" s="115"/>
      <c r="IZ54" s="115"/>
      <c r="JA54" s="115"/>
      <c r="JB54" s="115"/>
      <c r="JC54" s="115"/>
      <c r="JD54" s="115"/>
      <c r="JE54" s="115"/>
      <c r="JF54" s="115"/>
      <c r="JG54" s="115"/>
      <c r="JH54" s="115"/>
      <c r="JI54" s="115"/>
      <c r="JJ54" s="115"/>
      <c r="JK54" s="115"/>
      <c r="JL54" s="115"/>
      <c r="JM54" s="115"/>
      <c r="JN54" s="115"/>
      <c r="JO54" s="115"/>
      <c r="JP54" s="115"/>
      <c r="JQ54" s="115"/>
      <c r="JR54" s="115"/>
      <c r="JS54" s="115"/>
      <c r="JT54" s="115"/>
      <c r="JU54" s="115"/>
      <c r="JV54" s="115"/>
      <c r="JW54" s="115"/>
      <c r="JX54" s="115"/>
      <c r="JY54" s="115"/>
      <c r="JZ54" s="115"/>
      <c r="KA54" s="115"/>
      <c r="KB54" s="115"/>
      <c r="KC54" s="115"/>
      <c r="KD54" s="115"/>
      <c r="KE54" s="115"/>
      <c r="KF54" s="115"/>
      <c r="KG54" s="115"/>
      <c r="KH54" s="115"/>
      <c r="KI54" s="115"/>
      <c r="KJ54" s="115"/>
      <c r="KK54" s="115"/>
      <c r="KL54" s="115"/>
      <c r="KM54" s="115"/>
      <c r="KN54" s="115"/>
      <c r="KO54" s="115"/>
      <c r="KP54" s="115"/>
      <c r="KQ54" s="115"/>
      <c r="KR54" s="115"/>
      <c r="KS54" s="115"/>
      <c r="KT54" s="115"/>
      <c r="KU54" s="115"/>
      <c r="KV54" s="115"/>
      <c r="KW54" s="115"/>
      <c r="KX54" s="115"/>
      <c r="KY54" s="115"/>
      <c r="KZ54" s="115"/>
      <c r="LA54" s="115"/>
      <c r="LB54" s="115"/>
      <c r="LC54" s="115"/>
      <c r="LD54" s="115"/>
      <c r="LE54" s="115"/>
      <c r="LF54" s="115"/>
      <c r="LG54" s="115"/>
      <c r="LH54" s="115"/>
      <c r="LI54" s="115"/>
      <c r="LJ54" s="115"/>
      <c r="LK54" s="115"/>
      <c r="LL54" s="115"/>
      <c r="LM54" s="115"/>
      <c r="LN54" s="115"/>
      <c r="LO54" s="115"/>
      <c r="LP54" s="115"/>
      <c r="LQ54" s="115"/>
      <c r="LR54" s="115"/>
      <c r="LS54" s="115"/>
      <c r="LT54" s="115"/>
      <c r="LU54" s="115"/>
      <c r="LV54" s="115"/>
      <c r="LW54" s="115"/>
      <c r="LX54" s="115"/>
      <c r="LY54" s="115"/>
      <c r="LZ54" s="115"/>
      <c r="MA54" s="115"/>
      <c r="MB54" s="115"/>
      <c r="MC54" s="115"/>
      <c r="MD54" s="115"/>
      <c r="ME54" s="115"/>
      <c r="MF54" s="115"/>
      <c r="MG54" s="115"/>
      <c r="MH54" s="115"/>
      <c r="MI54" s="115"/>
      <c r="MJ54" s="115"/>
      <c r="MK54" s="115"/>
      <c r="ML54" s="115"/>
      <c r="MM54" s="115"/>
      <c r="MN54" s="115"/>
      <c r="MO54" s="115"/>
      <c r="MP54" s="115"/>
      <c r="MQ54" s="115"/>
      <c r="MR54" s="115"/>
      <c r="MS54" s="115"/>
      <c r="MT54" s="115"/>
      <c r="MU54" s="115"/>
      <c r="MV54" s="115"/>
      <c r="MW54" s="115"/>
      <c r="MX54" s="115"/>
      <c r="MY54" s="115"/>
      <c r="MZ54" s="115"/>
      <c r="NA54" s="115"/>
      <c r="NB54" s="115"/>
      <c r="NC54" s="115"/>
      <c r="ND54" s="115"/>
      <c r="NE54" s="115"/>
      <c r="NF54" s="115"/>
      <c r="NG54" s="115"/>
      <c r="NH54" s="115"/>
      <c r="NI54" s="115"/>
      <c r="NJ54" s="115"/>
      <c r="NK54" s="115"/>
      <c r="NL54" s="115"/>
      <c r="NM54" s="115"/>
      <c r="NN54" s="115"/>
      <c r="NO54" s="115"/>
      <c r="NP54" s="115"/>
      <c r="NQ54" s="115"/>
      <c r="NR54" s="115"/>
      <c r="NS54" s="115"/>
      <c r="NT54" s="115"/>
      <c r="NU54" s="115"/>
      <c r="NV54" s="115"/>
      <c r="NW54" s="115"/>
      <c r="NX54" s="115"/>
      <c r="NY54" s="115"/>
      <c r="NZ54" s="115"/>
      <c r="OA54" s="115"/>
      <c r="OB54" s="115"/>
      <c r="OC54" s="115"/>
      <c r="OD54" s="115"/>
      <c r="OE54" s="115"/>
      <c r="OF54" s="115"/>
      <c r="OG54" s="115"/>
    </row>
    <row r="55" spans="1:397" s="116" customFormat="1">
      <c r="A55" s="110">
        <v>31074</v>
      </c>
      <c r="B55" s="111" t="s">
        <v>225</v>
      </c>
      <c r="C55" s="112">
        <v>14873167.887790836</v>
      </c>
      <c r="D55" s="113">
        <v>1.5013479999999999E-2</v>
      </c>
      <c r="E55" s="112">
        <v>482592.52</v>
      </c>
      <c r="F55" s="123">
        <v>1322224.6252246054</v>
      </c>
      <c r="G55" s="124">
        <v>1804817.1452246055</v>
      </c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C55" s="115"/>
      <c r="HD55" s="115"/>
      <c r="HE55" s="115"/>
      <c r="HF55" s="115"/>
      <c r="HG55" s="115"/>
      <c r="HH55" s="115"/>
      <c r="HI55" s="115"/>
      <c r="HJ55" s="115"/>
      <c r="HK55" s="115"/>
      <c r="HL55" s="115"/>
      <c r="HM55" s="115"/>
      <c r="HN55" s="115"/>
      <c r="HO55" s="115"/>
      <c r="HP55" s="115"/>
      <c r="HQ55" s="115"/>
      <c r="HR55" s="115"/>
      <c r="HS55" s="115"/>
      <c r="HT55" s="115"/>
      <c r="HU55" s="115"/>
      <c r="HV55" s="115"/>
      <c r="HW55" s="115"/>
      <c r="HX55" s="115"/>
      <c r="HY55" s="115"/>
      <c r="HZ55" s="115"/>
      <c r="IA55" s="115"/>
      <c r="IB55" s="115"/>
      <c r="IC55" s="115"/>
      <c r="ID55" s="115"/>
      <c r="IE55" s="115"/>
      <c r="IF55" s="115"/>
      <c r="IG55" s="115"/>
      <c r="IH55" s="115"/>
      <c r="II55" s="115"/>
      <c r="IJ55" s="115"/>
      <c r="IK55" s="115"/>
      <c r="IL55" s="115"/>
      <c r="IM55" s="115"/>
      <c r="IN55" s="115"/>
      <c r="IO55" s="115"/>
      <c r="IP55" s="115"/>
      <c r="IQ55" s="115"/>
      <c r="IR55" s="115"/>
      <c r="IS55" s="115"/>
      <c r="IT55" s="115"/>
      <c r="IU55" s="115"/>
      <c r="IV55" s="115"/>
      <c r="IW55" s="115"/>
      <c r="IX55" s="115"/>
      <c r="IY55" s="115"/>
      <c r="IZ55" s="115"/>
      <c r="JA55" s="115"/>
      <c r="JB55" s="115"/>
      <c r="JC55" s="115"/>
      <c r="JD55" s="115"/>
      <c r="JE55" s="115"/>
      <c r="JF55" s="115"/>
      <c r="JG55" s="115"/>
      <c r="JH55" s="115"/>
      <c r="JI55" s="115"/>
      <c r="JJ55" s="115"/>
      <c r="JK55" s="115"/>
      <c r="JL55" s="115"/>
      <c r="JM55" s="115"/>
      <c r="JN55" s="115"/>
      <c r="JO55" s="115"/>
      <c r="JP55" s="115"/>
      <c r="JQ55" s="115"/>
      <c r="JR55" s="115"/>
      <c r="JS55" s="115"/>
      <c r="JT55" s="115"/>
      <c r="JU55" s="115"/>
      <c r="JV55" s="115"/>
      <c r="JW55" s="115"/>
      <c r="JX55" s="115"/>
      <c r="JY55" s="115"/>
      <c r="JZ55" s="115"/>
      <c r="KA55" s="115"/>
      <c r="KB55" s="115"/>
      <c r="KC55" s="115"/>
      <c r="KD55" s="115"/>
      <c r="KE55" s="115"/>
      <c r="KF55" s="115"/>
      <c r="KG55" s="115"/>
      <c r="KH55" s="115"/>
      <c r="KI55" s="115"/>
      <c r="KJ55" s="115"/>
      <c r="KK55" s="115"/>
      <c r="KL55" s="115"/>
      <c r="KM55" s="115"/>
      <c r="KN55" s="115"/>
      <c r="KO55" s="115"/>
      <c r="KP55" s="115"/>
      <c r="KQ55" s="115"/>
      <c r="KR55" s="115"/>
      <c r="KS55" s="115"/>
      <c r="KT55" s="115"/>
      <c r="KU55" s="115"/>
      <c r="KV55" s="115"/>
      <c r="KW55" s="115"/>
      <c r="KX55" s="115"/>
      <c r="KY55" s="115"/>
      <c r="KZ55" s="115"/>
      <c r="LA55" s="115"/>
      <c r="LB55" s="115"/>
      <c r="LC55" s="115"/>
      <c r="LD55" s="115"/>
      <c r="LE55" s="115"/>
      <c r="LF55" s="115"/>
      <c r="LG55" s="115"/>
      <c r="LH55" s="115"/>
      <c r="LI55" s="115"/>
      <c r="LJ55" s="115"/>
      <c r="LK55" s="115"/>
      <c r="LL55" s="115"/>
      <c r="LM55" s="115"/>
      <c r="LN55" s="115"/>
      <c r="LO55" s="115"/>
      <c r="LP55" s="115"/>
      <c r="LQ55" s="115"/>
      <c r="LR55" s="115"/>
      <c r="LS55" s="115"/>
      <c r="LT55" s="115"/>
      <c r="LU55" s="115"/>
      <c r="LV55" s="115"/>
      <c r="LW55" s="115"/>
      <c r="LX55" s="115"/>
      <c r="LY55" s="115"/>
      <c r="LZ55" s="115"/>
      <c r="MA55" s="115"/>
      <c r="MB55" s="115"/>
      <c r="MC55" s="115"/>
      <c r="MD55" s="115"/>
      <c r="ME55" s="115"/>
      <c r="MF55" s="115"/>
      <c r="MG55" s="115"/>
      <c r="MH55" s="115"/>
      <c r="MI55" s="115"/>
      <c r="MJ55" s="115"/>
      <c r="MK55" s="115"/>
      <c r="ML55" s="115"/>
      <c r="MM55" s="115"/>
      <c r="MN55" s="115"/>
      <c r="MO55" s="115"/>
      <c r="MP55" s="115"/>
      <c r="MQ55" s="115"/>
      <c r="MR55" s="115"/>
      <c r="MS55" s="115"/>
      <c r="MT55" s="115"/>
      <c r="MU55" s="115"/>
      <c r="MV55" s="115"/>
      <c r="MW55" s="115"/>
      <c r="MX55" s="115"/>
      <c r="MY55" s="115"/>
      <c r="MZ55" s="115"/>
      <c r="NA55" s="115"/>
      <c r="NB55" s="115"/>
      <c r="NC55" s="115"/>
      <c r="ND55" s="115"/>
      <c r="NE55" s="115"/>
      <c r="NF55" s="115"/>
      <c r="NG55" s="115"/>
      <c r="NH55" s="115"/>
      <c r="NI55" s="115"/>
      <c r="NJ55" s="115"/>
      <c r="NK55" s="115"/>
      <c r="NL55" s="115"/>
      <c r="NM55" s="115"/>
      <c r="NN55" s="115"/>
      <c r="NO55" s="115"/>
      <c r="NP55" s="115"/>
      <c r="NQ55" s="115"/>
      <c r="NR55" s="115"/>
      <c r="NS55" s="115"/>
      <c r="NT55" s="115"/>
      <c r="NU55" s="115"/>
      <c r="NV55" s="115"/>
      <c r="NW55" s="115"/>
      <c r="NX55" s="115"/>
      <c r="NY55" s="115"/>
      <c r="NZ55" s="115"/>
      <c r="OA55" s="115"/>
      <c r="OB55" s="115"/>
      <c r="OC55" s="115"/>
      <c r="OD55" s="115"/>
      <c r="OE55" s="115"/>
      <c r="OF55" s="115"/>
      <c r="OG55" s="115"/>
    </row>
    <row r="56" spans="1:397" s="116" customFormat="1">
      <c r="A56" s="110">
        <v>31076</v>
      </c>
      <c r="B56" s="111" t="s">
        <v>226</v>
      </c>
      <c r="C56" s="112">
        <v>45748.413629497016</v>
      </c>
      <c r="D56" s="113">
        <v>4.6180000000000002E-5</v>
      </c>
      <c r="E56" s="112">
        <v>1484.26</v>
      </c>
      <c r="F56" s="123">
        <v>4067.0339716622852</v>
      </c>
      <c r="G56" s="124">
        <v>5551.293971662285</v>
      </c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  <c r="IJ56" s="115"/>
      <c r="IK56" s="115"/>
      <c r="IL56" s="115"/>
      <c r="IM56" s="115"/>
      <c r="IN56" s="115"/>
      <c r="IO56" s="115"/>
      <c r="IP56" s="115"/>
      <c r="IQ56" s="115"/>
      <c r="IR56" s="115"/>
      <c r="IS56" s="115"/>
      <c r="IT56" s="115"/>
      <c r="IU56" s="115"/>
      <c r="IV56" s="115"/>
      <c r="IW56" s="115"/>
      <c r="IX56" s="115"/>
      <c r="IY56" s="115"/>
      <c r="IZ56" s="115"/>
      <c r="JA56" s="115"/>
      <c r="JB56" s="115"/>
      <c r="JC56" s="115"/>
      <c r="JD56" s="115"/>
      <c r="JE56" s="115"/>
      <c r="JF56" s="115"/>
      <c r="JG56" s="115"/>
      <c r="JH56" s="115"/>
      <c r="JI56" s="115"/>
      <c r="JJ56" s="115"/>
      <c r="JK56" s="115"/>
      <c r="JL56" s="115"/>
      <c r="JM56" s="115"/>
      <c r="JN56" s="115"/>
      <c r="JO56" s="115"/>
      <c r="JP56" s="115"/>
      <c r="JQ56" s="115"/>
      <c r="JR56" s="115"/>
      <c r="JS56" s="115"/>
      <c r="JT56" s="115"/>
      <c r="JU56" s="115"/>
      <c r="JV56" s="115"/>
      <c r="JW56" s="115"/>
      <c r="JX56" s="115"/>
      <c r="JY56" s="115"/>
      <c r="JZ56" s="115"/>
      <c r="KA56" s="115"/>
      <c r="KB56" s="115"/>
      <c r="KC56" s="115"/>
      <c r="KD56" s="115"/>
      <c r="KE56" s="115"/>
      <c r="KF56" s="115"/>
      <c r="KG56" s="115"/>
      <c r="KH56" s="115"/>
      <c r="KI56" s="115"/>
      <c r="KJ56" s="115"/>
      <c r="KK56" s="115"/>
      <c r="KL56" s="115"/>
      <c r="KM56" s="115"/>
      <c r="KN56" s="115"/>
      <c r="KO56" s="115"/>
      <c r="KP56" s="115"/>
      <c r="KQ56" s="115"/>
      <c r="KR56" s="115"/>
      <c r="KS56" s="115"/>
      <c r="KT56" s="115"/>
      <c r="KU56" s="115"/>
      <c r="KV56" s="115"/>
      <c r="KW56" s="115"/>
      <c r="KX56" s="115"/>
      <c r="KY56" s="115"/>
      <c r="KZ56" s="115"/>
      <c r="LA56" s="115"/>
      <c r="LB56" s="115"/>
      <c r="LC56" s="115"/>
      <c r="LD56" s="115"/>
      <c r="LE56" s="115"/>
      <c r="LF56" s="115"/>
      <c r="LG56" s="115"/>
      <c r="LH56" s="115"/>
      <c r="LI56" s="115"/>
      <c r="LJ56" s="115"/>
      <c r="LK56" s="115"/>
      <c r="LL56" s="115"/>
      <c r="LM56" s="115"/>
      <c r="LN56" s="115"/>
      <c r="LO56" s="115"/>
      <c r="LP56" s="115"/>
      <c r="LQ56" s="115"/>
      <c r="LR56" s="115"/>
      <c r="LS56" s="115"/>
      <c r="LT56" s="115"/>
      <c r="LU56" s="115"/>
      <c r="LV56" s="115"/>
      <c r="LW56" s="115"/>
      <c r="LX56" s="115"/>
      <c r="LY56" s="115"/>
      <c r="LZ56" s="115"/>
      <c r="MA56" s="115"/>
      <c r="MB56" s="115"/>
      <c r="MC56" s="115"/>
      <c r="MD56" s="115"/>
      <c r="ME56" s="115"/>
      <c r="MF56" s="115"/>
      <c r="MG56" s="115"/>
      <c r="MH56" s="115"/>
      <c r="MI56" s="115"/>
      <c r="MJ56" s="115"/>
      <c r="MK56" s="115"/>
      <c r="ML56" s="115"/>
      <c r="MM56" s="115"/>
      <c r="MN56" s="115"/>
      <c r="MO56" s="115"/>
      <c r="MP56" s="115"/>
      <c r="MQ56" s="115"/>
      <c r="MR56" s="115"/>
      <c r="MS56" s="115"/>
      <c r="MT56" s="115"/>
      <c r="MU56" s="115"/>
      <c r="MV56" s="115"/>
      <c r="MW56" s="115"/>
      <c r="MX56" s="115"/>
      <c r="MY56" s="115"/>
      <c r="MZ56" s="115"/>
      <c r="NA56" s="115"/>
      <c r="NB56" s="115"/>
      <c r="NC56" s="115"/>
      <c r="ND56" s="115"/>
      <c r="NE56" s="115"/>
      <c r="NF56" s="115"/>
      <c r="NG56" s="115"/>
      <c r="NH56" s="115"/>
      <c r="NI56" s="115"/>
      <c r="NJ56" s="115"/>
      <c r="NK56" s="115"/>
      <c r="NL56" s="115"/>
      <c r="NM56" s="115"/>
      <c r="NN56" s="115"/>
      <c r="NO56" s="115"/>
      <c r="NP56" s="115"/>
      <c r="NQ56" s="115"/>
      <c r="NR56" s="115"/>
      <c r="NS56" s="115"/>
      <c r="NT56" s="115"/>
      <c r="NU56" s="115"/>
      <c r="NV56" s="115"/>
      <c r="NW56" s="115"/>
      <c r="NX56" s="115"/>
      <c r="NY56" s="115"/>
      <c r="NZ56" s="115"/>
      <c r="OA56" s="115"/>
      <c r="OB56" s="115"/>
      <c r="OC56" s="115"/>
      <c r="OD56" s="115"/>
      <c r="OE56" s="115"/>
      <c r="OF56" s="115"/>
      <c r="OG56" s="115"/>
    </row>
    <row r="57" spans="1:397" s="116" customFormat="1">
      <c r="A57" s="110">
        <v>31082</v>
      </c>
      <c r="B57" s="111" t="s">
        <v>227</v>
      </c>
      <c r="C57" s="112">
        <v>575441.33878228522</v>
      </c>
      <c r="D57" s="113">
        <v>5.8087000000000004E-4</v>
      </c>
      <c r="E57" s="112">
        <v>18671.38</v>
      </c>
      <c r="F57" s="123">
        <v>51156.735017745159</v>
      </c>
      <c r="G57" s="124">
        <v>69828.115017745164</v>
      </c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  <c r="IJ57" s="115"/>
      <c r="IK57" s="115"/>
      <c r="IL57" s="115"/>
      <c r="IM57" s="115"/>
      <c r="IN57" s="115"/>
      <c r="IO57" s="115"/>
      <c r="IP57" s="115"/>
      <c r="IQ57" s="115"/>
      <c r="IR57" s="115"/>
      <c r="IS57" s="115"/>
      <c r="IT57" s="115"/>
      <c r="IU57" s="115"/>
      <c r="IV57" s="115"/>
      <c r="IW57" s="115"/>
      <c r="IX57" s="115"/>
      <c r="IY57" s="115"/>
      <c r="IZ57" s="115"/>
      <c r="JA57" s="115"/>
      <c r="JB57" s="115"/>
      <c r="JC57" s="115"/>
      <c r="JD57" s="115"/>
      <c r="JE57" s="115"/>
      <c r="JF57" s="115"/>
      <c r="JG57" s="115"/>
      <c r="JH57" s="115"/>
      <c r="JI57" s="115"/>
      <c r="JJ57" s="115"/>
      <c r="JK57" s="115"/>
      <c r="JL57" s="115"/>
      <c r="JM57" s="115"/>
      <c r="JN57" s="115"/>
      <c r="JO57" s="115"/>
      <c r="JP57" s="115"/>
      <c r="JQ57" s="115"/>
      <c r="JR57" s="115"/>
      <c r="JS57" s="115"/>
      <c r="JT57" s="115"/>
      <c r="JU57" s="115"/>
      <c r="JV57" s="115"/>
      <c r="JW57" s="115"/>
      <c r="JX57" s="115"/>
      <c r="JY57" s="115"/>
      <c r="JZ57" s="115"/>
      <c r="KA57" s="115"/>
      <c r="KB57" s="115"/>
      <c r="KC57" s="115"/>
      <c r="KD57" s="115"/>
      <c r="KE57" s="115"/>
      <c r="KF57" s="115"/>
      <c r="KG57" s="115"/>
      <c r="KH57" s="115"/>
      <c r="KI57" s="115"/>
      <c r="KJ57" s="115"/>
      <c r="KK57" s="115"/>
      <c r="KL57" s="115"/>
      <c r="KM57" s="115"/>
      <c r="KN57" s="115"/>
      <c r="KO57" s="115"/>
      <c r="KP57" s="115"/>
      <c r="KQ57" s="115"/>
      <c r="KR57" s="115"/>
      <c r="KS57" s="115"/>
      <c r="KT57" s="115"/>
      <c r="KU57" s="115"/>
      <c r="KV57" s="115"/>
      <c r="KW57" s="115"/>
      <c r="KX57" s="115"/>
      <c r="KY57" s="115"/>
      <c r="KZ57" s="115"/>
      <c r="LA57" s="115"/>
      <c r="LB57" s="115"/>
      <c r="LC57" s="115"/>
      <c r="LD57" s="115"/>
      <c r="LE57" s="115"/>
      <c r="LF57" s="115"/>
      <c r="LG57" s="115"/>
      <c r="LH57" s="115"/>
      <c r="LI57" s="115"/>
      <c r="LJ57" s="115"/>
      <c r="LK57" s="115"/>
      <c r="LL57" s="115"/>
      <c r="LM57" s="115"/>
      <c r="LN57" s="115"/>
      <c r="LO57" s="115"/>
      <c r="LP57" s="115"/>
      <c r="LQ57" s="115"/>
      <c r="LR57" s="115"/>
      <c r="LS57" s="115"/>
      <c r="LT57" s="115"/>
      <c r="LU57" s="115"/>
      <c r="LV57" s="115"/>
      <c r="LW57" s="115"/>
      <c r="LX57" s="115"/>
      <c r="LY57" s="115"/>
      <c r="LZ57" s="115"/>
      <c r="MA57" s="115"/>
      <c r="MB57" s="115"/>
      <c r="MC57" s="115"/>
      <c r="MD57" s="115"/>
      <c r="ME57" s="115"/>
      <c r="MF57" s="115"/>
      <c r="MG57" s="115"/>
      <c r="MH57" s="115"/>
      <c r="MI57" s="115"/>
      <c r="MJ57" s="115"/>
      <c r="MK57" s="115"/>
      <c r="ML57" s="115"/>
      <c r="MM57" s="115"/>
      <c r="MN57" s="115"/>
      <c r="MO57" s="115"/>
      <c r="MP57" s="115"/>
      <c r="MQ57" s="115"/>
      <c r="MR57" s="115"/>
      <c r="MS57" s="115"/>
      <c r="MT57" s="115"/>
      <c r="MU57" s="115"/>
      <c r="MV57" s="115"/>
      <c r="MW57" s="115"/>
      <c r="MX57" s="115"/>
      <c r="MY57" s="115"/>
      <c r="MZ57" s="115"/>
      <c r="NA57" s="115"/>
      <c r="NB57" s="115"/>
      <c r="NC57" s="115"/>
      <c r="ND57" s="115"/>
      <c r="NE57" s="115"/>
      <c r="NF57" s="115"/>
      <c r="NG57" s="115"/>
      <c r="NH57" s="115"/>
      <c r="NI57" s="115"/>
      <c r="NJ57" s="115"/>
      <c r="NK57" s="115"/>
      <c r="NL57" s="115"/>
      <c r="NM57" s="115"/>
      <c r="NN57" s="115"/>
      <c r="NO57" s="115"/>
      <c r="NP57" s="115"/>
      <c r="NQ57" s="115"/>
      <c r="NR57" s="115"/>
      <c r="NS57" s="115"/>
      <c r="NT57" s="115"/>
      <c r="NU57" s="115"/>
      <c r="NV57" s="115"/>
      <c r="NW57" s="115"/>
      <c r="NX57" s="115"/>
      <c r="NY57" s="115"/>
      <c r="NZ57" s="115"/>
      <c r="OA57" s="115"/>
      <c r="OB57" s="115"/>
      <c r="OC57" s="115"/>
      <c r="OD57" s="115"/>
      <c r="OE57" s="115"/>
      <c r="OF57" s="115"/>
      <c r="OG57" s="115"/>
    </row>
    <row r="58" spans="1:397" s="116" customFormat="1">
      <c r="A58" s="110">
        <v>31085</v>
      </c>
      <c r="B58" s="111" t="s">
        <v>228</v>
      </c>
      <c r="C58" s="112">
        <v>331829.55022382678</v>
      </c>
      <c r="D58" s="113">
        <v>3.3495999999999998E-4</v>
      </c>
      <c r="E58" s="112">
        <v>10766.97</v>
      </c>
      <c r="F58" s="123">
        <v>29499.647014898204</v>
      </c>
      <c r="G58" s="124">
        <v>40266.617014898206</v>
      </c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  <c r="IG58" s="115"/>
      <c r="IH58" s="115"/>
      <c r="II58" s="115"/>
      <c r="IJ58" s="115"/>
      <c r="IK58" s="115"/>
      <c r="IL58" s="115"/>
      <c r="IM58" s="115"/>
      <c r="IN58" s="115"/>
      <c r="IO58" s="115"/>
      <c r="IP58" s="115"/>
      <c r="IQ58" s="115"/>
      <c r="IR58" s="115"/>
      <c r="IS58" s="115"/>
      <c r="IT58" s="115"/>
      <c r="IU58" s="115"/>
      <c r="IV58" s="115"/>
      <c r="IW58" s="115"/>
      <c r="IX58" s="115"/>
      <c r="IY58" s="115"/>
      <c r="IZ58" s="115"/>
      <c r="JA58" s="115"/>
      <c r="JB58" s="115"/>
      <c r="JC58" s="115"/>
      <c r="JD58" s="115"/>
      <c r="JE58" s="115"/>
      <c r="JF58" s="115"/>
      <c r="JG58" s="115"/>
      <c r="JH58" s="115"/>
      <c r="JI58" s="115"/>
      <c r="JJ58" s="115"/>
      <c r="JK58" s="115"/>
      <c r="JL58" s="115"/>
      <c r="JM58" s="115"/>
      <c r="JN58" s="115"/>
      <c r="JO58" s="115"/>
      <c r="JP58" s="115"/>
      <c r="JQ58" s="115"/>
      <c r="JR58" s="115"/>
      <c r="JS58" s="115"/>
      <c r="JT58" s="115"/>
      <c r="JU58" s="115"/>
      <c r="JV58" s="115"/>
      <c r="JW58" s="115"/>
      <c r="JX58" s="115"/>
      <c r="JY58" s="115"/>
      <c r="JZ58" s="115"/>
      <c r="KA58" s="115"/>
      <c r="KB58" s="115"/>
      <c r="KC58" s="115"/>
      <c r="KD58" s="115"/>
      <c r="KE58" s="115"/>
      <c r="KF58" s="115"/>
      <c r="KG58" s="115"/>
      <c r="KH58" s="115"/>
      <c r="KI58" s="115"/>
      <c r="KJ58" s="115"/>
      <c r="KK58" s="115"/>
      <c r="KL58" s="115"/>
      <c r="KM58" s="115"/>
      <c r="KN58" s="115"/>
      <c r="KO58" s="115"/>
      <c r="KP58" s="115"/>
      <c r="KQ58" s="115"/>
      <c r="KR58" s="115"/>
      <c r="KS58" s="115"/>
      <c r="KT58" s="115"/>
      <c r="KU58" s="115"/>
      <c r="KV58" s="115"/>
      <c r="KW58" s="115"/>
      <c r="KX58" s="115"/>
      <c r="KY58" s="115"/>
      <c r="KZ58" s="115"/>
      <c r="LA58" s="115"/>
      <c r="LB58" s="115"/>
      <c r="LC58" s="115"/>
      <c r="LD58" s="115"/>
      <c r="LE58" s="115"/>
      <c r="LF58" s="115"/>
      <c r="LG58" s="115"/>
      <c r="LH58" s="115"/>
      <c r="LI58" s="115"/>
      <c r="LJ58" s="115"/>
      <c r="LK58" s="115"/>
      <c r="LL58" s="115"/>
      <c r="LM58" s="115"/>
      <c r="LN58" s="115"/>
      <c r="LO58" s="115"/>
      <c r="LP58" s="115"/>
      <c r="LQ58" s="115"/>
      <c r="LR58" s="115"/>
      <c r="LS58" s="115"/>
      <c r="LT58" s="115"/>
      <c r="LU58" s="115"/>
      <c r="LV58" s="115"/>
      <c r="LW58" s="115"/>
      <c r="LX58" s="115"/>
      <c r="LY58" s="115"/>
      <c r="LZ58" s="115"/>
      <c r="MA58" s="115"/>
      <c r="MB58" s="115"/>
      <c r="MC58" s="115"/>
      <c r="MD58" s="115"/>
      <c r="ME58" s="115"/>
      <c r="MF58" s="115"/>
      <c r="MG58" s="115"/>
      <c r="MH58" s="115"/>
      <c r="MI58" s="115"/>
      <c r="MJ58" s="115"/>
      <c r="MK58" s="115"/>
      <c r="ML58" s="115"/>
      <c r="MM58" s="115"/>
      <c r="MN58" s="115"/>
      <c r="MO58" s="115"/>
      <c r="MP58" s="115"/>
      <c r="MQ58" s="115"/>
      <c r="MR58" s="115"/>
      <c r="MS58" s="115"/>
      <c r="MT58" s="115"/>
      <c r="MU58" s="115"/>
      <c r="MV58" s="115"/>
      <c r="MW58" s="115"/>
      <c r="MX58" s="115"/>
      <c r="MY58" s="115"/>
      <c r="MZ58" s="115"/>
      <c r="NA58" s="115"/>
      <c r="NB58" s="115"/>
      <c r="NC58" s="115"/>
      <c r="ND58" s="115"/>
      <c r="NE58" s="115"/>
      <c r="NF58" s="115"/>
      <c r="NG58" s="115"/>
      <c r="NH58" s="115"/>
      <c r="NI58" s="115"/>
      <c r="NJ58" s="115"/>
      <c r="NK58" s="115"/>
      <c r="NL58" s="115"/>
      <c r="NM58" s="115"/>
      <c r="NN58" s="115"/>
      <c r="NO58" s="115"/>
      <c r="NP58" s="115"/>
      <c r="NQ58" s="115"/>
      <c r="NR58" s="115"/>
      <c r="NS58" s="115"/>
      <c r="NT58" s="115"/>
      <c r="NU58" s="115"/>
      <c r="NV58" s="115"/>
      <c r="NW58" s="115"/>
      <c r="NX58" s="115"/>
      <c r="NY58" s="115"/>
      <c r="NZ58" s="115"/>
      <c r="OA58" s="115"/>
      <c r="OB58" s="115"/>
      <c r="OC58" s="115"/>
      <c r="OD58" s="115"/>
      <c r="OE58" s="115"/>
      <c r="OF58" s="115"/>
      <c r="OG58" s="115"/>
    </row>
    <row r="59" spans="1:397" s="116" customFormat="1">
      <c r="A59" s="110">
        <v>31094</v>
      </c>
      <c r="B59" s="111" t="s">
        <v>230</v>
      </c>
      <c r="C59" s="112">
        <v>673486.3906859518</v>
      </c>
      <c r="D59" s="113">
        <v>6.7984000000000002E-4</v>
      </c>
      <c r="E59" s="112">
        <v>21852.87</v>
      </c>
      <c r="F59" s="123">
        <v>59872.940131981122</v>
      </c>
      <c r="G59" s="124">
        <v>81725.810131981125</v>
      </c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  <c r="IU59" s="115"/>
      <c r="IV59" s="115"/>
      <c r="IW59" s="115"/>
      <c r="IX59" s="115"/>
      <c r="IY59" s="115"/>
      <c r="IZ59" s="115"/>
      <c r="JA59" s="115"/>
      <c r="JB59" s="115"/>
      <c r="JC59" s="115"/>
      <c r="JD59" s="115"/>
      <c r="JE59" s="115"/>
      <c r="JF59" s="115"/>
      <c r="JG59" s="115"/>
      <c r="JH59" s="115"/>
      <c r="JI59" s="115"/>
      <c r="JJ59" s="115"/>
      <c r="JK59" s="115"/>
      <c r="JL59" s="115"/>
      <c r="JM59" s="115"/>
      <c r="JN59" s="115"/>
      <c r="JO59" s="115"/>
      <c r="JP59" s="115"/>
      <c r="JQ59" s="115"/>
      <c r="JR59" s="115"/>
      <c r="JS59" s="115"/>
      <c r="JT59" s="115"/>
      <c r="JU59" s="115"/>
      <c r="JV59" s="115"/>
      <c r="JW59" s="115"/>
      <c r="JX59" s="115"/>
      <c r="JY59" s="115"/>
      <c r="JZ59" s="115"/>
      <c r="KA59" s="115"/>
      <c r="KB59" s="115"/>
      <c r="KC59" s="115"/>
      <c r="KD59" s="115"/>
      <c r="KE59" s="115"/>
      <c r="KF59" s="115"/>
      <c r="KG59" s="115"/>
      <c r="KH59" s="115"/>
      <c r="KI59" s="115"/>
      <c r="KJ59" s="115"/>
      <c r="KK59" s="115"/>
      <c r="KL59" s="115"/>
      <c r="KM59" s="115"/>
      <c r="KN59" s="115"/>
      <c r="KO59" s="115"/>
      <c r="KP59" s="115"/>
      <c r="KQ59" s="115"/>
      <c r="KR59" s="115"/>
      <c r="KS59" s="115"/>
      <c r="KT59" s="115"/>
      <c r="KU59" s="115"/>
      <c r="KV59" s="115"/>
      <c r="KW59" s="115"/>
      <c r="KX59" s="115"/>
      <c r="KY59" s="115"/>
      <c r="KZ59" s="115"/>
      <c r="LA59" s="115"/>
      <c r="LB59" s="115"/>
      <c r="LC59" s="115"/>
      <c r="LD59" s="115"/>
      <c r="LE59" s="115"/>
      <c r="LF59" s="115"/>
      <c r="LG59" s="115"/>
      <c r="LH59" s="115"/>
      <c r="LI59" s="115"/>
      <c r="LJ59" s="115"/>
      <c r="LK59" s="115"/>
      <c r="LL59" s="115"/>
      <c r="LM59" s="115"/>
      <c r="LN59" s="115"/>
      <c r="LO59" s="115"/>
      <c r="LP59" s="115"/>
      <c r="LQ59" s="115"/>
      <c r="LR59" s="115"/>
      <c r="LS59" s="115"/>
      <c r="LT59" s="115"/>
      <c r="LU59" s="115"/>
      <c r="LV59" s="115"/>
      <c r="LW59" s="115"/>
      <c r="LX59" s="115"/>
      <c r="LY59" s="115"/>
      <c r="LZ59" s="115"/>
      <c r="MA59" s="115"/>
      <c r="MB59" s="115"/>
      <c r="MC59" s="115"/>
      <c r="MD59" s="115"/>
      <c r="ME59" s="115"/>
      <c r="MF59" s="115"/>
      <c r="MG59" s="115"/>
      <c r="MH59" s="115"/>
      <c r="MI59" s="115"/>
      <c r="MJ59" s="115"/>
      <c r="MK59" s="115"/>
      <c r="ML59" s="115"/>
      <c r="MM59" s="115"/>
      <c r="MN59" s="115"/>
      <c r="MO59" s="115"/>
      <c r="MP59" s="115"/>
      <c r="MQ59" s="115"/>
      <c r="MR59" s="115"/>
      <c r="MS59" s="115"/>
      <c r="MT59" s="115"/>
      <c r="MU59" s="115"/>
      <c r="MV59" s="115"/>
      <c r="MW59" s="115"/>
      <c r="MX59" s="115"/>
      <c r="MY59" s="115"/>
      <c r="MZ59" s="115"/>
      <c r="NA59" s="115"/>
      <c r="NB59" s="115"/>
      <c r="NC59" s="115"/>
      <c r="ND59" s="115"/>
      <c r="NE59" s="115"/>
      <c r="NF59" s="115"/>
      <c r="NG59" s="115"/>
      <c r="NH59" s="115"/>
      <c r="NI59" s="115"/>
      <c r="NJ59" s="115"/>
      <c r="NK59" s="115"/>
      <c r="NL59" s="115"/>
      <c r="NM59" s="115"/>
      <c r="NN59" s="115"/>
      <c r="NO59" s="115"/>
      <c r="NP59" s="115"/>
      <c r="NQ59" s="115"/>
      <c r="NR59" s="115"/>
      <c r="NS59" s="115"/>
      <c r="NT59" s="115"/>
      <c r="NU59" s="115"/>
      <c r="NV59" s="115"/>
      <c r="NW59" s="115"/>
      <c r="NX59" s="115"/>
      <c r="NY59" s="115"/>
      <c r="NZ59" s="115"/>
      <c r="OA59" s="115"/>
      <c r="OB59" s="115"/>
      <c r="OC59" s="115"/>
      <c r="OD59" s="115"/>
      <c r="OE59" s="115"/>
      <c r="OF59" s="115"/>
      <c r="OG59" s="115"/>
    </row>
    <row r="60" spans="1:397" s="116" customFormat="1">
      <c r="A60" s="110">
        <v>31095</v>
      </c>
      <c r="B60" s="111" t="s">
        <v>231</v>
      </c>
      <c r="C60" s="112">
        <v>11191807.506577376</v>
      </c>
      <c r="D60" s="113">
        <v>1.1297389999999999E-2</v>
      </c>
      <c r="E60" s="112">
        <v>363142.6</v>
      </c>
      <c r="F60" s="123">
        <v>994951.68733472878</v>
      </c>
      <c r="G60" s="124">
        <v>1358094.2873347288</v>
      </c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  <c r="IW60" s="115"/>
      <c r="IX60" s="115"/>
      <c r="IY60" s="115"/>
      <c r="IZ60" s="115"/>
      <c r="JA60" s="115"/>
      <c r="JB60" s="115"/>
      <c r="JC60" s="115"/>
      <c r="JD60" s="115"/>
      <c r="JE60" s="115"/>
      <c r="JF60" s="115"/>
      <c r="JG60" s="115"/>
      <c r="JH60" s="115"/>
      <c r="JI60" s="115"/>
      <c r="JJ60" s="115"/>
      <c r="JK60" s="115"/>
      <c r="JL60" s="115"/>
      <c r="JM60" s="115"/>
      <c r="JN60" s="115"/>
      <c r="JO60" s="115"/>
      <c r="JP60" s="115"/>
      <c r="JQ60" s="115"/>
      <c r="JR60" s="115"/>
      <c r="JS60" s="115"/>
      <c r="JT60" s="115"/>
      <c r="JU60" s="115"/>
      <c r="JV60" s="115"/>
      <c r="JW60" s="115"/>
      <c r="JX60" s="115"/>
      <c r="JY60" s="115"/>
      <c r="JZ60" s="115"/>
      <c r="KA60" s="115"/>
      <c r="KB60" s="115"/>
      <c r="KC60" s="115"/>
      <c r="KD60" s="115"/>
      <c r="KE60" s="115"/>
      <c r="KF60" s="115"/>
      <c r="KG60" s="115"/>
      <c r="KH60" s="115"/>
      <c r="KI60" s="115"/>
      <c r="KJ60" s="115"/>
      <c r="KK60" s="115"/>
      <c r="KL60" s="115"/>
      <c r="KM60" s="115"/>
      <c r="KN60" s="115"/>
      <c r="KO60" s="115"/>
      <c r="KP60" s="115"/>
      <c r="KQ60" s="115"/>
      <c r="KR60" s="115"/>
      <c r="KS60" s="115"/>
      <c r="KT60" s="115"/>
      <c r="KU60" s="115"/>
      <c r="KV60" s="115"/>
      <c r="KW60" s="115"/>
      <c r="KX60" s="115"/>
      <c r="KY60" s="115"/>
      <c r="KZ60" s="115"/>
      <c r="LA60" s="115"/>
      <c r="LB60" s="115"/>
      <c r="LC60" s="115"/>
      <c r="LD60" s="115"/>
      <c r="LE60" s="115"/>
      <c r="LF60" s="115"/>
      <c r="LG60" s="115"/>
      <c r="LH60" s="115"/>
      <c r="LI60" s="115"/>
      <c r="LJ60" s="115"/>
      <c r="LK60" s="115"/>
      <c r="LL60" s="115"/>
      <c r="LM60" s="115"/>
      <c r="LN60" s="115"/>
      <c r="LO60" s="115"/>
      <c r="LP60" s="115"/>
      <c r="LQ60" s="115"/>
      <c r="LR60" s="115"/>
      <c r="LS60" s="115"/>
      <c r="LT60" s="115"/>
      <c r="LU60" s="115"/>
      <c r="LV60" s="115"/>
      <c r="LW60" s="115"/>
      <c r="LX60" s="115"/>
      <c r="LY60" s="115"/>
      <c r="LZ60" s="115"/>
      <c r="MA60" s="115"/>
      <c r="MB60" s="115"/>
      <c r="MC60" s="115"/>
      <c r="MD60" s="115"/>
      <c r="ME60" s="115"/>
      <c r="MF60" s="115"/>
      <c r="MG60" s="115"/>
      <c r="MH60" s="115"/>
      <c r="MI60" s="115"/>
      <c r="MJ60" s="115"/>
      <c r="MK60" s="115"/>
      <c r="ML60" s="115"/>
      <c r="MM60" s="115"/>
      <c r="MN60" s="115"/>
      <c r="MO60" s="115"/>
      <c r="MP60" s="115"/>
      <c r="MQ60" s="115"/>
      <c r="MR60" s="115"/>
      <c r="MS60" s="115"/>
      <c r="MT60" s="115"/>
      <c r="MU60" s="115"/>
      <c r="MV60" s="115"/>
      <c r="MW60" s="115"/>
      <c r="MX60" s="115"/>
      <c r="MY60" s="115"/>
      <c r="MZ60" s="115"/>
      <c r="NA60" s="115"/>
      <c r="NB60" s="115"/>
      <c r="NC60" s="115"/>
      <c r="ND60" s="115"/>
      <c r="NE60" s="115"/>
      <c r="NF60" s="115"/>
      <c r="NG60" s="115"/>
      <c r="NH60" s="115"/>
      <c r="NI60" s="115"/>
      <c r="NJ60" s="115"/>
      <c r="NK60" s="115"/>
      <c r="NL60" s="115"/>
      <c r="NM60" s="115"/>
      <c r="NN60" s="115"/>
      <c r="NO60" s="115"/>
      <c r="NP60" s="115"/>
      <c r="NQ60" s="115"/>
      <c r="NR60" s="115"/>
      <c r="NS60" s="115"/>
      <c r="NT60" s="115"/>
      <c r="NU60" s="115"/>
      <c r="NV60" s="115"/>
      <c r="NW60" s="115"/>
      <c r="NX60" s="115"/>
      <c r="NY60" s="115"/>
      <c r="NZ60" s="115"/>
      <c r="OA60" s="115"/>
      <c r="OB60" s="115"/>
      <c r="OC60" s="115"/>
      <c r="OD60" s="115"/>
      <c r="OE60" s="115"/>
      <c r="OF60" s="115"/>
      <c r="OG60" s="115"/>
    </row>
    <row r="61" spans="1:397" s="116" customFormat="1">
      <c r="A61" s="110">
        <v>31097</v>
      </c>
      <c r="B61" s="111" t="s">
        <v>502</v>
      </c>
      <c r="C61" s="112">
        <v>4973.0843746226728</v>
      </c>
      <c r="D61" s="113">
        <v>5.0200000000000002E-6</v>
      </c>
      <c r="E61" s="112">
        <v>161.25</v>
      </c>
      <c r="F61" s="123">
        <v>442.10720090395563</v>
      </c>
      <c r="G61" s="124">
        <v>603.35720090395557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  <c r="IQ61" s="115"/>
      <c r="IR61" s="115"/>
      <c r="IS61" s="115"/>
      <c r="IT61" s="115"/>
      <c r="IU61" s="115"/>
      <c r="IV61" s="115"/>
      <c r="IW61" s="115"/>
      <c r="IX61" s="115"/>
      <c r="IY61" s="115"/>
      <c r="IZ61" s="115"/>
      <c r="JA61" s="115"/>
      <c r="JB61" s="115"/>
      <c r="JC61" s="115"/>
      <c r="JD61" s="115"/>
      <c r="JE61" s="115"/>
      <c r="JF61" s="115"/>
      <c r="JG61" s="115"/>
      <c r="JH61" s="115"/>
      <c r="JI61" s="115"/>
      <c r="JJ61" s="115"/>
      <c r="JK61" s="115"/>
      <c r="JL61" s="115"/>
      <c r="JM61" s="115"/>
      <c r="JN61" s="115"/>
      <c r="JO61" s="115"/>
      <c r="JP61" s="115"/>
      <c r="JQ61" s="115"/>
      <c r="JR61" s="115"/>
      <c r="JS61" s="115"/>
      <c r="JT61" s="115"/>
      <c r="JU61" s="115"/>
      <c r="JV61" s="115"/>
      <c r="JW61" s="115"/>
      <c r="JX61" s="115"/>
      <c r="JY61" s="115"/>
      <c r="JZ61" s="115"/>
      <c r="KA61" s="115"/>
      <c r="KB61" s="115"/>
      <c r="KC61" s="115"/>
      <c r="KD61" s="115"/>
      <c r="KE61" s="115"/>
      <c r="KF61" s="115"/>
      <c r="KG61" s="115"/>
      <c r="KH61" s="115"/>
      <c r="KI61" s="115"/>
      <c r="KJ61" s="115"/>
      <c r="KK61" s="115"/>
      <c r="KL61" s="115"/>
      <c r="KM61" s="115"/>
      <c r="KN61" s="115"/>
      <c r="KO61" s="115"/>
      <c r="KP61" s="115"/>
      <c r="KQ61" s="115"/>
      <c r="KR61" s="115"/>
      <c r="KS61" s="115"/>
      <c r="KT61" s="115"/>
      <c r="KU61" s="115"/>
      <c r="KV61" s="115"/>
      <c r="KW61" s="115"/>
      <c r="KX61" s="115"/>
      <c r="KY61" s="115"/>
      <c r="KZ61" s="115"/>
      <c r="LA61" s="115"/>
      <c r="LB61" s="115"/>
      <c r="LC61" s="115"/>
      <c r="LD61" s="115"/>
      <c r="LE61" s="115"/>
      <c r="LF61" s="115"/>
      <c r="LG61" s="115"/>
      <c r="LH61" s="115"/>
      <c r="LI61" s="115"/>
      <c r="LJ61" s="115"/>
      <c r="LK61" s="115"/>
      <c r="LL61" s="115"/>
      <c r="LM61" s="115"/>
      <c r="LN61" s="115"/>
      <c r="LO61" s="115"/>
      <c r="LP61" s="115"/>
      <c r="LQ61" s="115"/>
      <c r="LR61" s="115"/>
      <c r="LS61" s="115"/>
      <c r="LT61" s="115"/>
      <c r="LU61" s="115"/>
      <c r="LV61" s="115"/>
      <c r="LW61" s="115"/>
      <c r="LX61" s="115"/>
      <c r="LY61" s="115"/>
      <c r="LZ61" s="115"/>
      <c r="MA61" s="115"/>
      <c r="MB61" s="115"/>
      <c r="MC61" s="115"/>
      <c r="MD61" s="115"/>
      <c r="ME61" s="115"/>
      <c r="MF61" s="115"/>
      <c r="MG61" s="115"/>
      <c r="MH61" s="115"/>
      <c r="MI61" s="115"/>
      <c r="MJ61" s="115"/>
      <c r="MK61" s="115"/>
      <c r="ML61" s="115"/>
      <c r="MM61" s="115"/>
      <c r="MN61" s="115"/>
      <c r="MO61" s="115"/>
      <c r="MP61" s="115"/>
      <c r="MQ61" s="115"/>
      <c r="MR61" s="115"/>
      <c r="MS61" s="115"/>
      <c r="MT61" s="115"/>
      <c r="MU61" s="115"/>
      <c r="MV61" s="115"/>
      <c r="MW61" s="115"/>
      <c r="MX61" s="115"/>
      <c r="MY61" s="115"/>
      <c r="MZ61" s="115"/>
      <c r="NA61" s="115"/>
      <c r="NB61" s="115"/>
      <c r="NC61" s="115"/>
      <c r="ND61" s="115"/>
      <c r="NE61" s="115"/>
      <c r="NF61" s="115"/>
      <c r="NG61" s="115"/>
      <c r="NH61" s="115"/>
      <c r="NI61" s="115"/>
      <c r="NJ61" s="115"/>
      <c r="NK61" s="115"/>
      <c r="NL61" s="115"/>
      <c r="NM61" s="115"/>
      <c r="NN61" s="115"/>
      <c r="NO61" s="115"/>
      <c r="NP61" s="115"/>
      <c r="NQ61" s="115"/>
      <c r="NR61" s="115"/>
      <c r="NS61" s="115"/>
      <c r="NT61" s="115"/>
      <c r="NU61" s="115"/>
      <c r="NV61" s="115"/>
      <c r="NW61" s="115"/>
      <c r="NX61" s="115"/>
      <c r="NY61" s="115"/>
      <c r="NZ61" s="115"/>
      <c r="OA61" s="115"/>
      <c r="OB61" s="115"/>
      <c r="OC61" s="115"/>
      <c r="OD61" s="115"/>
      <c r="OE61" s="115"/>
      <c r="OF61" s="115"/>
      <c r="OG61" s="115"/>
    </row>
    <row r="62" spans="1:397" s="116" customFormat="1">
      <c r="A62" s="110">
        <v>31110</v>
      </c>
      <c r="B62" s="111" t="s">
        <v>232</v>
      </c>
      <c r="C62" s="112">
        <v>22081.683408434139</v>
      </c>
      <c r="D62" s="113">
        <v>2.2289999999999998E-5</v>
      </c>
      <c r="E62" s="112">
        <v>716.33</v>
      </c>
      <c r="F62" s="123">
        <v>1963.061655009795</v>
      </c>
      <c r="G62" s="124">
        <v>2679.3916550097952</v>
      </c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  <c r="IQ62" s="115"/>
      <c r="IR62" s="115"/>
      <c r="IS62" s="115"/>
      <c r="IT62" s="115"/>
      <c r="IU62" s="115"/>
      <c r="IV62" s="115"/>
      <c r="IW62" s="115"/>
      <c r="IX62" s="115"/>
      <c r="IY62" s="115"/>
      <c r="IZ62" s="115"/>
      <c r="JA62" s="115"/>
      <c r="JB62" s="115"/>
      <c r="JC62" s="115"/>
      <c r="JD62" s="115"/>
      <c r="JE62" s="115"/>
      <c r="JF62" s="115"/>
      <c r="JG62" s="115"/>
      <c r="JH62" s="115"/>
      <c r="JI62" s="115"/>
      <c r="JJ62" s="115"/>
      <c r="JK62" s="115"/>
      <c r="JL62" s="115"/>
      <c r="JM62" s="115"/>
      <c r="JN62" s="115"/>
      <c r="JO62" s="115"/>
      <c r="JP62" s="115"/>
      <c r="JQ62" s="115"/>
      <c r="JR62" s="115"/>
      <c r="JS62" s="115"/>
      <c r="JT62" s="115"/>
      <c r="JU62" s="115"/>
      <c r="JV62" s="115"/>
      <c r="JW62" s="115"/>
      <c r="JX62" s="115"/>
      <c r="JY62" s="115"/>
      <c r="JZ62" s="115"/>
      <c r="KA62" s="115"/>
      <c r="KB62" s="115"/>
      <c r="KC62" s="115"/>
      <c r="KD62" s="115"/>
      <c r="KE62" s="115"/>
      <c r="KF62" s="115"/>
      <c r="KG62" s="115"/>
      <c r="KH62" s="115"/>
      <c r="KI62" s="115"/>
      <c r="KJ62" s="115"/>
      <c r="KK62" s="115"/>
      <c r="KL62" s="115"/>
      <c r="KM62" s="115"/>
      <c r="KN62" s="115"/>
      <c r="KO62" s="115"/>
      <c r="KP62" s="115"/>
      <c r="KQ62" s="115"/>
      <c r="KR62" s="115"/>
      <c r="KS62" s="115"/>
      <c r="KT62" s="115"/>
      <c r="KU62" s="115"/>
      <c r="KV62" s="115"/>
      <c r="KW62" s="115"/>
      <c r="KX62" s="115"/>
      <c r="KY62" s="115"/>
      <c r="KZ62" s="115"/>
      <c r="LA62" s="115"/>
      <c r="LB62" s="115"/>
      <c r="LC62" s="115"/>
      <c r="LD62" s="115"/>
      <c r="LE62" s="115"/>
      <c r="LF62" s="115"/>
      <c r="LG62" s="115"/>
      <c r="LH62" s="115"/>
      <c r="LI62" s="115"/>
      <c r="LJ62" s="115"/>
      <c r="LK62" s="115"/>
      <c r="LL62" s="115"/>
      <c r="LM62" s="115"/>
      <c r="LN62" s="115"/>
      <c r="LO62" s="115"/>
      <c r="LP62" s="115"/>
      <c r="LQ62" s="115"/>
      <c r="LR62" s="115"/>
      <c r="LS62" s="115"/>
      <c r="LT62" s="115"/>
      <c r="LU62" s="115"/>
      <c r="LV62" s="115"/>
      <c r="LW62" s="115"/>
      <c r="LX62" s="115"/>
      <c r="LY62" s="115"/>
      <c r="LZ62" s="115"/>
      <c r="MA62" s="115"/>
      <c r="MB62" s="115"/>
      <c r="MC62" s="115"/>
      <c r="MD62" s="115"/>
      <c r="ME62" s="115"/>
      <c r="MF62" s="115"/>
      <c r="MG62" s="115"/>
      <c r="MH62" s="115"/>
      <c r="MI62" s="115"/>
      <c r="MJ62" s="115"/>
      <c r="MK62" s="115"/>
      <c r="ML62" s="115"/>
      <c r="MM62" s="115"/>
      <c r="MN62" s="115"/>
      <c r="MO62" s="115"/>
      <c r="MP62" s="115"/>
      <c r="MQ62" s="115"/>
      <c r="MR62" s="115"/>
      <c r="MS62" s="115"/>
      <c r="MT62" s="115"/>
      <c r="MU62" s="115"/>
      <c r="MV62" s="115"/>
      <c r="MW62" s="115"/>
      <c r="MX62" s="115"/>
      <c r="MY62" s="115"/>
      <c r="MZ62" s="115"/>
      <c r="NA62" s="115"/>
      <c r="NB62" s="115"/>
      <c r="NC62" s="115"/>
      <c r="ND62" s="115"/>
      <c r="NE62" s="115"/>
      <c r="NF62" s="115"/>
      <c r="NG62" s="115"/>
      <c r="NH62" s="115"/>
      <c r="NI62" s="115"/>
      <c r="NJ62" s="115"/>
      <c r="NK62" s="115"/>
      <c r="NL62" s="115"/>
      <c r="NM62" s="115"/>
      <c r="NN62" s="115"/>
      <c r="NO62" s="115"/>
      <c r="NP62" s="115"/>
      <c r="NQ62" s="115"/>
      <c r="NR62" s="115"/>
      <c r="NS62" s="115"/>
      <c r="NT62" s="115"/>
      <c r="NU62" s="115"/>
      <c r="NV62" s="115"/>
      <c r="NW62" s="115"/>
      <c r="NX62" s="115"/>
      <c r="NY62" s="115"/>
      <c r="NZ62" s="115"/>
      <c r="OA62" s="115"/>
      <c r="OB62" s="115"/>
      <c r="OC62" s="115"/>
      <c r="OD62" s="115"/>
      <c r="OE62" s="115"/>
      <c r="OF62" s="115"/>
      <c r="OG62" s="115"/>
    </row>
    <row r="63" spans="1:397" s="116" customFormat="1">
      <c r="A63" s="110">
        <v>31112</v>
      </c>
      <c r="B63" s="111" t="s">
        <v>233</v>
      </c>
      <c r="C63" s="112">
        <v>1641048.4978274293</v>
      </c>
      <c r="D63" s="113">
        <v>1.65653E-3</v>
      </c>
      <c r="E63" s="112">
        <v>53247.360000000001</v>
      </c>
      <c r="F63" s="123">
        <v>145889.21145685847</v>
      </c>
      <c r="G63" s="124">
        <v>199136.57145685848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  <c r="IJ63" s="115"/>
      <c r="IK63" s="115"/>
      <c r="IL63" s="115"/>
      <c r="IM63" s="115"/>
      <c r="IN63" s="115"/>
      <c r="IO63" s="115"/>
      <c r="IP63" s="115"/>
      <c r="IQ63" s="115"/>
      <c r="IR63" s="115"/>
      <c r="IS63" s="115"/>
      <c r="IT63" s="115"/>
      <c r="IU63" s="115"/>
      <c r="IV63" s="115"/>
      <c r="IW63" s="115"/>
      <c r="IX63" s="115"/>
      <c r="IY63" s="115"/>
      <c r="IZ63" s="115"/>
      <c r="JA63" s="115"/>
      <c r="JB63" s="115"/>
      <c r="JC63" s="115"/>
      <c r="JD63" s="115"/>
      <c r="JE63" s="115"/>
      <c r="JF63" s="115"/>
      <c r="JG63" s="115"/>
      <c r="JH63" s="115"/>
      <c r="JI63" s="115"/>
      <c r="JJ63" s="115"/>
      <c r="JK63" s="115"/>
      <c r="JL63" s="115"/>
      <c r="JM63" s="115"/>
      <c r="JN63" s="115"/>
      <c r="JO63" s="115"/>
      <c r="JP63" s="115"/>
      <c r="JQ63" s="115"/>
      <c r="JR63" s="115"/>
      <c r="JS63" s="115"/>
      <c r="JT63" s="115"/>
      <c r="JU63" s="115"/>
      <c r="JV63" s="115"/>
      <c r="JW63" s="115"/>
      <c r="JX63" s="115"/>
      <c r="JY63" s="115"/>
      <c r="JZ63" s="115"/>
      <c r="KA63" s="115"/>
      <c r="KB63" s="115"/>
      <c r="KC63" s="115"/>
      <c r="KD63" s="115"/>
      <c r="KE63" s="115"/>
      <c r="KF63" s="115"/>
      <c r="KG63" s="115"/>
      <c r="KH63" s="115"/>
      <c r="KI63" s="115"/>
      <c r="KJ63" s="115"/>
      <c r="KK63" s="115"/>
      <c r="KL63" s="115"/>
      <c r="KM63" s="115"/>
      <c r="KN63" s="115"/>
      <c r="KO63" s="115"/>
      <c r="KP63" s="115"/>
      <c r="KQ63" s="115"/>
      <c r="KR63" s="115"/>
      <c r="KS63" s="115"/>
      <c r="KT63" s="115"/>
      <c r="KU63" s="115"/>
      <c r="KV63" s="115"/>
      <c r="KW63" s="115"/>
      <c r="KX63" s="115"/>
      <c r="KY63" s="115"/>
      <c r="KZ63" s="115"/>
      <c r="LA63" s="115"/>
      <c r="LB63" s="115"/>
      <c r="LC63" s="115"/>
      <c r="LD63" s="115"/>
      <c r="LE63" s="115"/>
      <c r="LF63" s="115"/>
      <c r="LG63" s="115"/>
      <c r="LH63" s="115"/>
      <c r="LI63" s="115"/>
      <c r="LJ63" s="115"/>
      <c r="LK63" s="115"/>
      <c r="LL63" s="115"/>
      <c r="LM63" s="115"/>
      <c r="LN63" s="115"/>
      <c r="LO63" s="115"/>
      <c r="LP63" s="115"/>
      <c r="LQ63" s="115"/>
      <c r="LR63" s="115"/>
      <c r="LS63" s="115"/>
      <c r="LT63" s="115"/>
      <c r="LU63" s="115"/>
      <c r="LV63" s="115"/>
      <c r="LW63" s="115"/>
      <c r="LX63" s="115"/>
      <c r="LY63" s="115"/>
      <c r="LZ63" s="115"/>
      <c r="MA63" s="115"/>
      <c r="MB63" s="115"/>
      <c r="MC63" s="115"/>
      <c r="MD63" s="115"/>
      <c r="ME63" s="115"/>
      <c r="MF63" s="115"/>
      <c r="MG63" s="115"/>
      <c r="MH63" s="115"/>
      <c r="MI63" s="115"/>
      <c r="MJ63" s="115"/>
      <c r="MK63" s="115"/>
      <c r="ML63" s="115"/>
      <c r="MM63" s="115"/>
      <c r="MN63" s="115"/>
      <c r="MO63" s="115"/>
      <c r="MP63" s="115"/>
      <c r="MQ63" s="115"/>
      <c r="MR63" s="115"/>
      <c r="MS63" s="115"/>
      <c r="MT63" s="115"/>
      <c r="MU63" s="115"/>
      <c r="MV63" s="115"/>
      <c r="MW63" s="115"/>
      <c r="MX63" s="115"/>
      <c r="MY63" s="115"/>
      <c r="MZ63" s="115"/>
      <c r="NA63" s="115"/>
      <c r="NB63" s="115"/>
      <c r="NC63" s="115"/>
      <c r="ND63" s="115"/>
      <c r="NE63" s="115"/>
      <c r="NF63" s="115"/>
      <c r="NG63" s="115"/>
      <c r="NH63" s="115"/>
      <c r="NI63" s="115"/>
      <c r="NJ63" s="115"/>
      <c r="NK63" s="115"/>
      <c r="NL63" s="115"/>
      <c r="NM63" s="115"/>
      <c r="NN63" s="115"/>
      <c r="NO63" s="115"/>
      <c r="NP63" s="115"/>
      <c r="NQ63" s="115"/>
      <c r="NR63" s="115"/>
      <c r="NS63" s="115"/>
      <c r="NT63" s="115"/>
      <c r="NU63" s="115"/>
      <c r="NV63" s="115"/>
      <c r="NW63" s="115"/>
      <c r="NX63" s="115"/>
      <c r="NY63" s="115"/>
      <c r="NZ63" s="115"/>
      <c r="OA63" s="115"/>
      <c r="OB63" s="115"/>
      <c r="OC63" s="115"/>
      <c r="OD63" s="115"/>
      <c r="OE63" s="115"/>
      <c r="OF63" s="115"/>
      <c r="OG63" s="115"/>
    </row>
    <row r="64" spans="1:397" s="116" customFormat="1">
      <c r="A64" s="110">
        <v>31120</v>
      </c>
      <c r="B64" s="111" t="s">
        <v>234</v>
      </c>
      <c r="C64" s="112">
        <v>1185298.0064837721</v>
      </c>
      <c r="D64" s="113">
        <v>1.19648E-3</v>
      </c>
      <c r="E64" s="112">
        <v>38459.660000000003</v>
      </c>
      <c r="F64" s="123">
        <v>105372.99277640735</v>
      </c>
      <c r="G64" s="124">
        <v>143832.65277640737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  <c r="HE64" s="115"/>
      <c r="HF64" s="115"/>
      <c r="HG64" s="115"/>
      <c r="HH64" s="115"/>
      <c r="HI64" s="115"/>
      <c r="HJ64" s="115"/>
      <c r="HK64" s="115"/>
      <c r="HL64" s="115"/>
      <c r="HM64" s="115"/>
      <c r="HN64" s="115"/>
      <c r="HO64" s="115"/>
      <c r="HP64" s="115"/>
      <c r="HQ64" s="115"/>
      <c r="HR64" s="115"/>
      <c r="HS64" s="115"/>
      <c r="HT64" s="115"/>
      <c r="HU64" s="115"/>
      <c r="HV64" s="115"/>
      <c r="HW64" s="115"/>
      <c r="HX64" s="115"/>
      <c r="HY64" s="115"/>
      <c r="HZ64" s="115"/>
      <c r="IA64" s="115"/>
      <c r="IB64" s="115"/>
      <c r="IC64" s="115"/>
      <c r="ID64" s="115"/>
      <c r="IE64" s="115"/>
      <c r="IF64" s="115"/>
      <c r="IG64" s="115"/>
      <c r="IH64" s="115"/>
      <c r="II64" s="115"/>
      <c r="IJ64" s="115"/>
      <c r="IK64" s="115"/>
      <c r="IL64" s="115"/>
      <c r="IM64" s="115"/>
      <c r="IN64" s="115"/>
      <c r="IO64" s="115"/>
      <c r="IP64" s="115"/>
      <c r="IQ64" s="115"/>
      <c r="IR64" s="115"/>
      <c r="IS64" s="115"/>
      <c r="IT64" s="115"/>
      <c r="IU64" s="115"/>
      <c r="IV64" s="115"/>
      <c r="IW64" s="115"/>
      <c r="IX64" s="115"/>
      <c r="IY64" s="115"/>
      <c r="IZ64" s="115"/>
      <c r="JA64" s="115"/>
      <c r="JB64" s="115"/>
      <c r="JC64" s="115"/>
      <c r="JD64" s="115"/>
      <c r="JE64" s="115"/>
      <c r="JF64" s="115"/>
      <c r="JG64" s="115"/>
      <c r="JH64" s="115"/>
      <c r="JI64" s="115"/>
      <c r="JJ64" s="115"/>
      <c r="JK64" s="115"/>
      <c r="JL64" s="115"/>
      <c r="JM64" s="115"/>
      <c r="JN64" s="115"/>
      <c r="JO64" s="115"/>
      <c r="JP64" s="115"/>
      <c r="JQ64" s="115"/>
      <c r="JR64" s="115"/>
      <c r="JS64" s="115"/>
      <c r="JT64" s="115"/>
      <c r="JU64" s="115"/>
      <c r="JV64" s="115"/>
      <c r="JW64" s="115"/>
      <c r="JX64" s="115"/>
      <c r="JY64" s="115"/>
      <c r="JZ64" s="115"/>
      <c r="KA64" s="115"/>
      <c r="KB64" s="115"/>
      <c r="KC64" s="115"/>
      <c r="KD64" s="115"/>
      <c r="KE64" s="115"/>
      <c r="KF64" s="115"/>
      <c r="KG64" s="115"/>
      <c r="KH64" s="115"/>
      <c r="KI64" s="115"/>
      <c r="KJ64" s="115"/>
      <c r="KK64" s="115"/>
      <c r="KL64" s="115"/>
      <c r="KM64" s="115"/>
      <c r="KN64" s="115"/>
      <c r="KO64" s="115"/>
      <c r="KP64" s="115"/>
      <c r="KQ64" s="115"/>
      <c r="KR64" s="115"/>
      <c r="KS64" s="115"/>
      <c r="KT64" s="115"/>
      <c r="KU64" s="115"/>
      <c r="KV64" s="115"/>
      <c r="KW64" s="115"/>
      <c r="KX64" s="115"/>
      <c r="KY64" s="115"/>
      <c r="KZ64" s="115"/>
      <c r="LA64" s="115"/>
      <c r="LB64" s="115"/>
      <c r="LC64" s="115"/>
      <c r="LD64" s="115"/>
      <c r="LE64" s="115"/>
      <c r="LF64" s="115"/>
      <c r="LG64" s="115"/>
      <c r="LH64" s="115"/>
      <c r="LI64" s="115"/>
      <c r="LJ64" s="115"/>
      <c r="LK64" s="115"/>
      <c r="LL64" s="115"/>
      <c r="LM64" s="115"/>
      <c r="LN64" s="115"/>
      <c r="LO64" s="115"/>
      <c r="LP64" s="115"/>
      <c r="LQ64" s="115"/>
      <c r="LR64" s="115"/>
      <c r="LS64" s="115"/>
      <c r="LT64" s="115"/>
      <c r="LU64" s="115"/>
      <c r="LV64" s="115"/>
      <c r="LW64" s="115"/>
      <c r="LX64" s="115"/>
      <c r="LY64" s="115"/>
      <c r="LZ64" s="115"/>
      <c r="MA64" s="115"/>
      <c r="MB64" s="115"/>
      <c r="MC64" s="115"/>
      <c r="MD64" s="115"/>
      <c r="ME64" s="115"/>
      <c r="MF64" s="115"/>
      <c r="MG64" s="115"/>
      <c r="MH64" s="115"/>
      <c r="MI64" s="115"/>
      <c r="MJ64" s="115"/>
      <c r="MK64" s="115"/>
      <c r="ML64" s="115"/>
      <c r="MM64" s="115"/>
      <c r="MN64" s="115"/>
      <c r="MO64" s="115"/>
      <c r="MP64" s="115"/>
      <c r="MQ64" s="115"/>
      <c r="MR64" s="115"/>
      <c r="MS64" s="115"/>
      <c r="MT64" s="115"/>
      <c r="MU64" s="115"/>
      <c r="MV64" s="115"/>
      <c r="MW64" s="115"/>
      <c r="MX64" s="115"/>
      <c r="MY64" s="115"/>
      <c r="MZ64" s="115"/>
      <c r="NA64" s="115"/>
      <c r="NB64" s="115"/>
      <c r="NC64" s="115"/>
      <c r="ND64" s="115"/>
      <c r="NE64" s="115"/>
      <c r="NF64" s="115"/>
      <c r="NG64" s="115"/>
      <c r="NH64" s="115"/>
      <c r="NI64" s="115"/>
      <c r="NJ64" s="115"/>
      <c r="NK64" s="115"/>
      <c r="NL64" s="115"/>
      <c r="NM64" s="115"/>
      <c r="NN64" s="115"/>
      <c r="NO64" s="115"/>
      <c r="NP64" s="115"/>
      <c r="NQ64" s="115"/>
      <c r="NR64" s="115"/>
      <c r="NS64" s="115"/>
      <c r="NT64" s="115"/>
      <c r="NU64" s="115"/>
      <c r="NV64" s="115"/>
      <c r="NW64" s="115"/>
      <c r="NX64" s="115"/>
      <c r="NY64" s="115"/>
      <c r="NZ64" s="115"/>
      <c r="OA64" s="115"/>
      <c r="OB64" s="115"/>
      <c r="OC64" s="115"/>
      <c r="OD64" s="115"/>
      <c r="OE64" s="115"/>
      <c r="OF64" s="115"/>
      <c r="OG64" s="115"/>
    </row>
    <row r="65" spans="1:397" s="116" customFormat="1">
      <c r="A65" s="110">
        <v>31125</v>
      </c>
      <c r="B65" s="111" t="s">
        <v>235</v>
      </c>
      <c r="C65" s="112">
        <v>1065141.5515439345</v>
      </c>
      <c r="D65" s="113">
        <v>1.07519E-3</v>
      </c>
      <c r="E65" s="112">
        <v>34560.82</v>
      </c>
      <c r="F65" s="123">
        <v>94691.083932255788</v>
      </c>
      <c r="G65" s="124">
        <v>129251.90393225578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  <c r="GF65" s="115"/>
      <c r="GG65" s="115"/>
      <c r="GH65" s="115"/>
      <c r="GI65" s="115"/>
      <c r="GJ65" s="115"/>
      <c r="GK65" s="115"/>
      <c r="GL65" s="115"/>
      <c r="GM65" s="115"/>
      <c r="GN65" s="115"/>
      <c r="GO65" s="115"/>
      <c r="GP65" s="115"/>
      <c r="GQ65" s="115"/>
      <c r="GR65" s="115"/>
      <c r="GS65" s="115"/>
      <c r="GT65" s="115"/>
      <c r="GU65" s="115"/>
      <c r="GV65" s="115"/>
      <c r="GW65" s="115"/>
      <c r="GX65" s="115"/>
      <c r="GY65" s="115"/>
      <c r="GZ65" s="115"/>
      <c r="HA65" s="115"/>
      <c r="HB65" s="115"/>
      <c r="HC65" s="115"/>
      <c r="HD65" s="115"/>
      <c r="HE65" s="115"/>
      <c r="HF65" s="115"/>
      <c r="HG65" s="115"/>
      <c r="HH65" s="115"/>
      <c r="HI65" s="115"/>
      <c r="HJ65" s="115"/>
      <c r="HK65" s="115"/>
      <c r="HL65" s="115"/>
      <c r="HM65" s="115"/>
      <c r="HN65" s="115"/>
      <c r="HO65" s="115"/>
      <c r="HP65" s="115"/>
      <c r="HQ65" s="115"/>
      <c r="HR65" s="115"/>
      <c r="HS65" s="115"/>
      <c r="HT65" s="115"/>
      <c r="HU65" s="115"/>
      <c r="HV65" s="115"/>
      <c r="HW65" s="115"/>
      <c r="HX65" s="115"/>
      <c r="HY65" s="115"/>
      <c r="HZ65" s="115"/>
      <c r="IA65" s="115"/>
      <c r="IB65" s="115"/>
      <c r="IC65" s="115"/>
      <c r="ID65" s="115"/>
      <c r="IE65" s="115"/>
      <c r="IF65" s="115"/>
      <c r="IG65" s="115"/>
      <c r="IH65" s="115"/>
      <c r="II65" s="115"/>
      <c r="IJ65" s="115"/>
      <c r="IK65" s="115"/>
      <c r="IL65" s="115"/>
      <c r="IM65" s="115"/>
      <c r="IN65" s="115"/>
      <c r="IO65" s="115"/>
      <c r="IP65" s="115"/>
      <c r="IQ65" s="115"/>
      <c r="IR65" s="115"/>
      <c r="IS65" s="115"/>
      <c r="IT65" s="115"/>
      <c r="IU65" s="115"/>
      <c r="IV65" s="115"/>
      <c r="IW65" s="115"/>
      <c r="IX65" s="115"/>
      <c r="IY65" s="115"/>
      <c r="IZ65" s="115"/>
      <c r="JA65" s="115"/>
      <c r="JB65" s="115"/>
      <c r="JC65" s="115"/>
      <c r="JD65" s="115"/>
      <c r="JE65" s="115"/>
      <c r="JF65" s="115"/>
      <c r="JG65" s="115"/>
      <c r="JH65" s="115"/>
      <c r="JI65" s="115"/>
      <c r="JJ65" s="115"/>
      <c r="JK65" s="115"/>
      <c r="JL65" s="115"/>
      <c r="JM65" s="115"/>
      <c r="JN65" s="115"/>
      <c r="JO65" s="115"/>
      <c r="JP65" s="115"/>
      <c r="JQ65" s="115"/>
      <c r="JR65" s="115"/>
      <c r="JS65" s="115"/>
      <c r="JT65" s="115"/>
      <c r="JU65" s="115"/>
      <c r="JV65" s="115"/>
      <c r="JW65" s="115"/>
      <c r="JX65" s="115"/>
      <c r="JY65" s="115"/>
      <c r="JZ65" s="115"/>
      <c r="KA65" s="115"/>
      <c r="KB65" s="115"/>
      <c r="KC65" s="115"/>
      <c r="KD65" s="115"/>
      <c r="KE65" s="115"/>
      <c r="KF65" s="115"/>
      <c r="KG65" s="115"/>
      <c r="KH65" s="115"/>
      <c r="KI65" s="115"/>
      <c r="KJ65" s="115"/>
      <c r="KK65" s="115"/>
      <c r="KL65" s="115"/>
      <c r="KM65" s="115"/>
      <c r="KN65" s="115"/>
      <c r="KO65" s="115"/>
      <c r="KP65" s="115"/>
      <c r="KQ65" s="115"/>
      <c r="KR65" s="115"/>
      <c r="KS65" s="115"/>
      <c r="KT65" s="115"/>
      <c r="KU65" s="115"/>
      <c r="KV65" s="115"/>
      <c r="KW65" s="115"/>
      <c r="KX65" s="115"/>
      <c r="KY65" s="115"/>
      <c r="KZ65" s="115"/>
      <c r="LA65" s="115"/>
      <c r="LB65" s="115"/>
      <c r="LC65" s="115"/>
      <c r="LD65" s="115"/>
      <c r="LE65" s="115"/>
      <c r="LF65" s="115"/>
      <c r="LG65" s="115"/>
      <c r="LH65" s="115"/>
      <c r="LI65" s="115"/>
      <c r="LJ65" s="115"/>
      <c r="LK65" s="115"/>
      <c r="LL65" s="115"/>
      <c r="LM65" s="115"/>
      <c r="LN65" s="115"/>
      <c r="LO65" s="115"/>
      <c r="LP65" s="115"/>
      <c r="LQ65" s="115"/>
      <c r="LR65" s="115"/>
      <c r="LS65" s="115"/>
      <c r="LT65" s="115"/>
      <c r="LU65" s="115"/>
      <c r="LV65" s="115"/>
      <c r="LW65" s="115"/>
      <c r="LX65" s="115"/>
      <c r="LY65" s="115"/>
      <c r="LZ65" s="115"/>
      <c r="MA65" s="115"/>
      <c r="MB65" s="115"/>
      <c r="MC65" s="115"/>
      <c r="MD65" s="115"/>
      <c r="ME65" s="115"/>
      <c r="MF65" s="115"/>
      <c r="MG65" s="115"/>
      <c r="MH65" s="115"/>
      <c r="MI65" s="115"/>
      <c r="MJ65" s="115"/>
      <c r="MK65" s="115"/>
      <c r="ML65" s="115"/>
      <c r="MM65" s="115"/>
      <c r="MN65" s="115"/>
      <c r="MO65" s="115"/>
      <c r="MP65" s="115"/>
      <c r="MQ65" s="115"/>
      <c r="MR65" s="115"/>
      <c r="MS65" s="115"/>
      <c r="MT65" s="115"/>
      <c r="MU65" s="115"/>
      <c r="MV65" s="115"/>
      <c r="MW65" s="115"/>
      <c r="MX65" s="115"/>
      <c r="MY65" s="115"/>
      <c r="MZ65" s="115"/>
      <c r="NA65" s="115"/>
      <c r="NB65" s="115"/>
      <c r="NC65" s="115"/>
      <c r="ND65" s="115"/>
      <c r="NE65" s="115"/>
      <c r="NF65" s="115"/>
      <c r="NG65" s="115"/>
      <c r="NH65" s="115"/>
      <c r="NI65" s="115"/>
      <c r="NJ65" s="115"/>
      <c r="NK65" s="115"/>
      <c r="NL65" s="115"/>
      <c r="NM65" s="115"/>
      <c r="NN65" s="115"/>
      <c r="NO65" s="115"/>
      <c r="NP65" s="115"/>
      <c r="NQ65" s="115"/>
      <c r="NR65" s="115"/>
      <c r="NS65" s="115"/>
      <c r="NT65" s="115"/>
      <c r="NU65" s="115"/>
      <c r="NV65" s="115"/>
      <c r="NW65" s="115"/>
      <c r="NX65" s="115"/>
      <c r="NY65" s="115"/>
      <c r="NZ65" s="115"/>
      <c r="OA65" s="115"/>
      <c r="OB65" s="115"/>
      <c r="OC65" s="115"/>
      <c r="OD65" s="115"/>
      <c r="OE65" s="115"/>
      <c r="OF65" s="115"/>
      <c r="OG65" s="115"/>
    </row>
    <row r="66" spans="1:397" s="116" customFormat="1">
      <c r="A66" s="110">
        <v>31136</v>
      </c>
      <c r="B66" s="111" t="s">
        <v>237</v>
      </c>
      <c r="C66" s="112">
        <v>84582.060538901147</v>
      </c>
      <c r="D66" s="113">
        <v>8.5379999999999999E-5</v>
      </c>
      <c r="E66" s="112">
        <v>2744.29</v>
      </c>
      <c r="F66" s="123">
        <v>7519.345181908313</v>
      </c>
      <c r="G66" s="124">
        <v>10263.635181908314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  <c r="HE66" s="115"/>
      <c r="HF66" s="115"/>
      <c r="HG66" s="115"/>
      <c r="HH66" s="115"/>
      <c r="HI66" s="115"/>
      <c r="HJ66" s="115"/>
      <c r="HK66" s="115"/>
      <c r="HL66" s="115"/>
      <c r="HM66" s="115"/>
      <c r="HN66" s="115"/>
      <c r="HO66" s="115"/>
      <c r="HP66" s="115"/>
      <c r="HQ66" s="115"/>
      <c r="HR66" s="115"/>
      <c r="HS66" s="115"/>
      <c r="HT66" s="115"/>
      <c r="HU66" s="115"/>
      <c r="HV66" s="115"/>
      <c r="HW66" s="115"/>
      <c r="HX66" s="115"/>
      <c r="HY66" s="115"/>
      <c r="HZ66" s="115"/>
      <c r="IA66" s="115"/>
      <c r="IB66" s="115"/>
      <c r="IC66" s="115"/>
      <c r="ID66" s="115"/>
      <c r="IE66" s="115"/>
      <c r="IF66" s="115"/>
      <c r="IG66" s="115"/>
      <c r="IH66" s="115"/>
      <c r="II66" s="115"/>
      <c r="IJ66" s="115"/>
      <c r="IK66" s="115"/>
      <c r="IL66" s="115"/>
      <c r="IM66" s="115"/>
      <c r="IN66" s="115"/>
      <c r="IO66" s="115"/>
      <c r="IP66" s="115"/>
      <c r="IQ66" s="115"/>
      <c r="IR66" s="115"/>
      <c r="IS66" s="115"/>
      <c r="IT66" s="115"/>
      <c r="IU66" s="115"/>
      <c r="IV66" s="115"/>
      <c r="IW66" s="115"/>
      <c r="IX66" s="115"/>
      <c r="IY66" s="115"/>
      <c r="IZ66" s="115"/>
      <c r="JA66" s="115"/>
      <c r="JB66" s="115"/>
      <c r="JC66" s="115"/>
      <c r="JD66" s="115"/>
      <c r="JE66" s="115"/>
      <c r="JF66" s="115"/>
      <c r="JG66" s="115"/>
      <c r="JH66" s="115"/>
      <c r="JI66" s="115"/>
      <c r="JJ66" s="115"/>
      <c r="JK66" s="115"/>
      <c r="JL66" s="115"/>
      <c r="JM66" s="115"/>
      <c r="JN66" s="115"/>
      <c r="JO66" s="115"/>
      <c r="JP66" s="115"/>
      <c r="JQ66" s="115"/>
      <c r="JR66" s="115"/>
      <c r="JS66" s="115"/>
      <c r="JT66" s="115"/>
      <c r="JU66" s="115"/>
      <c r="JV66" s="115"/>
      <c r="JW66" s="115"/>
      <c r="JX66" s="115"/>
      <c r="JY66" s="115"/>
      <c r="JZ66" s="115"/>
      <c r="KA66" s="115"/>
      <c r="KB66" s="115"/>
      <c r="KC66" s="115"/>
      <c r="KD66" s="115"/>
      <c r="KE66" s="115"/>
      <c r="KF66" s="115"/>
      <c r="KG66" s="115"/>
      <c r="KH66" s="115"/>
      <c r="KI66" s="115"/>
      <c r="KJ66" s="115"/>
      <c r="KK66" s="115"/>
      <c r="KL66" s="115"/>
      <c r="KM66" s="115"/>
      <c r="KN66" s="115"/>
      <c r="KO66" s="115"/>
      <c r="KP66" s="115"/>
      <c r="KQ66" s="115"/>
      <c r="KR66" s="115"/>
      <c r="KS66" s="115"/>
      <c r="KT66" s="115"/>
      <c r="KU66" s="115"/>
      <c r="KV66" s="115"/>
      <c r="KW66" s="115"/>
      <c r="KX66" s="115"/>
      <c r="KY66" s="115"/>
      <c r="KZ66" s="115"/>
      <c r="LA66" s="115"/>
      <c r="LB66" s="115"/>
      <c r="LC66" s="115"/>
      <c r="LD66" s="115"/>
      <c r="LE66" s="115"/>
      <c r="LF66" s="115"/>
      <c r="LG66" s="115"/>
      <c r="LH66" s="115"/>
      <c r="LI66" s="115"/>
      <c r="LJ66" s="115"/>
      <c r="LK66" s="115"/>
      <c r="LL66" s="115"/>
      <c r="LM66" s="115"/>
      <c r="LN66" s="115"/>
      <c r="LO66" s="115"/>
      <c r="LP66" s="115"/>
      <c r="LQ66" s="115"/>
      <c r="LR66" s="115"/>
      <c r="LS66" s="115"/>
      <c r="LT66" s="115"/>
      <c r="LU66" s="115"/>
      <c r="LV66" s="115"/>
      <c r="LW66" s="115"/>
      <c r="LX66" s="115"/>
      <c r="LY66" s="115"/>
      <c r="LZ66" s="115"/>
      <c r="MA66" s="115"/>
      <c r="MB66" s="115"/>
      <c r="MC66" s="115"/>
      <c r="MD66" s="115"/>
      <c r="ME66" s="115"/>
      <c r="MF66" s="115"/>
      <c r="MG66" s="115"/>
      <c r="MH66" s="115"/>
      <c r="MI66" s="115"/>
      <c r="MJ66" s="115"/>
      <c r="MK66" s="115"/>
      <c r="ML66" s="115"/>
      <c r="MM66" s="115"/>
      <c r="MN66" s="115"/>
      <c r="MO66" s="115"/>
      <c r="MP66" s="115"/>
      <c r="MQ66" s="115"/>
      <c r="MR66" s="115"/>
      <c r="MS66" s="115"/>
      <c r="MT66" s="115"/>
      <c r="MU66" s="115"/>
      <c r="MV66" s="115"/>
      <c r="MW66" s="115"/>
      <c r="MX66" s="115"/>
      <c r="MY66" s="115"/>
      <c r="MZ66" s="115"/>
      <c r="NA66" s="115"/>
      <c r="NB66" s="115"/>
      <c r="NC66" s="115"/>
      <c r="ND66" s="115"/>
      <c r="NE66" s="115"/>
      <c r="NF66" s="115"/>
      <c r="NG66" s="115"/>
      <c r="NH66" s="115"/>
      <c r="NI66" s="115"/>
      <c r="NJ66" s="115"/>
      <c r="NK66" s="115"/>
      <c r="NL66" s="115"/>
      <c r="NM66" s="115"/>
      <c r="NN66" s="115"/>
      <c r="NO66" s="115"/>
      <c r="NP66" s="115"/>
      <c r="NQ66" s="115"/>
      <c r="NR66" s="115"/>
      <c r="NS66" s="115"/>
      <c r="NT66" s="115"/>
      <c r="NU66" s="115"/>
      <c r="NV66" s="115"/>
      <c r="NW66" s="115"/>
      <c r="NX66" s="115"/>
      <c r="NY66" s="115"/>
      <c r="NZ66" s="115"/>
      <c r="OA66" s="115"/>
      <c r="OB66" s="115"/>
      <c r="OC66" s="115"/>
      <c r="OD66" s="115"/>
      <c r="OE66" s="115"/>
      <c r="OF66" s="115"/>
      <c r="OG66" s="115"/>
    </row>
    <row r="67" spans="1:397" s="116" customFormat="1">
      <c r="A67" s="110">
        <v>31137</v>
      </c>
      <c r="B67" s="111" t="s">
        <v>238</v>
      </c>
      <c r="C67" s="112">
        <v>551338.72068774945</v>
      </c>
      <c r="D67" s="113">
        <v>5.5654000000000001E-4</v>
      </c>
      <c r="E67" s="112">
        <v>17889.349999999999</v>
      </c>
      <c r="F67" s="123">
        <v>49014.012269140927</v>
      </c>
      <c r="G67" s="124">
        <v>66903.362269140925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  <c r="IQ67" s="115"/>
      <c r="IR67" s="115"/>
      <c r="IS67" s="115"/>
      <c r="IT67" s="115"/>
      <c r="IU67" s="115"/>
      <c r="IV67" s="115"/>
      <c r="IW67" s="115"/>
      <c r="IX67" s="115"/>
      <c r="IY67" s="115"/>
      <c r="IZ67" s="115"/>
      <c r="JA67" s="115"/>
      <c r="JB67" s="115"/>
      <c r="JC67" s="115"/>
      <c r="JD67" s="115"/>
      <c r="JE67" s="115"/>
      <c r="JF67" s="115"/>
      <c r="JG67" s="115"/>
      <c r="JH67" s="115"/>
      <c r="JI67" s="115"/>
      <c r="JJ67" s="115"/>
      <c r="JK67" s="115"/>
      <c r="JL67" s="115"/>
      <c r="JM67" s="115"/>
      <c r="JN67" s="115"/>
      <c r="JO67" s="115"/>
      <c r="JP67" s="115"/>
      <c r="JQ67" s="115"/>
      <c r="JR67" s="115"/>
      <c r="JS67" s="115"/>
      <c r="JT67" s="115"/>
      <c r="JU67" s="115"/>
      <c r="JV67" s="115"/>
      <c r="JW67" s="115"/>
      <c r="JX67" s="115"/>
      <c r="JY67" s="115"/>
      <c r="JZ67" s="115"/>
      <c r="KA67" s="115"/>
      <c r="KB67" s="115"/>
      <c r="KC67" s="115"/>
      <c r="KD67" s="115"/>
      <c r="KE67" s="115"/>
      <c r="KF67" s="115"/>
      <c r="KG67" s="115"/>
      <c r="KH67" s="115"/>
      <c r="KI67" s="115"/>
      <c r="KJ67" s="115"/>
      <c r="KK67" s="115"/>
      <c r="KL67" s="115"/>
      <c r="KM67" s="115"/>
      <c r="KN67" s="115"/>
      <c r="KO67" s="115"/>
      <c r="KP67" s="115"/>
      <c r="KQ67" s="115"/>
      <c r="KR67" s="115"/>
      <c r="KS67" s="115"/>
      <c r="KT67" s="115"/>
      <c r="KU67" s="115"/>
      <c r="KV67" s="115"/>
      <c r="KW67" s="115"/>
      <c r="KX67" s="115"/>
      <c r="KY67" s="115"/>
      <c r="KZ67" s="115"/>
      <c r="LA67" s="115"/>
      <c r="LB67" s="115"/>
      <c r="LC67" s="115"/>
      <c r="LD67" s="115"/>
      <c r="LE67" s="115"/>
      <c r="LF67" s="115"/>
      <c r="LG67" s="115"/>
      <c r="LH67" s="115"/>
      <c r="LI67" s="115"/>
      <c r="LJ67" s="115"/>
      <c r="LK67" s="115"/>
      <c r="LL67" s="115"/>
      <c r="LM67" s="115"/>
      <c r="LN67" s="115"/>
      <c r="LO67" s="115"/>
      <c r="LP67" s="115"/>
      <c r="LQ67" s="115"/>
      <c r="LR67" s="115"/>
      <c r="LS67" s="115"/>
      <c r="LT67" s="115"/>
      <c r="LU67" s="115"/>
      <c r="LV67" s="115"/>
      <c r="LW67" s="115"/>
      <c r="LX67" s="115"/>
      <c r="LY67" s="115"/>
      <c r="LZ67" s="115"/>
      <c r="MA67" s="115"/>
      <c r="MB67" s="115"/>
      <c r="MC67" s="115"/>
      <c r="MD67" s="115"/>
      <c r="ME67" s="115"/>
      <c r="MF67" s="115"/>
      <c r="MG67" s="115"/>
      <c r="MH67" s="115"/>
      <c r="MI67" s="115"/>
      <c r="MJ67" s="115"/>
      <c r="MK67" s="115"/>
      <c r="ML67" s="115"/>
      <c r="MM67" s="115"/>
      <c r="MN67" s="115"/>
      <c r="MO67" s="115"/>
      <c r="MP67" s="115"/>
      <c r="MQ67" s="115"/>
      <c r="MR67" s="115"/>
      <c r="MS67" s="115"/>
      <c r="MT67" s="115"/>
      <c r="MU67" s="115"/>
      <c r="MV67" s="115"/>
      <c r="MW67" s="115"/>
      <c r="MX67" s="115"/>
      <c r="MY67" s="115"/>
      <c r="MZ67" s="115"/>
      <c r="NA67" s="115"/>
      <c r="NB67" s="115"/>
      <c r="NC67" s="115"/>
      <c r="ND67" s="115"/>
      <c r="NE67" s="115"/>
      <c r="NF67" s="115"/>
      <c r="NG67" s="115"/>
      <c r="NH67" s="115"/>
      <c r="NI67" s="115"/>
      <c r="NJ67" s="115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5"/>
      <c r="NY67" s="115"/>
      <c r="NZ67" s="115"/>
      <c r="OA67" s="115"/>
      <c r="OB67" s="115"/>
      <c r="OC67" s="115"/>
      <c r="OD67" s="115"/>
      <c r="OE67" s="115"/>
      <c r="OF67" s="115"/>
      <c r="OG67" s="115"/>
    </row>
    <row r="68" spans="1:397" s="116" customFormat="1">
      <c r="A68" s="110">
        <v>31150</v>
      </c>
      <c r="B68" s="111" t="s">
        <v>239</v>
      </c>
      <c r="C68" s="112">
        <v>141772.53084706189</v>
      </c>
      <c r="D68" s="113">
        <v>1.4311E-4</v>
      </c>
      <c r="E68" s="112">
        <v>4600.2</v>
      </c>
      <c r="F68" s="123">
        <v>12603.577992303803</v>
      </c>
      <c r="G68" s="124">
        <v>17203.777992303803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  <c r="IW68" s="115"/>
      <c r="IX68" s="115"/>
      <c r="IY68" s="115"/>
      <c r="IZ68" s="115"/>
      <c r="JA68" s="115"/>
      <c r="JB68" s="115"/>
      <c r="JC68" s="115"/>
      <c r="JD68" s="115"/>
      <c r="JE68" s="115"/>
      <c r="JF68" s="115"/>
      <c r="JG68" s="115"/>
      <c r="JH68" s="115"/>
      <c r="JI68" s="115"/>
      <c r="JJ68" s="115"/>
      <c r="JK68" s="115"/>
      <c r="JL68" s="115"/>
      <c r="JM68" s="115"/>
      <c r="JN68" s="115"/>
      <c r="JO68" s="115"/>
      <c r="JP68" s="115"/>
      <c r="JQ68" s="115"/>
      <c r="JR68" s="115"/>
      <c r="JS68" s="115"/>
      <c r="JT68" s="115"/>
      <c r="JU68" s="115"/>
      <c r="JV68" s="115"/>
      <c r="JW68" s="115"/>
      <c r="JX68" s="115"/>
      <c r="JY68" s="115"/>
      <c r="JZ68" s="115"/>
      <c r="KA68" s="115"/>
      <c r="KB68" s="115"/>
      <c r="KC68" s="115"/>
      <c r="KD68" s="115"/>
      <c r="KE68" s="115"/>
      <c r="KF68" s="115"/>
      <c r="KG68" s="115"/>
      <c r="KH68" s="115"/>
      <c r="KI68" s="115"/>
      <c r="KJ68" s="115"/>
      <c r="KK68" s="115"/>
      <c r="KL68" s="115"/>
      <c r="KM68" s="115"/>
      <c r="KN68" s="115"/>
      <c r="KO68" s="115"/>
      <c r="KP68" s="115"/>
      <c r="KQ68" s="115"/>
      <c r="KR68" s="115"/>
      <c r="KS68" s="115"/>
      <c r="KT68" s="115"/>
      <c r="KU68" s="115"/>
      <c r="KV68" s="115"/>
      <c r="KW68" s="115"/>
      <c r="KX68" s="115"/>
      <c r="KY68" s="115"/>
      <c r="KZ68" s="115"/>
      <c r="LA68" s="115"/>
      <c r="LB68" s="115"/>
      <c r="LC68" s="115"/>
      <c r="LD68" s="115"/>
      <c r="LE68" s="115"/>
      <c r="LF68" s="115"/>
      <c r="LG68" s="115"/>
      <c r="LH68" s="115"/>
      <c r="LI68" s="115"/>
      <c r="LJ68" s="115"/>
      <c r="LK68" s="115"/>
      <c r="LL68" s="115"/>
      <c r="LM68" s="115"/>
      <c r="LN68" s="115"/>
      <c r="LO68" s="115"/>
      <c r="LP68" s="115"/>
      <c r="LQ68" s="115"/>
      <c r="LR68" s="115"/>
      <c r="LS68" s="115"/>
      <c r="LT68" s="115"/>
      <c r="LU68" s="115"/>
      <c r="LV68" s="115"/>
      <c r="LW68" s="115"/>
      <c r="LX68" s="115"/>
      <c r="LY68" s="115"/>
      <c r="LZ68" s="115"/>
      <c r="MA68" s="115"/>
      <c r="MB68" s="115"/>
      <c r="MC68" s="115"/>
      <c r="MD68" s="115"/>
      <c r="ME68" s="115"/>
      <c r="MF68" s="115"/>
      <c r="MG68" s="115"/>
      <c r="MH68" s="115"/>
      <c r="MI68" s="115"/>
      <c r="MJ68" s="115"/>
      <c r="MK68" s="115"/>
      <c r="ML68" s="115"/>
      <c r="MM68" s="115"/>
      <c r="MN68" s="115"/>
      <c r="MO68" s="115"/>
      <c r="MP68" s="115"/>
      <c r="MQ68" s="115"/>
      <c r="MR68" s="115"/>
      <c r="MS68" s="115"/>
      <c r="MT68" s="115"/>
      <c r="MU68" s="115"/>
      <c r="MV68" s="115"/>
      <c r="MW68" s="115"/>
      <c r="MX68" s="115"/>
      <c r="MY68" s="115"/>
      <c r="MZ68" s="115"/>
      <c r="NA68" s="115"/>
      <c r="NB68" s="115"/>
      <c r="NC68" s="115"/>
      <c r="ND68" s="115"/>
      <c r="NE68" s="115"/>
      <c r="NF68" s="115"/>
      <c r="NG68" s="115"/>
      <c r="NH68" s="115"/>
      <c r="NI68" s="115"/>
      <c r="NJ68" s="115"/>
      <c r="NK68" s="115"/>
      <c r="NL68" s="115"/>
      <c r="NM68" s="115"/>
      <c r="NN68" s="115"/>
      <c r="NO68" s="115"/>
      <c r="NP68" s="115"/>
      <c r="NQ68" s="115"/>
      <c r="NR68" s="115"/>
      <c r="NS68" s="115"/>
      <c r="NT68" s="115"/>
      <c r="NU68" s="115"/>
      <c r="NV68" s="115"/>
      <c r="NW68" s="115"/>
      <c r="NX68" s="115"/>
      <c r="NY68" s="115"/>
      <c r="NZ68" s="115"/>
      <c r="OA68" s="115"/>
      <c r="OB68" s="115"/>
      <c r="OC68" s="115"/>
      <c r="OD68" s="115"/>
      <c r="OE68" s="115"/>
      <c r="OF68" s="115"/>
      <c r="OG68" s="115"/>
    </row>
    <row r="69" spans="1:397" s="116" customFormat="1">
      <c r="A69" s="110">
        <v>31165</v>
      </c>
      <c r="B69" s="111" t="s">
        <v>240</v>
      </c>
      <c r="C69" s="112">
        <v>73070.658062184928</v>
      </c>
      <c r="D69" s="113">
        <v>7.3759999999999999E-5</v>
      </c>
      <c r="E69" s="112">
        <v>2371.0100000000002</v>
      </c>
      <c r="F69" s="123">
        <v>6495.9815017282408</v>
      </c>
      <c r="G69" s="124">
        <v>8866.9915017282401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  <c r="IW69" s="115"/>
      <c r="IX69" s="115"/>
      <c r="IY69" s="115"/>
      <c r="IZ69" s="115"/>
      <c r="JA69" s="115"/>
      <c r="JB69" s="115"/>
      <c r="JC69" s="115"/>
      <c r="JD69" s="115"/>
      <c r="JE69" s="115"/>
      <c r="JF69" s="115"/>
      <c r="JG69" s="115"/>
      <c r="JH69" s="115"/>
      <c r="JI69" s="115"/>
      <c r="JJ69" s="115"/>
      <c r="JK69" s="115"/>
      <c r="JL69" s="115"/>
      <c r="JM69" s="115"/>
      <c r="JN69" s="115"/>
      <c r="JO69" s="115"/>
      <c r="JP69" s="115"/>
      <c r="JQ69" s="115"/>
      <c r="JR69" s="115"/>
      <c r="JS69" s="115"/>
      <c r="JT69" s="115"/>
      <c r="JU69" s="115"/>
      <c r="JV69" s="115"/>
      <c r="JW69" s="115"/>
      <c r="JX69" s="115"/>
      <c r="JY69" s="115"/>
      <c r="JZ69" s="115"/>
      <c r="KA69" s="115"/>
      <c r="KB69" s="115"/>
      <c r="KC69" s="115"/>
      <c r="KD69" s="115"/>
      <c r="KE69" s="115"/>
      <c r="KF69" s="115"/>
      <c r="KG69" s="115"/>
      <c r="KH69" s="115"/>
      <c r="KI69" s="115"/>
      <c r="KJ69" s="115"/>
      <c r="KK69" s="115"/>
      <c r="KL69" s="115"/>
      <c r="KM69" s="115"/>
      <c r="KN69" s="115"/>
      <c r="KO69" s="115"/>
      <c r="KP69" s="115"/>
      <c r="KQ69" s="115"/>
      <c r="KR69" s="115"/>
      <c r="KS69" s="115"/>
      <c r="KT69" s="115"/>
      <c r="KU69" s="115"/>
      <c r="KV69" s="115"/>
      <c r="KW69" s="115"/>
      <c r="KX69" s="115"/>
      <c r="KY69" s="115"/>
      <c r="KZ69" s="115"/>
      <c r="LA69" s="115"/>
      <c r="LB69" s="115"/>
      <c r="LC69" s="115"/>
      <c r="LD69" s="115"/>
      <c r="LE69" s="115"/>
      <c r="LF69" s="115"/>
      <c r="LG69" s="115"/>
      <c r="LH69" s="115"/>
      <c r="LI69" s="115"/>
      <c r="LJ69" s="115"/>
      <c r="LK69" s="115"/>
      <c r="LL69" s="115"/>
      <c r="LM69" s="115"/>
      <c r="LN69" s="115"/>
      <c r="LO69" s="115"/>
      <c r="LP69" s="115"/>
      <c r="LQ69" s="115"/>
      <c r="LR69" s="115"/>
      <c r="LS69" s="115"/>
      <c r="LT69" s="115"/>
      <c r="LU69" s="115"/>
      <c r="LV69" s="115"/>
      <c r="LW69" s="115"/>
      <c r="LX69" s="115"/>
      <c r="LY69" s="115"/>
      <c r="LZ69" s="115"/>
      <c r="MA69" s="115"/>
      <c r="MB69" s="115"/>
      <c r="MC69" s="115"/>
      <c r="MD69" s="115"/>
      <c r="ME69" s="115"/>
      <c r="MF69" s="115"/>
      <c r="MG69" s="115"/>
      <c r="MH69" s="115"/>
      <c r="MI69" s="115"/>
      <c r="MJ69" s="115"/>
      <c r="MK69" s="115"/>
      <c r="ML69" s="115"/>
      <c r="MM69" s="115"/>
      <c r="MN69" s="115"/>
      <c r="MO69" s="115"/>
      <c r="MP69" s="115"/>
      <c r="MQ69" s="115"/>
      <c r="MR69" s="115"/>
      <c r="MS69" s="115"/>
      <c r="MT69" s="115"/>
      <c r="MU69" s="115"/>
      <c r="MV69" s="115"/>
      <c r="MW69" s="115"/>
      <c r="MX69" s="115"/>
      <c r="MY69" s="115"/>
      <c r="MZ69" s="115"/>
      <c r="NA69" s="115"/>
      <c r="NB69" s="115"/>
      <c r="NC69" s="115"/>
      <c r="ND69" s="115"/>
      <c r="NE69" s="115"/>
      <c r="NF69" s="115"/>
      <c r="NG69" s="115"/>
      <c r="NH69" s="115"/>
      <c r="NI69" s="115"/>
      <c r="NJ69" s="115"/>
      <c r="NK69" s="115"/>
      <c r="NL69" s="115"/>
      <c r="NM69" s="115"/>
      <c r="NN69" s="115"/>
      <c r="NO69" s="115"/>
      <c r="NP69" s="115"/>
      <c r="NQ69" s="115"/>
      <c r="NR69" s="115"/>
      <c r="NS69" s="115"/>
      <c r="NT69" s="115"/>
      <c r="NU69" s="115"/>
      <c r="NV69" s="115"/>
      <c r="NW69" s="115"/>
      <c r="NX69" s="115"/>
      <c r="NY69" s="115"/>
      <c r="NZ69" s="115"/>
      <c r="OA69" s="115"/>
      <c r="OB69" s="115"/>
      <c r="OC69" s="115"/>
      <c r="OD69" s="115"/>
      <c r="OE69" s="115"/>
      <c r="OF69" s="115"/>
      <c r="OG69" s="115"/>
    </row>
    <row r="70" spans="1:397" s="116" customFormat="1">
      <c r="A70" s="110">
        <v>31179</v>
      </c>
      <c r="B70" s="111" t="s">
        <v>503</v>
      </c>
      <c r="C70" s="112">
        <v>242482.4427044605</v>
      </c>
      <c r="D70" s="113">
        <v>2.4477E-4</v>
      </c>
      <c r="E70" s="112">
        <v>7867.94</v>
      </c>
      <c r="F70" s="123">
        <v>21556.689156426539</v>
      </c>
      <c r="G70" s="124">
        <v>29424.629156426538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  <c r="HH70" s="115"/>
      <c r="HI70" s="115"/>
      <c r="HJ70" s="115"/>
      <c r="HK70" s="115"/>
      <c r="HL70" s="115"/>
      <c r="HM70" s="115"/>
      <c r="HN70" s="115"/>
      <c r="HO70" s="115"/>
      <c r="HP70" s="115"/>
      <c r="HQ70" s="115"/>
      <c r="HR70" s="115"/>
      <c r="HS70" s="115"/>
      <c r="HT70" s="115"/>
      <c r="HU70" s="115"/>
      <c r="HV70" s="115"/>
      <c r="HW70" s="115"/>
      <c r="HX70" s="115"/>
      <c r="HY70" s="115"/>
      <c r="HZ70" s="115"/>
      <c r="IA70" s="115"/>
      <c r="IB70" s="115"/>
      <c r="IC70" s="115"/>
      <c r="ID70" s="115"/>
      <c r="IE70" s="115"/>
      <c r="IF70" s="115"/>
      <c r="IG70" s="115"/>
      <c r="IH70" s="115"/>
      <c r="II70" s="115"/>
      <c r="IJ70" s="115"/>
      <c r="IK70" s="115"/>
      <c r="IL70" s="115"/>
      <c r="IM70" s="115"/>
      <c r="IN70" s="115"/>
      <c r="IO70" s="115"/>
      <c r="IP70" s="115"/>
      <c r="IQ70" s="115"/>
      <c r="IR70" s="115"/>
      <c r="IS70" s="115"/>
      <c r="IT70" s="115"/>
      <c r="IU70" s="115"/>
      <c r="IV70" s="115"/>
      <c r="IW70" s="115"/>
      <c r="IX70" s="115"/>
      <c r="IY70" s="115"/>
      <c r="IZ70" s="115"/>
      <c r="JA70" s="115"/>
      <c r="JB70" s="115"/>
      <c r="JC70" s="115"/>
      <c r="JD70" s="115"/>
      <c r="JE70" s="115"/>
      <c r="JF70" s="115"/>
      <c r="JG70" s="115"/>
      <c r="JH70" s="115"/>
      <c r="JI70" s="115"/>
      <c r="JJ70" s="115"/>
      <c r="JK70" s="115"/>
      <c r="JL70" s="115"/>
      <c r="JM70" s="115"/>
      <c r="JN70" s="115"/>
      <c r="JO70" s="115"/>
      <c r="JP70" s="115"/>
      <c r="JQ70" s="115"/>
      <c r="JR70" s="115"/>
      <c r="JS70" s="115"/>
      <c r="JT70" s="115"/>
      <c r="JU70" s="115"/>
      <c r="JV70" s="115"/>
      <c r="JW70" s="115"/>
      <c r="JX70" s="115"/>
      <c r="JY70" s="115"/>
      <c r="JZ70" s="115"/>
      <c r="KA70" s="115"/>
      <c r="KB70" s="115"/>
      <c r="KC70" s="115"/>
      <c r="KD70" s="115"/>
      <c r="KE70" s="115"/>
      <c r="KF70" s="115"/>
      <c r="KG70" s="115"/>
      <c r="KH70" s="115"/>
      <c r="KI70" s="115"/>
      <c r="KJ70" s="115"/>
      <c r="KK70" s="115"/>
      <c r="KL70" s="115"/>
      <c r="KM70" s="115"/>
      <c r="KN70" s="115"/>
      <c r="KO70" s="115"/>
      <c r="KP70" s="115"/>
      <c r="KQ70" s="115"/>
      <c r="KR70" s="115"/>
      <c r="KS70" s="115"/>
      <c r="KT70" s="115"/>
      <c r="KU70" s="115"/>
      <c r="KV70" s="115"/>
      <c r="KW70" s="115"/>
      <c r="KX70" s="115"/>
      <c r="KY70" s="115"/>
      <c r="KZ70" s="115"/>
      <c r="LA70" s="115"/>
      <c r="LB70" s="115"/>
      <c r="LC70" s="115"/>
      <c r="LD70" s="115"/>
      <c r="LE70" s="115"/>
      <c r="LF70" s="115"/>
      <c r="LG70" s="115"/>
      <c r="LH70" s="115"/>
      <c r="LI70" s="115"/>
      <c r="LJ70" s="115"/>
      <c r="LK70" s="115"/>
      <c r="LL70" s="115"/>
      <c r="LM70" s="115"/>
      <c r="LN70" s="115"/>
      <c r="LO70" s="115"/>
      <c r="LP70" s="115"/>
      <c r="LQ70" s="115"/>
      <c r="LR70" s="115"/>
      <c r="LS70" s="115"/>
      <c r="LT70" s="115"/>
      <c r="LU70" s="115"/>
      <c r="LV70" s="115"/>
      <c r="LW70" s="115"/>
      <c r="LX70" s="115"/>
      <c r="LY70" s="115"/>
      <c r="LZ70" s="115"/>
      <c r="MA70" s="115"/>
      <c r="MB70" s="115"/>
      <c r="MC70" s="115"/>
      <c r="MD70" s="115"/>
      <c r="ME70" s="115"/>
      <c r="MF70" s="115"/>
      <c r="MG70" s="115"/>
      <c r="MH70" s="115"/>
      <c r="MI70" s="115"/>
      <c r="MJ70" s="115"/>
      <c r="MK70" s="115"/>
      <c r="ML70" s="115"/>
      <c r="MM70" s="115"/>
      <c r="MN70" s="115"/>
      <c r="MO70" s="115"/>
      <c r="MP70" s="115"/>
      <c r="MQ70" s="115"/>
      <c r="MR70" s="115"/>
      <c r="MS70" s="115"/>
      <c r="MT70" s="115"/>
      <c r="MU70" s="115"/>
      <c r="MV70" s="115"/>
      <c r="MW70" s="115"/>
      <c r="MX70" s="115"/>
      <c r="MY70" s="115"/>
      <c r="MZ70" s="115"/>
      <c r="NA70" s="115"/>
      <c r="NB70" s="115"/>
      <c r="NC70" s="115"/>
      <c r="ND70" s="115"/>
      <c r="NE70" s="115"/>
      <c r="NF70" s="115"/>
      <c r="NG70" s="115"/>
      <c r="NH70" s="115"/>
      <c r="NI70" s="115"/>
      <c r="NJ70" s="115"/>
      <c r="NK70" s="115"/>
      <c r="NL70" s="115"/>
      <c r="NM70" s="115"/>
      <c r="NN70" s="115"/>
      <c r="NO70" s="115"/>
      <c r="NP70" s="115"/>
      <c r="NQ70" s="115"/>
      <c r="NR70" s="115"/>
      <c r="NS70" s="115"/>
      <c r="NT70" s="115"/>
      <c r="NU70" s="115"/>
      <c r="NV70" s="115"/>
      <c r="NW70" s="115"/>
      <c r="NX70" s="115"/>
      <c r="NY70" s="115"/>
      <c r="NZ70" s="115"/>
      <c r="OA70" s="115"/>
      <c r="OB70" s="115"/>
      <c r="OC70" s="115"/>
      <c r="OD70" s="115"/>
      <c r="OE70" s="115"/>
      <c r="OF70" s="115"/>
      <c r="OG70" s="115"/>
    </row>
    <row r="71" spans="1:397" s="116" customFormat="1">
      <c r="A71" s="110">
        <v>31180</v>
      </c>
      <c r="B71" s="111" t="s">
        <v>242</v>
      </c>
      <c r="C71" s="112">
        <v>172740.38294879589</v>
      </c>
      <c r="D71" s="113">
        <v>1.7437E-4</v>
      </c>
      <c r="E71" s="112">
        <v>5605.06</v>
      </c>
      <c r="F71" s="123">
        <v>15356.620044147956</v>
      </c>
      <c r="G71" s="124">
        <v>20961.680044147957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  <c r="HE71" s="115"/>
      <c r="HF71" s="115"/>
      <c r="HG71" s="115"/>
      <c r="HH71" s="115"/>
      <c r="HI71" s="115"/>
      <c r="HJ71" s="115"/>
      <c r="HK71" s="115"/>
      <c r="HL71" s="115"/>
      <c r="HM71" s="115"/>
      <c r="HN71" s="115"/>
      <c r="HO71" s="115"/>
      <c r="HP71" s="115"/>
      <c r="HQ71" s="115"/>
      <c r="HR71" s="115"/>
      <c r="HS71" s="115"/>
      <c r="HT71" s="115"/>
      <c r="HU71" s="115"/>
      <c r="HV71" s="115"/>
      <c r="HW71" s="115"/>
      <c r="HX71" s="115"/>
      <c r="HY71" s="115"/>
      <c r="HZ71" s="115"/>
      <c r="IA71" s="115"/>
      <c r="IB71" s="115"/>
      <c r="IC71" s="115"/>
      <c r="ID71" s="115"/>
      <c r="IE71" s="115"/>
      <c r="IF71" s="115"/>
      <c r="IG71" s="115"/>
      <c r="IH71" s="115"/>
      <c r="II71" s="115"/>
      <c r="IJ71" s="115"/>
      <c r="IK71" s="115"/>
      <c r="IL71" s="115"/>
      <c r="IM71" s="115"/>
      <c r="IN71" s="115"/>
      <c r="IO71" s="115"/>
      <c r="IP71" s="115"/>
      <c r="IQ71" s="115"/>
      <c r="IR71" s="115"/>
      <c r="IS71" s="115"/>
      <c r="IT71" s="115"/>
      <c r="IU71" s="115"/>
      <c r="IV71" s="115"/>
      <c r="IW71" s="115"/>
      <c r="IX71" s="115"/>
      <c r="IY71" s="115"/>
      <c r="IZ71" s="115"/>
      <c r="JA71" s="115"/>
      <c r="JB71" s="115"/>
      <c r="JC71" s="115"/>
      <c r="JD71" s="115"/>
      <c r="JE71" s="115"/>
      <c r="JF71" s="115"/>
      <c r="JG71" s="115"/>
      <c r="JH71" s="115"/>
      <c r="JI71" s="115"/>
      <c r="JJ71" s="115"/>
      <c r="JK71" s="115"/>
      <c r="JL71" s="115"/>
      <c r="JM71" s="115"/>
      <c r="JN71" s="115"/>
      <c r="JO71" s="115"/>
      <c r="JP71" s="115"/>
      <c r="JQ71" s="115"/>
      <c r="JR71" s="115"/>
      <c r="JS71" s="115"/>
      <c r="JT71" s="115"/>
      <c r="JU71" s="115"/>
      <c r="JV71" s="115"/>
      <c r="JW71" s="115"/>
      <c r="JX71" s="115"/>
      <c r="JY71" s="115"/>
      <c r="JZ71" s="115"/>
      <c r="KA71" s="115"/>
      <c r="KB71" s="115"/>
      <c r="KC71" s="115"/>
      <c r="KD71" s="115"/>
      <c r="KE71" s="115"/>
      <c r="KF71" s="115"/>
      <c r="KG71" s="115"/>
      <c r="KH71" s="115"/>
      <c r="KI71" s="115"/>
      <c r="KJ71" s="115"/>
      <c r="KK71" s="115"/>
      <c r="KL71" s="115"/>
      <c r="KM71" s="115"/>
      <c r="KN71" s="115"/>
      <c r="KO71" s="115"/>
      <c r="KP71" s="115"/>
      <c r="KQ71" s="115"/>
      <c r="KR71" s="115"/>
      <c r="KS71" s="115"/>
      <c r="KT71" s="115"/>
      <c r="KU71" s="115"/>
      <c r="KV71" s="115"/>
      <c r="KW71" s="115"/>
      <c r="KX71" s="115"/>
      <c r="KY71" s="115"/>
      <c r="KZ71" s="115"/>
      <c r="LA71" s="115"/>
      <c r="LB71" s="115"/>
      <c r="LC71" s="115"/>
      <c r="LD71" s="115"/>
      <c r="LE71" s="115"/>
      <c r="LF71" s="115"/>
      <c r="LG71" s="115"/>
      <c r="LH71" s="115"/>
      <c r="LI71" s="115"/>
      <c r="LJ71" s="115"/>
      <c r="LK71" s="115"/>
      <c r="LL71" s="115"/>
      <c r="LM71" s="115"/>
      <c r="LN71" s="115"/>
      <c r="LO71" s="115"/>
      <c r="LP71" s="115"/>
      <c r="LQ71" s="115"/>
      <c r="LR71" s="115"/>
      <c r="LS71" s="115"/>
      <c r="LT71" s="115"/>
      <c r="LU71" s="115"/>
      <c r="LV71" s="115"/>
      <c r="LW71" s="115"/>
      <c r="LX71" s="115"/>
      <c r="LY71" s="115"/>
      <c r="LZ71" s="115"/>
      <c r="MA71" s="115"/>
      <c r="MB71" s="115"/>
      <c r="MC71" s="115"/>
      <c r="MD71" s="115"/>
      <c r="ME71" s="115"/>
      <c r="MF71" s="115"/>
      <c r="MG71" s="115"/>
      <c r="MH71" s="115"/>
      <c r="MI71" s="115"/>
      <c r="MJ71" s="115"/>
      <c r="MK71" s="115"/>
      <c r="ML71" s="115"/>
      <c r="MM71" s="115"/>
      <c r="MN71" s="115"/>
      <c r="MO71" s="115"/>
      <c r="MP71" s="115"/>
      <c r="MQ71" s="115"/>
      <c r="MR71" s="115"/>
      <c r="MS71" s="115"/>
      <c r="MT71" s="115"/>
      <c r="MU71" s="115"/>
      <c r="MV71" s="115"/>
      <c r="MW71" s="115"/>
      <c r="MX71" s="115"/>
      <c r="MY71" s="115"/>
      <c r="MZ71" s="115"/>
      <c r="NA71" s="115"/>
      <c r="NB71" s="115"/>
      <c r="NC71" s="115"/>
      <c r="ND71" s="115"/>
      <c r="NE71" s="115"/>
      <c r="NF71" s="115"/>
      <c r="NG71" s="115"/>
      <c r="NH71" s="115"/>
      <c r="NI71" s="115"/>
      <c r="NJ71" s="115"/>
      <c r="NK71" s="115"/>
      <c r="NL71" s="115"/>
      <c r="NM71" s="115"/>
      <c r="NN71" s="115"/>
      <c r="NO71" s="115"/>
      <c r="NP71" s="115"/>
      <c r="NQ71" s="115"/>
      <c r="NR71" s="115"/>
      <c r="NS71" s="115"/>
      <c r="NT71" s="115"/>
      <c r="NU71" s="115"/>
      <c r="NV71" s="115"/>
      <c r="NW71" s="115"/>
      <c r="NX71" s="115"/>
      <c r="NY71" s="115"/>
      <c r="NZ71" s="115"/>
      <c r="OA71" s="115"/>
      <c r="OB71" s="115"/>
      <c r="OC71" s="115"/>
      <c r="OD71" s="115"/>
      <c r="OE71" s="115"/>
      <c r="OF71" s="115"/>
      <c r="OG71" s="115"/>
    </row>
    <row r="72" spans="1:397" s="116" customFormat="1">
      <c r="A72" s="110">
        <v>31185</v>
      </c>
      <c r="B72" s="111" t="s">
        <v>243</v>
      </c>
      <c r="C72" s="112">
        <v>352989.92517242045</v>
      </c>
      <c r="D72" s="113">
        <v>3.5631999999999998E-4</v>
      </c>
      <c r="E72" s="112">
        <v>11453.65</v>
      </c>
      <c r="F72" s="123">
        <v>31380.80434782818</v>
      </c>
      <c r="G72" s="124">
        <v>42834.454347828178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  <c r="GY72" s="115"/>
      <c r="GZ72" s="115"/>
      <c r="HA72" s="115"/>
      <c r="HB72" s="115"/>
      <c r="HC72" s="115"/>
      <c r="HD72" s="115"/>
      <c r="HE72" s="115"/>
      <c r="HF72" s="115"/>
      <c r="HG72" s="115"/>
      <c r="HH72" s="115"/>
      <c r="HI72" s="115"/>
      <c r="HJ72" s="115"/>
      <c r="HK72" s="115"/>
      <c r="HL72" s="115"/>
      <c r="HM72" s="115"/>
      <c r="HN72" s="115"/>
      <c r="HO72" s="115"/>
      <c r="HP72" s="115"/>
      <c r="HQ72" s="115"/>
      <c r="HR72" s="115"/>
      <c r="HS72" s="115"/>
      <c r="HT72" s="115"/>
      <c r="HU72" s="115"/>
      <c r="HV72" s="115"/>
      <c r="HW72" s="115"/>
      <c r="HX72" s="115"/>
      <c r="HY72" s="115"/>
      <c r="HZ72" s="115"/>
      <c r="IA72" s="115"/>
      <c r="IB72" s="115"/>
      <c r="IC72" s="115"/>
      <c r="ID72" s="115"/>
      <c r="IE72" s="115"/>
      <c r="IF72" s="115"/>
      <c r="IG72" s="115"/>
      <c r="IH72" s="115"/>
      <c r="II72" s="115"/>
      <c r="IJ72" s="115"/>
      <c r="IK72" s="115"/>
      <c r="IL72" s="115"/>
      <c r="IM72" s="115"/>
      <c r="IN72" s="115"/>
      <c r="IO72" s="115"/>
      <c r="IP72" s="115"/>
      <c r="IQ72" s="115"/>
      <c r="IR72" s="115"/>
      <c r="IS72" s="115"/>
      <c r="IT72" s="115"/>
      <c r="IU72" s="115"/>
      <c r="IV72" s="115"/>
      <c r="IW72" s="115"/>
      <c r="IX72" s="115"/>
      <c r="IY72" s="115"/>
      <c r="IZ72" s="115"/>
      <c r="JA72" s="115"/>
      <c r="JB72" s="115"/>
      <c r="JC72" s="115"/>
      <c r="JD72" s="115"/>
      <c r="JE72" s="115"/>
      <c r="JF72" s="115"/>
      <c r="JG72" s="115"/>
      <c r="JH72" s="115"/>
      <c r="JI72" s="115"/>
      <c r="JJ72" s="115"/>
      <c r="JK72" s="115"/>
      <c r="JL72" s="115"/>
      <c r="JM72" s="115"/>
      <c r="JN72" s="115"/>
      <c r="JO72" s="115"/>
      <c r="JP72" s="115"/>
      <c r="JQ72" s="115"/>
      <c r="JR72" s="115"/>
      <c r="JS72" s="115"/>
      <c r="JT72" s="115"/>
      <c r="JU72" s="115"/>
      <c r="JV72" s="115"/>
      <c r="JW72" s="115"/>
      <c r="JX72" s="115"/>
      <c r="JY72" s="115"/>
      <c r="JZ72" s="115"/>
      <c r="KA72" s="115"/>
      <c r="KB72" s="115"/>
      <c r="KC72" s="115"/>
      <c r="KD72" s="115"/>
      <c r="KE72" s="115"/>
      <c r="KF72" s="115"/>
      <c r="KG72" s="115"/>
      <c r="KH72" s="115"/>
      <c r="KI72" s="115"/>
      <c r="KJ72" s="115"/>
      <c r="KK72" s="115"/>
      <c r="KL72" s="115"/>
      <c r="KM72" s="115"/>
      <c r="KN72" s="115"/>
      <c r="KO72" s="115"/>
      <c r="KP72" s="115"/>
      <c r="KQ72" s="115"/>
      <c r="KR72" s="115"/>
      <c r="KS72" s="115"/>
      <c r="KT72" s="115"/>
      <c r="KU72" s="115"/>
      <c r="KV72" s="115"/>
      <c r="KW72" s="115"/>
      <c r="KX72" s="115"/>
      <c r="KY72" s="115"/>
      <c r="KZ72" s="115"/>
      <c r="LA72" s="115"/>
      <c r="LB72" s="115"/>
      <c r="LC72" s="115"/>
      <c r="LD72" s="115"/>
      <c r="LE72" s="115"/>
      <c r="LF72" s="115"/>
      <c r="LG72" s="115"/>
      <c r="LH72" s="115"/>
      <c r="LI72" s="115"/>
      <c r="LJ72" s="115"/>
      <c r="LK72" s="115"/>
      <c r="LL72" s="115"/>
      <c r="LM72" s="115"/>
      <c r="LN72" s="115"/>
      <c r="LO72" s="115"/>
      <c r="LP72" s="115"/>
      <c r="LQ72" s="115"/>
      <c r="LR72" s="115"/>
      <c r="LS72" s="115"/>
      <c r="LT72" s="115"/>
      <c r="LU72" s="115"/>
      <c r="LV72" s="115"/>
      <c r="LW72" s="115"/>
      <c r="LX72" s="115"/>
      <c r="LY72" s="115"/>
      <c r="LZ72" s="115"/>
      <c r="MA72" s="115"/>
      <c r="MB72" s="115"/>
      <c r="MC72" s="115"/>
      <c r="MD72" s="115"/>
      <c r="ME72" s="115"/>
      <c r="MF72" s="115"/>
      <c r="MG72" s="115"/>
      <c r="MH72" s="115"/>
      <c r="MI72" s="115"/>
      <c r="MJ72" s="115"/>
      <c r="MK72" s="115"/>
      <c r="ML72" s="115"/>
      <c r="MM72" s="115"/>
      <c r="MN72" s="115"/>
      <c r="MO72" s="115"/>
      <c r="MP72" s="115"/>
      <c r="MQ72" s="115"/>
      <c r="MR72" s="115"/>
      <c r="MS72" s="115"/>
      <c r="MT72" s="115"/>
      <c r="MU72" s="115"/>
      <c r="MV72" s="115"/>
      <c r="MW72" s="115"/>
      <c r="MX72" s="115"/>
      <c r="MY72" s="115"/>
      <c r="MZ72" s="115"/>
      <c r="NA72" s="115"/>
      <c r="NB72" s="115"/>
      <c r="NC72" s="115"/>
      <c r="ND72" s="115"/>
      <c r="NE72" s="115"/>
      <c r="NF72" s="115"/>
      <c r="NG72" s="115"/>
      <c r="NH72" s="115"/>
      <c r="NI72" s="115"/>
      <c r="NJ72" s="115"/>
      <c r="NK72" s="115"/>
      <c r="NL72" s="115"/>
      <c r="NM72" s="115"/>
      <c r="NN72" s="115"/>
      <c r="NO72" s="115"/>
      <c r="NP72" s="115"/>
      <c r="NQ72" s="115"/>
      <c r="NR72" s="115"/>
      <c r="NS72" s="115"/>
      <c r="NT72" s="115"/>
      <c r="NU72" s="115"/>
      <c r="NV72" s="115"/>
      <c r="NW72" s="115"/>
      <c r="NX72" s="115"/>
      <c r="NY72" s="115"/>
      <c r="NZ72" s="115"/>
      <c r="OA72" s="115"/>
      <c r="OB72" s="115"/>
      <c r="OC72" s="115"/>
      <c r="OD72" s="115"/>
      <c r="OE72" s="115"/>
      <c r="OF72" s="115"/>
      <c r="OG72" s="115"/>
    </row>
    <row r="73" spans="1:397" s="116" customFormat="1">
      <c r="A73" s="110">
        <v>31190</v>
      </c>
      <c r="B73" s="111" t="s">
        <v>244</v>
      </c>
      <c r="C73" s="112">
        <v>138533.09142375187</v>
      </c>
      <c r="D73" s="113">
        <v>1.3983999999999999E-4</v>
      </c>
      <c r="E73" s="112">
        <v>4495.1499999999996</v>
      </c>
      <c r="F73" s="123">
        <v>12315.591827571543</v>
      </c>
      <c r="G73" s="124">
        <v>16810.741827571543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  <c r="IG73" s="115"/>
      <c r="IH73" s="115"/>
      <c r="II73" s="115"/>
      <c r="IJ73" s="115"/>
      <c r="IK73" s="115"/>
      <c r="IL73" s="115"/>
      <c r="IM73" s="115"/>
      <c r="IN73" s="115"/>
      <c r="IO73" s="115"/>
      <c r="IP73" s="115"/>
      <c r="IQ73" s="115"/>
      <c r="IR73" s="115"/>
      <c r="IS73" s="115"/>
      <c r="IT73" s="115"/>
      <c r="IU73" s="115"/>
      <c r="IV73" s="115"/>
      <c r="IW73" s="115"/>
      <c r="IX73" s="115"/>
      <c r="IY73" s="115"/>
      <c r="IZ73" s="115"/>
      <c r="JA73" s="115"/>
      <c r="JB73" s="115"/>
      <c r="JC73" s="115"/>
      <c r="JD73" s="115"/>
      <c r="JE73" s="115"/>
      <c r="JF73" s="115"/>
      <c r="JG73" s="115"/>
      <c r="JH73" s="115"/>
      <c r="JI73" s="115"/>
      <c r="JJ73" s="115"/>
      <c r="JK73" s="115"/>
      <c r="JL73" s="115"/>
      <c r="JM73" s="115"/>
      <c r="JN73" s="115"/>
      <c r="JO73" s="115"/>
      <c r="JP73" s="115"/>
      <c r="JQ73" s="115"/>
      <c r="JR73" s="115"/>
      <c r="JS73" s="115"/>
      <c r="JT73" s="115"/>
      <c r="JU73" s="115"/>
      <c r="JV73" s="115"/>
      <c r="JW73" s="115"/>
      <c r="JX73" s="115"/>
      <c r="JY73" s="115"/>
      <c r="JZ73" s="115"/>
      <c r="KA73" s="115"/>
      <c r="KB73" s="115"/>
      <c r="KC73" s="115"/>
      <c r="KD73" s="115"/>
      <c r="KE73" s="115"/>
      <c r="KF73" s="115"/>
      <c r="KG73" s="115"/>
      <c r="KH73" s="115"/>
      <c r="KI73" s="115"/>
      <c r="KJ73" s="115"/>
      <c r="KK73" s="115"/>
      <c r="KL73" s="115"/>
      <c r="KM73" s="115"/>
      <c r="KN73" s="115"/>
      <c r="KO73" s="115"/>
      <c r="KP73" s="115"/>
      <c r="KQ73" s="115"/>
      <c r="KR73" s="115"/>
      <c r="KS73" s="115"/>
      <c r="KT73" s="115"/>
      <c r="KU73" s="115"/>
      <c r="KV73" s="115"/>
      <c r="KW73" s="115"/>
      <c r="KX73" s="115"/>
      <c r="KY73" s="115"/>
      <c r="KZ73" s="115"/>
      <c r="LA73" s="115"/>
      <c r="LB73" s="115"/>
      <c r="LC73" s="115"/>
      <c r="LD73" s="115"/>
      <c r="LE73" s="115"/>
      <c r="LF73" s="115"/>
      <c r="LG73" s="115"/>
      <c r="LH73" s="115"/>
      <c r="LI73" s="115"/>
      <c r="LJ73" s="115"/>
      <c r="LK73" s="115"/>
      <c r="LL73" s="115"/>
      <c r="LM73" s="115"/>
      <c r="LN73" s="115"/>
      <c r="LO73" s="115"/>
      <c r="LP73" s="115"/>
      <c r="LQ73" s="115"/>
      <c r="LR73" s="115"/>
      <c r="LS73" s="115"/>
      <c r="LT73" s="115"/>
      <c r="LU73" s="115"/>
      <c r="LV73" s="115"/>
      <c r="LW73" s="115"/>
      <c r="LX73" s="115"/>
      <c r="LY73" s="115"/>
      <c r="LZ73" s="115"/>
      <c r="MA73" s="115"/>
      <c r="MB73" s="115"/>
      <c r="MC73" s="115"/>
      <c r="MD73" s="115"/>
      <c r="ME73" s="115"/>
      <c r="MF73" s="115"/>
      <c r="MG73" s="115"/>
      <c r="MH73" s="115"/>
      <c r="MI73" s="115"/>
      <c r="MJ73" s="115"/>
      <c r="MK73" s="115"/>
      <c r="ML73" s="115"/>
      <c r="MM73" s="115"/>
      <c r="MN73" s="115"/>
      <c r="MO73" s="115"/>
      <c r="MP73" s="115"/>
      <c r="MQ73" s="115"/>
      <c r="MR73" s="115"/>
      <c r="MS73" s="115"/>
      <c r="MT73" s="115"/>
      <c r="MU73" s="115"/>
      <c r="MV73" s="115"/>
      <c r="MW73" s="115"/>
      <c r="MX73" s="115"/>
      <c r="MY73" s="115"/>
      <c r="MZ73" s="115"/>
      <c r="NA73" s="115"/>
      <c r="NB73" s="115"/>
      <c r="NC73" s="115"/>
      <c r="ND73" s="115"/>
      <c r="NE73" s="115"/>
      <c r="NF73" s="115"/>
      <c r="NG73" s="115"/>
      <c r="NH73" s="115"/>
      <c r="NI73" s="115"/>
      <c r="NJ73" s="115"/>
      <c r="NK73" s="115"/>
      <c r="NL73" s="115"/>
      <c r="NM73" s="115"/>
      <c r="NN73" s="115"/>
      <c r="NO73" s="115"/>
      <c r="NP73" s="115"/>
      <c r="NQ73" s="115"/>
      <c r="NR73" s="115"/>
      <c r="NS73" s="115"/>
      <c r="NT73" s="115"/>
      <c r="NU73" s="115"/>
      <c r="NV73" s="115"/>
      <c r="NW73" s="115"/>
      <c r="NX73" s="115"/>
      <c r="NY73" s="115"/>
      <c r="NZ73" s="115"/>
      <c r="OA73" s="115"/>
      <c r="OB73" s="115"/>
      <c r="OC73" s="115"/>
      <c r="OD73" s="115"/>
      <c r="OE73" s="115"/>
      <c r="OF73" s="115"/>
      <c r="OG73" s="115"/>
    </row>
    <row r="74" spans="1:397" s="116" customFormat="1">
      <c r="A74" s="110">
        <v>31200</v>
      </c>
      <c r="B74" s="111" t="s">
        <v>245</v>
      </c>
      <c r="C74" s="112">
        <v>103880.00548265607</v>
      </c>
      <c r="D74" s="113">
        <v>1.0486E-4</v>
      </c>
      <c r="E74" s="112">
        <v>3370.45</v>
      </c>
      <c r="F74" s="123">
        <v>9234.9324874081249</v>
      </c>
      <c r="G74" s="124">
        <v>12605.382487408126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  <c r="IG74" s="115"/>
      <c r="IH74" s="115"/>
      <c r="II74" s="115"/>
      <c r="IJ74" s="115"/>
      <c r="IK74" s="115"/>
      <c r="IL74" s="115"/>
      <c r="IM74" s="115"/>
      <c r="IN74" s="115"/>
      <c r="IO74" s="115"/>
      <c r="IP74" s="115"/>
      <c r="IQ74" s="115"/>
      <c r="IR74" s="115"/>
      <c r="IS74" s="115"/>
      <c r="IT74" s="115"/>
      <c r="IU74" s="115"/>
      <c r="IV74" s="115"/>
      <c r="IW74" s="115"/>
      <c r="IX74" s="115"/>
      <c r="IY74" s="115"/>
      <c r="IZ74" s="115"/>
      <c r="JA74" s="115"/>
      <c r="JB74" s="115"/>
      <c r="JC74" s="115"/>
      <c r="JD74" s="115"/>
      <c r="JE74" s="115"/>
      <c r="JF74" s="115"/>
      <c r="JG74" s="115"/>
      <c r="JH74" s="115"/>
      <c r="JI74" s="115"/>
      <c r="JJ74" s="115"/>
      <c r="JK74" s="115"/>
      <c r="JL74" s="115"/>
      <c r="JM74" s="115"/>
      <c r="JN74" s="115"/>
      <c r="JO74" s="115"/>
      <c r="JP74" s="115"/>
      <c r="JQ74" s="115"/>
      <c r="JR74" s="115"/>
      <c r="JS74" s="115"/>
      <c r="JT74" s="115"/>
      <c r="JU74" s="115"/>
      <c r="JV74" s="115"/>
      <c r="JW74" s="115"/>
      <c r="JX74" s="115"/>
      <c r="JY74" s="115"/>
      <c r="JZ74" s="115"/>
      <c r="KA74" s="115"/>
      <c r="KB74" s="115"/>
      <c r="KC74" s="115"/>
      <c r="KD74" s="115"/>
      <c r="KE74" s="115"/>
      <c r="KF74" s="115"/>
      <c r="KG74" s="115"/>
      <c r="KH74" s="115"/>
      <c r="KI74" s="115"/>
      <c r="KJ74" s="115"/>
      <c r="KK74" s="115"/>
      <c r="KL74" s="115"/>
      <c r="KM74" s="115"/>
      <c r="KN74" s="115"/>
      <c r="KO74" s="115"/>
      <c r="KP74" s="115"/>
      <c r="KQ74" s="115"/>
      <c r="KR74" s="115"/>
      <c r="KS74" s="115"/>
      <c r="KT74" s="115"/>
      <c r="KU74" s="115"/>
      <c r="KV74" s="115"/>
      <c r="KW74" s="115"/>
      <c r="KX74" s="115"/>
      <c r="KY74" s="115"/>
      <c r="KZ74" s="115"/>
      <c r="LA74" s="115"/>
      <c r="LB74" s="115"/>
      <c r="LC74" s="115"/>
      <c r="LD74" s="115"/>
      <c r="LE74" s="115"/>
      <c r="LF74" s="115"/>
      <c r="LG74" s="115"/>
      <c r="LH74" s="115"/>
      <c r="LI74" s="115"/>
      <c r="LJ74" s="115"/>
      <c r="LK74" s="115"/>
      <c r="LL74" s="115"/>
      <c r="LM74" s="115"/>
      <c r="LN74" s="115"/>
      <c r="LO74" s="115"/>
      <c r="LP74" s="115"/>
      <c r="LQ74" s="115"/>
      <c r="LR74" s="115"/>
      <c r="LS74" s="115"/>
      <c r="LT74" s="115"/>
      <c r="LU74" s="115"/>
      <c r="LV74" s="115"/>
      <c r="LW74" s="115"/>
      <c r="LX74" s="115"/>
      <c r="LY74" s="115"/>
      <c r="LZ74" s="115"/>
      <c r="MA74" s="115"/>
      <c r="MB74" s="115"/>
      <c r="MC74" s="115"/>
      <c r="MD74" s="115"/>
      <c r="ME74" s="115"/>
      <c r="MF74" s="115"/>
      <c r="MG74" s="115"/>
      <c r="MH74" s="115"/>
      <c r="MI74" s="115"/>
      <c r="MJ74" s="115"/>
      <c r="MK74" s="115"/>
      <c r="ML74" s="115"/>
      <c r="MM74" s="115"/>
      <c r="MN74" s="115"/>
      <c r="MO74" s="115"/>
      <c r="MP74" s="115"/>
      <c r="MQ74" s="115"/>
      <c r="MR74" s="115"/>
      <c r="MS74" s="115"/>
      <c r="MT74" s="115"/>
      <c r="MU74" s="115"/>
      <c r="MV74" s="115"/>
      <c r="MW74" s="115"/>
      <c r="MX74" s="115"/>
      <c r="MY74" s="115"/>
      <c r="MZ74" s="115"/>
      <c r="NA74" s="115"/>
      <c r="NB74" s="115"/>
      <c r="NC74" s="115"/>
      <c r="ND74" s="115"/>
      <c r="NE74" s="115"/>
      <c r="NF74" s="115"/>
      <c r="NG74" s="115"/>
      <c r="NH74" s="115"/>
      <c r="NI74" s="115"/>
      <c r="NJ74" s="115"/>
      <c r="NK74" s="115"/>
      <c r="NL74" s="115"/>
      <c r="NM74" s="115"/>
      <c r="NN74" s="115"/>
      <c r="NO74" s="115"/>
      <c r="NP74" s="115"/>
      <c r="NQ74" s="115"/>
      <c r="NR74" s="115"/>
      <c r="NS74" s="115"/>
      <c r="NT74" s="115"/>
      <c r="NU74" s="115"/>
      <c r="NV74" s="115"/>
      <c r="NW74" s="115"/>
      <c r="NX74" s="115"/>
      <c r="NY74" s="115"/>
      <c r="NZ74" s="115"/>
      <c r="OA74" s="115"/>
      <c r="OB74" s="115"/>
      <c r="OC74" s="115"/>
      <c r="OD74" s="115"/>
      <c r="OE74" s="115"/>
      <c r="OF74" s="115"/>
      <c r="OG74" s="115"/>
    </row>
    <row r="75" spans="1:397" s="116" customFormat="1">
      <c r="A75" s="110">
        <v>31205</v>
      </c>
      <c r="B75" s="111" t="s">
        <v>246</v>
      </c>
      <c r="C75" s="112">
        <v>17445.421481495072</v>
      </c>
      <c r="D75" s="113">
        <v>1.7609999999999999E-5</v>
      </c>
      <c r="E75" s="112">
        <v>566.04</v>
      </c>
      <c r="F75" s="123">
        <v>1550.8979697049119</v>
      </c>
      <c r="G75" s="124">
        <v>2116.9379697049117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  <c r="IJ75" s="115"/>
      <c r="IK75" s="115"/>
      <c r="IL75" s="115"/>
      <c r="IM75" s="115"/>
      <c r="IN75" s="115"/>
      <c r="IO75" s="115"/>
      <c r="IP75" s="115"/>
      <c r="IQ75" s="115"/>
      <c r="IR75" s="115"/>
      <c r="IS75" s="115"/>
      <c r="IT75" s="115"/>
      <c r="IU75" s="115"/>
      <c r="IV75" s="115"/>
      <c r="IW75" s="115"/>
      <c r="IX75" s="115"/>
      <c r="IY75" s="115"/>
      <c r="IZ75" s="115"/>
      <c r="JA75" s="115"/>
      <c r="JB75" s="115"/>
      <c r="JC75" s="115"/>
      <c r="JD75" s="115"/>
      <c r="JE75" s="115"/>
      <c r="JF75" s="115"/>
      <c r="JG75" s="115"/>
      <c r="JH75" s="115"/>
      <c r="JI75" s="115"/>
      <c r="JJ75" s="115"/>
      <c r="JK75" s="115"/>
      <c r="JL75" s="115"/>
      <c r="JM75" s="115"/>
      <c r="JN75" s="115"/>
      <c r="JO75" s="115"/>
      <c r="JP75" s="115"/>
      <c r="JQ75" s="115"/>
      <c r="JR75" s="115"/>
      <c r="JS75" s="115"/>
      <c r="JT75" s="115"/>
      <c r="JU75" s="115"/>
      <c r="JV75" s="115"/>
      <c r="JW75" s="115"/>
      <c r="JX75" s="115"/>
      <c r="JY75" s="115"/>
      <c r="JZ75" s="115"/>
      <c r="KA75" s="115"/>
      <c r="KB75" s="115"/>
      <c r="KC75" s="115"/>
      <c r="KD75" s="115"/>
      <c r="KE75" s="115"/>
      <c r="KF75" s="115"/>
      <c r="KG75" s="115"/>
      <c r="KH75" s="115"/>
      <c r="KI75" s="115"/>
      <c r="KJ75" s="115"/>
      <c r="KK75" s="115"/>
      <c r="KL75" s="115"/>
      <c r="KM75" s="115"/>
      <c r="KN75" s="115"/>
      <c r="KO75" s="115"/>
      <c r="KP75" s="115"/>
      <c r="KQ75" s="115"/>
      <c r="KR75" s="115"/>
      <c r="KS75" s="115"/>
      <c r="KT75" s="115"/>
      <c r="KU75" s="115"/>
      <c r="KV75" s="115"/>
      <c r="KW75" s="115"/>
      <c r="KX75" s="115"/>
      <c r="KY75" s="115"/>
      <c r="KZ75" s="115"/>
      <c r="LA75" s="115"/>
      <c r="LB75" s="115"/>
      <c r="LC75" s="115"/>
      <c r="LD75" s="115"/>
      <c r="LE75" s="115"/>
      <c r="LF75" s="115"/>
      <c r="LG75" s="115"/>
      <c r="LH75" s="115"/>
      <c r="LI75" s="115"/>
      <c r="LJ75" s="115"/>
      <c r="LK75" s="115"/>
      <c r="LL75" s="115"/>
      <c r="LM75" s="115"/>
      <c r="LN75" s="115"/>
      <c r="LO75" s="115"/>
      <c r="LP75" s="115"/>
      <c r="LQ75" s="115"/>
      <c r="LR75" s="115"/>
      <c r="LS75" s="115"/>
      <c r="LT75" s="115"/>
      <c r="LU75" s="115"/>
      <c r="LV75" s="115"/>
      <c r="LW75" s="115"/>
      <c r="LX75" s="115"/>
      <c r="LY75" s="115"/>
      <c r="LZ75" s="115"/>
      <c r="MA75" s="115"/>
      <c r="MB75" s="115"/>
      <c r="MC75" s="115"/>
      <c r="MD75" s="115"/>
      <c r="ME75" s="115"/>
      <c r="MF75" s="115"/>
      <c r="MG75" s="115"/>
      <c r="MH75" s="115"/>
      <c r="MI75" s="115"/>
      <c r="MJ75" s="115"/>
      <c r="MK75" s="115"/>
      <c r="ML75" s="115"/>
      <c r="MM75" s="115"/>
      <c r="MN75" s="115"/>
      <c r="MO75" s="115"/>
      <c r="MP75" s="115"/>
      <c r="MQ75" s="115"/>
      <c r="MR75" s="115"/>
      <c r="MS75" s="115"/>
      <c r="MT75" s="115"/>
      <c r="MU75" s="115"/>
      <c r="MV75" s="115"/>
      <c r="MW75" s="115"/>
      <c r="MX75" s="115"/>
      <c r="MY75" s="115"/>
      <c r="MZ75" s="115"/>
      <c r="NA75" s="115"/>
      <c r="NB75" s="115"/>
      <c r="NC75" s="115"/>
      <c r="ND75" s="115"/>
      <c r="NE75" s="115"/>
      <c r="NF75" s="115"/>
      <c r="NG75" s="115"/>
      <c r="NH75" s="115"/>
      <c r="NI75" s="115"/>
      <c r="NJ75" s="115"/>
      <c r="NK75" s="115"/>
      <c r="NL75" s="115"/>
      <c r="NM75" s="115"/>
      <c r="NN75" s="115"/>
      <c r="NO75" s="115"/>
      <c r="NP75" s="115"/>
      <c r="NQ75" s="115"/>
      <c r="NR75" s="115"/>
      <c r="NS75" s="115"/>
      <c r="NT75" s="115"/>
      <c r="NU75" s="115"/>
      <c r="NV75" s="115"/>
      <c r="NW75" s="115"/>
      <c r="NX75" s="115"/>
      <c r="NY75" s="115"/>
      <c r="NZ75" s="115"/>
      <c r="OA75" s="115"/>
      <c r="OB75" s="115"/>
      <c r="OC75" s="115"/>
      <c r="OD75" s="115"/>
      <c r="OE75" s="115"/>
      <c r="OF75" s="115"/>
      <c r="OG75" s="115"/>
    </row>
    <row r="76" spans="1:397" s="116" customFormat="1">
      <c r="A76" s="110">
        <v>31215</v>
      </c>
      <c r="B76" s="111" t="s">
        <v>247</v>
      </c>
      <c r="C76" s="112">
        <v>73031.031891869206</v>
      </c>
      <c r="D76" s="113">
        <v>7.3720000000000006E-5</v>
      </c>
      <c r="E76" s="112">
        <v>2369.81</v>
      </c>
      <c r="F76" s="123">
        <v>6492.4587351871733</v>
      </c>
      <c r="G76" s="124">
        <v>8862.2687351871737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  <c r="HE76" s="115"/>
      <c r="HF76" s="115"/>
      <c r="HG76" s="115"/>
      <c r="HH76" s="115"/>
      <c r="HI76" s="115"/>
      <c r="HJ76" s="115"/>
      <c r="HK76" s="115"/>
      <c r="HL76" s="115"/>
      <c r="HM76" s="115"/>
      <c r="HN76" s="115"/>
      <c r="HO76" s="115"/>
      <c r="HP76" s="115"/>
      <c r="HQ76" s="115"/>
      <c r="HR76" s="115"/>
      <c r="HS76" s="115"/>
      <c r="HT76" s="115"/>
      <c r="HU76" s="115"/>
      <c r="HV76" s="115"/>
      <c r="HW76" s="115"/>
      <c r="HX76" s="115"/>
      <c r="HY76" s="115"/>
      <c r="HZ76" s="115"/>
      <c r="IA76" s="115"/>
      <c r="IB76" s="115"/>
      <c r="IC76" s="115"/>
      <c r="ID76" s="115"/>
      <c r="IE76" s="115"/>
      <c r="IF76" s="115"/>
      <c r="IG76" s="115"/>
      <c r="IH76" s="115"/>
      <c r="II76" s="115"/>
      <c r="IJ76" s="115"/>
      <c r="IK76" s="115"/>
      <c r="IL76" s="115"/>
      <c r="IM76" s="115"/>
      <c r="IN76" s="115"/>
      <c r="IO76" s="115"/>
      <c r="IP76" s="115"/>
      <c r="IQ76" s="115"/>
      <c r="IR76" s="115"/>
      <c r="IS76" s="115"/>
      <c r="IT76" s="115"/>
      <c r="IU76" s="115"/>
      <c r="IV76" s="115"/>
      <c r="IW76" s="115"/>
      <c r="IX76" s="115"/>
      <c r="IY76" s="115"/>
      <c r="IZ76" s="115"/>
      <c r="JA76" s="115"/>
      <c r="JB76" s="115"/>
      <c r="JC76" s="115"/>
      <c r="JD76" s="115"/>
      <c r="JE76" s="115"/>
      <c r="JF76" s="115"/>
      <c r="JG76" s="115"/>
      <c r="JH76" s="115"/>
      <c r="JI76" s="115"/>
      <c r="JJ76" s="115"/>
      <c r="JK76" s="115"/>
      <c r="JL76" s="115"/>
      <c r="JM76" s="115"/>
      <c r="JN76" s="115"/>
      <c r="JO76" s="115"/>
      <c r="JP76" s="115"/>
      <c r="JQ76" s="115"/>
      <c r="JR76" s="115"/>
      <c r="JS76" s="115"/>
      <c r="JT76" s="115"/>
      <c r="JU76" s="115"/>
      <c r="JV76" s="115"/>
      <c r="JW76" s="115"/>
      <c r="JX76" s="115"/>
      <c r="JY76" s="115"/>
      <c r="JZ76" s="115"/>
      <c r="KA76" s="115"/>
      <c r="KB76" s="115"/>
      <c r="KC76" s="115"/>
      <c r="KD76" s="115"/>
      <c r="KE76" s="115"/>
      <c r="KF76" s="115"/>
      <c r="KG76" s="115"/>
      <c r="KH76" s="115"/>
      <c r="KI76" s="115"/>
      <c r="KJ76" s="115"/>
      <c r="KK76" s="115"/>
      <c r="KL76" s="115"/>
      <c r="KM76" s="115"/>
      <c r="KN76" s="115"/>
      <c r="KO76" s="115"/>
      <c r="KP76" s="115"/>
      <c r="KQ76" s="115"/>
      <c r="KR76" s="115"/>
      <c r="KS76" s="115"/>
      <c r="KT76" s="115"/>
      <c r="KU76" s="115"/>
      <c r="KV76" s="115"/>
      <c r="KW76" s="115"/>
      <c r="KX76" s="115"/>
      <c r="KY76" s="115"/>
      <c r="KZ76" s="115"/>
      <c r="LA76" s="115"/>
      <c r="LB76" s="115"/>
      <c r="LC76" s="115"/>
      <c r="LD76" s="115"/>
      <c r="LE76" s="115"/>
      <c r="LF76" s="115"/>
      <c r="LG76" s="115"/>
      <c r="LH76" s="115"/>
      <c r="LI76" s="115"/>
      <c r="LJ76" s="115"/>
      <c r="LK76" s="115"/>
      <c r="LL76" s="115"/>
      <c r="LM76" s="115"/>
      <c r="LN76" s="115"/>
      <c r="LO76" s="115"/>
      <c r="LP76" s="115"/>
      <c r="LQ76" s="115"/>
      <c r="LR76" s="115"/>
      <c r="LS76" s="115"/>
      <c r="LT76" s="115"/>
      <c r="LU76" s="115"/>
      <c r="LV76" s="115"/>
      <c r="LW76" s="115"/>
      <c r="LX76" s="115"/>
      <c r="LY76" s="115"/>
      <c r="LZ76" s="115"/>
      <c r="MA76" s="115"/>
      <c r="MB76" s="115"/>
      <c r="MC76" s="115"/>
      <c r="MD76" s="115"/>
      <c r="ME76" s="115"/>
      <c r="MF76" s="115"/>
      <c r="MG76" s="115"/>
      <c r="MH76" s="115"/>
      <c r="MI76" s="115"/>
      <c r="MJ76" s="115"/>
      <c r="MK76" s="115"/>
      <c r="ML76" s="115"/>
      <c r="MM76" s="115"/>
      <c r="MN76" s="115"/>
      <c r="MO76" s="115"/>
      <c r="MP76" s="115"/>
      <c r="MQ76" s="115"/>
      <c r="MR76" s="115"/>
      <c r="MS76" s="115"/>
      <c r="MT76" s="115"/>
      <c r="MU76" s="115"/>
      <c r="MV76" s="115"/>
      <c r="MW76" s="115"/>
      <c r="MX76" s="115"/>
      <c r="MY76" s="115"/>
      <c r="MZ76" s="115"/>
      <c r="NA76" s="115"/>
      <c r="NB76" s="115"/>
      <c r="NC76" s="115"/>
      <c r="ND76" s="115"/>
      <c r="NE76" s="115"/>
      <c r="NF76" s="115"/>
      <c r="NG76" s="115"/>
      <c r="NH76" s="115"/>
      <c r="NI76" s="115"/>
      <c r="NJ76" s="115"/>
      <c r="NK76" s="115"/>
      <c r="NL76" s="115"/>
      <c r="NM76" s="115"/>
      <c r="NN76" s="115"/>
      <c r="NO76" s="115"/>
      <c r="NP76" s="115"/>
      <c r="NQ76" s="115"/>
      <c r="NR76" s="115"/>
      <c r="NS76" s="115"/>
      <c r="NT76" s="115"/>
      <c r="NU76" s="115"/>
      <c r="NV76" s="115"/>
      <c r="NW76" s="115"/>
      <c r="NX76" s="115"/>
      <c r="NY76" s="115"/>
      <c r="NZ76" s="115"/>
      <c r="OA76" s="115"/>
      <c r="OB76" s="115"/>
      <c r="OC76" s="115"/>
      <c r="OD76" s="115"/>
      <c r="OE76" s="115"/>
      <c r="OF76" s="115"/>
      <c r="OG76" s="115"/>
    </row>
    <row r="77" spans="1:397" s="116" customFormat="1">
      <c r="A77" s="110">
        <v>31225</v>
      </c>
      <c r="B77" s="111" t="s">
        <v>248</v>
      </c>
      <c r="C77" s="112">
        <v>485361.14711207815</v>
      </c>
      <c r="D77" s="113">
        <v>4.8994000000000002E-4</v>
      </c>
      <c r="E77" s="112">
        <v>15748.54</v>
      </c>
      <c r="F77" s="123">
        <v>43148.605978263753</v>
      </c>
      <c r="G77" s="124">
        <v>58897.145978263754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5"/>
      <c r="HA77" s="115"/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5"/>
      <c r="IE77" s="115"/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5"/>
      <c r="IT77" s="115"/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5"/>
      <c r="JI77" s="115"/>
      <c r="JJ77" s="115"/>
      <c r="JK77" s="115"/>
      <c r="JL77" s="115"/>
      <c r="JM77" s="115"/>
      <c r="JN77" s="115"/>
      <c r="JO77" s="115"/>
      <c r="JP77" s="115"/>
      <c r="JQ77" s="115"/>
      <c r="JR77" s="115"/>
      <c r="JS77" s="115"/>
      <c r="JT77" s="115"/>
      <c r="JU77" s="115"/>
      <c r="JV77" s="115"/>
      <c r="JW77" s="115"/>
      <c r="JX77" s="115"/>
      <c r="JY77" s="115"/>
      <c r="JZ77" s="115"/>
      <c r="KA77" s="115"/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5"/>
      <c r="KP77" s="115"/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5"/>
      <c r="LE77" s="115"/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5"/>
      <c r="LT77" s="115"/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5"/>
      <c r="MI77" s="115"/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5"/>
      <c r="MX77" s="115"/>
      <c r="MY77" s="115"/>
      <c r="MZ77" s="115"/>
      <c r="NA77" s="115"/>
      <c r="NB77" s="115"/>
      <c r="NC77" s="115"/>
      <c r="ND77" s="115"/>
      <c r="NE77" s="115"/>
      <c r="NF77" s="115"/>
      <c r="NG77" s="115"/>
      <c r="NH77" s="115"/>
      <c r="NI77" s="115"/>
      <c r="NJ77" s="115"/>
      <c r="NK77" s="115"/>
      <c r="NL77" s="115"/>
      <c r="NM77" s="115"/>
      <c r="NN77" s="115"/>
      <c r="NO77" s="115"/>
      <c r="NP77" s="115"/>
      <c r="NQ77" s="115"/>
      <c r="NR77" s="115"/>
      <c r="NS77" s="115"/>
      <c r="NT77" s="115"/>
      <c r="NU77" s="115"/>
      <c r="NV77" s="115"/>
      <c r="NW77" s="115"/>
      <c r="NX77" s="115"/>
      <c r="NY77" s="115"/>
      <c r="NZ77" s="115"/>
      <c r="OA77" s="115"/>
      <c r="OB77" s="115"/>
      <c r="OC77" s="115"/>
      <c r="OD77" s="115"/>
      <c r="OE77" s="115"/>
      <c r="OF77" s="115"/>
      <c r="OG77" s="115"/>
    </row>
    <row r="78" spans="1:397" s="116" customFormat="1">
      <c r="A78" s="110">
        <v>31245</v>
      </c>
      <c r="B78" s="111" t="s">
        <v>249</v>
      </c>
      <c r="C78" s="112">
        <v>565772.55322524998</v>
      </c>
      <c r="D78" s="113">
        <v>5.7111E-4</v>
      </c>
      <c r="E78" s="112">
        <v>18357.59</v>
      </c>
      <c r="F78" s="123">
        <v>50297.17998172473</v>
      </c>
      <c r="G78" s="124">
        <v>68654.769981724734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5"/>
      <c r="HA78" s="115"/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5"/>
      <c r="HP78" s="115"/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5"/>
      <c r="IE78" s="115"/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5"/>
      <c r="IT78" s="115"/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5"/>
      <c r="JI78" s="115"/>
      <c r="JJ78" s="115"/>
      <c r="JK78" s="115"/>
      <c r="JL78" s="115"/>
      <c r="JM78" s="115"/>
      <c r="JN78" s="115"/>
      <c r="JO78" s="115"/>
      <c r="JP78" s="115"/>
      <c r="JQ78" s="115"/>
      <c r="JR78" s="115"/>
      <c r="JS78" s="115"/>
      <c r="JT78" s="115"/>
      <c r="JU78" s="115"/>
      <c r="JV78" s="115"/>
      <c r="JW78" s="115"/>
      <c r="JX78" s="115"/>
      <c r="JY78" s="115"/>
      <c r="JZ78" s="115"/>
      <c r="KA78" s="115"/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5"/>
      <c r="KP78" s="115"/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5"/>
      <c r="LE78" s="115"/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5"/>
      <c r="LT78" s="115"/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5"/>
      <c r="MI78" s="115"/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5"/>
      <c r="MX78" s="115"/>
      <c r="MY78" s="115"/>
      <c r="MZ78" s="115"/>
      <c r="NA78" s="115"/>
      <c r="NB78" s="115"/>
      <c r="NC78" s="115"/>
      <c r="ND78" s="115"/>
      <c r="NE78" s="115"/>
      <c r="NF78" s="115"/>
      <c r="NG78" s="115"/>
      <c r="NH78" s="115"/>
      <c r="NI78" s="115"/>
      <c r="NJ78" s="115"/>
      <c r="NK78" s="115"/>
      <c r="NL78" s="115"/>
      <c r="NM78" s="115"/>
      <c r="NN78" s="115"/>
      <c r="NO78" s="115"/>
      <c r="NP78" s="115"/>
      <c r="NQ78" s="115"/>
      <c r="NR78" s="115"/>
      <c r="NS78" s="115"/>
      <c r="NT78" s="115"/>
      <c r="NU78" s="115"/>
      <c r="NV78" s="115"/>
      <c r="NW78" s="115"/>
      <c r="NX78" s="115"/>
      <c r="NY78" s="115"/>
      <c r="NZ78" s="115"/>
      <c r="OA78" s="115"/>
      <c r="OB78" s="115"/>
      <c r="OC78" s="115"/>
      <c r="OD78" s="115"/>
      <c r="OE78" s="115"/>
      <c r="OF78" s="115"/>
      <c r="OG78" s="115"/>
    </row>
    <row r="79" spans="1:397" s="116" customFormat="1">
      <c r="A79" s="110">
        <v>31250</v>
      </c>
      <c r="B79" s="111" t="s">
        <v>250</v>
      </c>
      <c r="C79" s="112">
        <v>2134859.9257593346</v>
      </c>
      <c r="D79" s="113">
        <v>2.1549999999999998E-3</v>
      </c>
      <c r="E79" s="112">
        <v>69270.34</v>
      </c>
      <c r="F79" s="123">
        <v>189789.04740000487</v>
      </c>
      <c r="G79" s="124">
        <v>259059.38740000487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5"/>
      <c r="HQ79" s="115"/>
      <c r="HR79" s="115"/>
      <c r="HS79" s="115"/>
      <c r="HT79" s="115"/>
      <c r="HU79" s="115"/>
      <c r="HV79" s="115"/>
      <c r="HW79" s="115"/>
      <c r="HX79" s="115"/>
      <c r="HY79" s="115"/>
      <c r="HZ79" s="115"/>
      <c r="IA79" s="115"/>
      <c r="IB79" s="115"/>
      <c r="IC79" s="115"/>
      <c r="ID79" s="115"/>
      <c r="IE79" s="115"/>
      <c r="IF79" s="115"/>
      <c r="IG79" s="115"/>
      <c r="IH79" s="115"/>
      <c r="II79" s="115"/>
      <c r="IJ79" s="115"/>
      <c r="IK79" s="115"/>
      <c r="IL79" s="115"/>
      <c r="IM79" s="115"/>
      <c r="IN79" s="115"/>
      <c r="IO79" s="115"/>
      <c r="IP79" s="115"/>
      <c r="IQ79" s="115"/>
      <c r="IR79" s="115"/>
      <c r="IS79" s="115"/>
      <c r="IT79" s="115"/>
      <c r="IU79" s="115"/>
      <c r="IV79" s="115"/>
      <c r="IW79" s="115"/>
      <c r="IX79" s="115"/>
      <c r="IY79" s="115"/>
      <c r="IZ79" s="115"/>
      <c r="JA79" s="115"/>
      <c r="JB79" s="115"/>
      <c r="JC79" s="115"/>
      <c r="JD79" s="115"/>
      <c r="JE79" s="115"/>
      <c r="JF79" s="115"/>
      <c r="JG79" s="115"/>
      <c r="JH79" s="115"/>
      <c r="JI79" s="115"/>
      <c r="JJ79" s="115"/>
      <c r="JK79" s="115"/>
      <c r="JL79" s="115"/>
      <c r="JM79" s="115"/>
      <c r="JN79" s="115"/>
      <c r="JO79" s="115"/>
      <c r="JP79" s="115"/>
      <c r="JQ79" s="115"/>
      <c r="JR79" s="115"/>
      <c r="JS79" s="115"/>
      <c r="JT79" s="115"/>
      <c r="JU79" s="115"/>
      <c r="JV79" s="115"/>
      <c r="JW79" s="115"/>
      <c r="JX79" s="115"/>
      <c r="JY79" s="115"/>
      <c r="JZ79" s="115"/>
      <c r="KA79" s="115"/>
      <c r="KB79" s="115"/>
      <c r="KC79" s="115"/>
      <c r="KD79" s="115"/>
      <c r="KE79" s="115"/>
      <c r="KF79" s="115"/>
      <c r="KG79" s="115"/>
      <c r="KH79" s="115"/>
      <c r="KI79" s="115"/>
      <c r="KJ79" s="115"/>
      <c r="KK79" s="115"/>
      <c r="KL79" s="115"/>
      <c r="KM79" s="115"/>
      <c r="KN79" s="115"/>
      <c r="KO79" s="115"/>
      <c r="KP79" s="115"/>
      <c r="KQ79" s="115"/>
      <c r="KR79" s="115"/>
      <c r="KS79" s="115"/>
      <c r="KT79" s="115"/>
      <c r="KU79" s="115"/>
      <c r="KV79" s="115"/>
      <c r="KW79" s="115"/>
      <c r="KX79" s="115"/>
      <c r="KY79" s="115"/>
      <c r="KZ79" s="115"/>
      <c r="LA79" s="115"/>
      <c r="LB79" s="115"/>
      <c r="LC79" s="115"/>
      <c r="LD79" s="115"/>
      <c r="LE79" s="115"/>
      <c r="LF79" s="115"/>
      <c r="LG79" s="115"/>
      <c r="LH79" s="115"/>
      <c r="LI79" s="115"/>
      <c r="LJ79" s="115"/>
      <c r="LK79" s="115"/>
      <c r="LL79" s="115"/>
      <c r="LM79" s="115"/>
      <c r="LN79" s="115"/>
      <c r="LO79" s="115"/>
      <c r="LP79" s="115"/>
      <c r="LQ79" s="115"/>
      <c r="LR79" s="115"/>
      <c r="LS79" s="115"/>
      <c r="LT79" s="115"/>
      <c r="LU79" s="115"/>
      <c r="LV79" s="115"/>
      <c r="LW79" s="115"/>
      <c r="LX79" s="115"/>
      <c r="LY79" s="115"/>
      <c r="LZ79" s="115"/>
      <c r="MA79" s="115"/>
      <c r="MB79" s="115"/>
      <c r="MC79" s="115"/>
      <c r="MD79" s="115"/>
      <c r="ME79" s="115"/>
      <c r="MF79" s="115"/>
      <c r="MG79" s="115"/>
      <c r="MH79" s="115"/>
      <c r="MI79" s="115"/>
      <c r="MJ79" s="115"/>
      <c r="MK79" s="115"/>
      <c r="ML79" s="115"/>
      <c r="MM79" s="115"/>
      <c r="MN79" s="115"/>
      <c r="MO79" s="115"/>
      <c r="MP79" s="115"/>
      <c r="MQ79" s="115"/>
      <c r="MR79" s="115"/>
      <c r="MS79" s="115"/>
      <c r="MT79" s="115"/>
      <c r="MU79" s="115"/>
      <c r="MV79" s="115"/>
      <c r="MW79" s="115"/>
      <c r="MX79" s="115"/>
      <c r="MY79" s="115"/>
      <c r="MZ79" s="115"/>
      <c r="NA79" s="115"/>
      <c r="NB79" s="115"/>
      <c r="NC79" s="115"/>
      <c r="ND79" s="115"/>
      <c r="NE79" s="115"/>
      <c r="NF79" s="115"/>
      <c r="NG79" s="115"/>
      <c r="NH79" s="115"/>
      <c r="NI79" s="115"/>
      <c r="NJ79" s="115"/>
      <c r="NK79" s="115"/>
      <c r="NL79" s="115"/>
      <c r="NM79" s="115"/>
      <c r="NN79" s="115"/>
      <c r="NO79" s="115"/>
      <c r="NP79" s="115"/>
      <c r="NQ79" s="115"/>
      <c r="NR79" s="115"/>
      <c r="NS79" s="115"/>
      <c r="NT79" s="115"/>
      <c r="NU79" s="115"/>
      <c r="NV79" s="115"/>
      <c r="NW79" s="115"/>
      <c r="NX79" s="115"/>
      <c r="NY79" s="115"/>
      <c r="NZ79" s="115"/>
      <c r="OA79" s="115"/>
      <c r="OB79" s="115"/>
      <c r="OC79" s="115"/>
      <c r="OD79" s="115"/>
      <c r="OE79" s="115"/>
      <c r="OF79" s="115"/>
      <c r="OG79" s="115"/>
    </row>
    <row r="80" spans="1:397" s="116" customFormat="1">
      <c r="A80" s="110">
        <v>31260</v>
      </c>
      <c r="B80" s="111" t="s">
        <v>251</v>
      </c>
      <c r="C80" s="112">
        <v>57685.79743710722</v>
      </c>
      <c r="D80" s="113">
        <v>5.8230000000000003E-5</v>
      </c>
      <c r="E80" s="112">
        <v>1871.68</v>
      </c>
      <c r="F80" s="123">
        <v>5128.2673921588321</v>
      </c>
      <c r="G80" s="124">
        <v>6999.9473921588324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15"/>
      <c r="II80" s="115"/>
      <c r="IJ80" s="115"/>
      <c r="IK80" s="115"/>
      <c r="IL80" s="115"/>
      <c r="IM80" s="115"/>
      <c r="IN80" s="115"/>
      <c r="IO80" s="115"/>
      <c r="IP80" s="115"/>
      <c r="IQ80" s="115"/>
      <c r="IR80" s="115"/>
      <c r="IS80" s="115"/>
      <c r="IT80" s="115"/>
      <c r="IU80" s="115"/>
      <c r="IV80" s="115"/>
      <c r="IW80" s="115"/>
      <c r="IX80" s="115"/>
      <c r="IY80" s="115"/>
      <c r="IZ80" s="115"/>
      <c r="JA80" s="115"/>
      <c r="JB80" s="115"/>
      <c r="JC80" s="115"/>
      <c r="JD80" s="115"/>
      <c r="JE80" s="115"/>
      <c r="JF80" s="115"/>
      <c r="JG80" s="115"/>
      <c r="JH80" s="115"/>
      <c r="JI80" s="115"/>
      <c r="JJ80" s="115"/>
      <c r="JK80" s="115"/>
      <c r="JL80" s="115"/>
      <c r="JM80" s="115"/>
      <c r="JN80" s="115"/>
      <c r="JO80" s="115"/>
      <c r="JP80" s="115"/>
      <c r="JQ80" s="115"/>
      <c r="JR80" s="115"/>
      <c r="JS80" s="115"/>
      <c r="JT80" s="115"/>
      <c r="JU80" s="115"/>
      <c r="JV80" s="115"/>
      <c r="JW80" s="115"/>
      <c r="JX80" s="115"/>
      <c r="JY80" s="115"/>
      <c r="JZ80" s="115"/>
      <c r="KA80" s="115"/>
      <c r="KB80" s="115"/>
      <c r="KC80" s="115"/>
      <c r="KD80" s="115"/>
      <c r="KE80" s="115"/>
      <c r="KF80" s="115"/>
      <c r="KG80" s="115"/>
      <c r="KH80" s="115"/>
      <c r="KI80" s="115"/>
      <c r="KJ80" s="115"/>
      <c r="KK80" s="115"/>
      <c r="KL80" s="115"/>
      <c r="KM80" s="115"/>
      <c r="KN80" s="115"/>
      <c r="KO80" s="115"/>
      <c r="KP80" s="115"/>
      <c r="KQ80" s="115"/>
      <c r="KR80" s="115"/>
      <c r="KS80" s="115"/>
      <c r="KT80" s="115"/>
      <c r="KU80" s="115"/>
      <c r="KV80" s="115"/>
      <c r="KW80" s="115"/>
      <c r="KX80" s="115"/>
      <c r="KY80" s="115"/>
      <c r="KZ80" s="115"/>
      <c r="LA80" s="115"/>
      <c r="LB80" s="115"/>
      <c r="LC80" s="115"/>
      <c r="LD80" s="115"/>
      <c r="LE80" s="115"/>
      <c r="LF80" s="115"/>
      <c r="LG80" s="115"/>
      <c r="LH80" s="115"/>
      <c r="LI80" s="115"/>
      <c r="LJ80" s="115"/>
      <c r="LK80" s="115"/>
      <c r="LL80" s="115"/>
      <c r="LM80" s="115"/>
      <c r="LN80" s="115"/>
      <c r="LO80" s="115"/>
      <c r="LP80" s="115"/>
      <c r="LQ80" s="115"/>
      <c r="LR80" s="115"/>
      <c r="LS80" s="115"/>
      <c r="LT80" s="115"/>
      <c r="LU80" s="115"/>
      <c r="LV80" s="115"/>
      <c r="LW80" s="115"/>
      <c r="LX80" s="115"/>
      <c r="LY80" s="115"/>
      <c r="LZ80" s="115"/>
      <c r="MA80" s="115"/>
      <c r="MB80" s="115"/>
      <c r="MC80" s="115"/>
      <c r="MD80" s="115"/>
      <c r="ME80" s="115"/>
      <c r="MF80" s="115"/>
      <c r="MG80" s="115"/>
      <c r="MH80" s="115"/>
      <c r="MI80" s="115"/>
      <c r="MJ80" s="115"/>
      <c r="MK80" s="115"/>
      <c r="ML80" s="115"/>
      <c r="MM80" s="115"/>
      <c r="MN80" s="115"/>
      <c r="MO80" s="115"/>
      <c r="MP80" s="115"/>
      <c r="MQ80" s="115"/>
      <c r="MR80" s="115"/>
      <c r="MS80" s="115"/>
      <c r="MT80" s="115"/>
      <c r="MU80" s="115"/>
      <c r="MV80" s="115"/>
      <c r="MW80" s="115"/>
      <c r="MX80" s="115"/>
      <c r="MY80" s="115"/>
      <c r="MZ80" s="115"/>
      <c r="NA80" s="115"/>
      <c r="NB80" s="115"/>
      <c r="NC80" s="115"/>
      <c r="ND80" s="115"/>
      <c r="NE80" s="115"/>
      <c r="NF80" s="115"/>
      <c r="NG80" s="115"/>
      <c r="NH80" s="115"/>
      <c r="NI80" s="115"/>
      <c r="NJ80" s="115"/>
      <c r="NK80" s="115"/>
      <c r="NL80" s="115"/>
      <c r="NM80" s="115"/>
      <c r="NN80" s="115"/>
      <c r="NO80" s="115"/>
      <c r="NP80" s="115"/>
      <c r="NQ80" s="115"/>
      <c r="NR80" s="115"/>
      <c r="NS80" s="115"/>
      <c r="NT80" s="115"/>
      <c r="NU80" s="115"/>
      <c r="NV80" s="115"/>
      <c r="NW80" s="115"/>
      <c r="NX80" s="115"/>
      <c r="NY80" s="115"/>
      <c r="NZ80" s="115"/>
      <c r="OA80" s="115"/>
      <c r="OB80" s="115"/>
      <c r="OC80" s="115"/>
      <c r="OD80" s="115"/>
      <c r="OE80" s="115"/>
      <c r="OF80" s="115"/>
      <c r="OG80" s="115"/>
    </row>
    <row r="81" spans="1:397" s="116" customFormat="1">
      <c r="A81" s="110">
        <v>31263</v>
      </c>
      <c r="B81" s="111" t="s">
        <v>252</v>
      </c>
      <c r="C81" s="112">
        <v>74923.181524444764</v>
      </c>
      <c r="D81" s="113">
        <v>7.5630000000000006E-5</v>
      </c>
      <c r="E81" s="112">
        <v>2430.9699999999998</v>
      </c>
      <c r="F81" s="123">
        <v>6660.6708375231401</v>
      </c>
      <c r="G81" s="124">
        <v>9091.6408375231404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15"/>
      <c r="II81" s="115"/>
      <c r="IJ81" s="115"/>
      <c r="IK81" s="115"/>
      <c r="IL81" s="115"/>
      <c r="IM81" s="115"/>
      <c r="IN81" s="115"/>
      <c r="IO81" s="115"/>
      <c r="IP81" s="115"/>
      <c r="IQ81" s="115"/>
      <c r="IR81" s="115"/>
      <c r="IS81" s="115"/>
      <c r="IT81" s="115"/>
      <c r="IU81" s="115"/>
      <c r="IV81" s="115"/>
      <c r="IW81" s="115"/>
      <c r="IX81" s="115"/>
      <c r="IY81" s="115"/>
      <c r="IZ81" s="115"/>
      <c r="JA81" s="115"/>
      <c r="JB81" s="115"/>
      <c r="JC81" s="115"/>
      <c r="JD81" s="115"/>
      <c r="JE81" s="115"/>
      <c r="JF81" s="115"/>
      <c r="JG81" s="115"/>
      <c r="JH81" s="115"/>
      <c r="JI81" s="115"/>
      <c r="JJ81" s="115"/>
      <c r="JK81" s="115"/>
      <c r="JL81" s="115"/>
      <c r="JM81" s="115"/>
      <c r="JN81" s="115"/>
      <c r="JO81" s="115"/>
      <c r="JP81" s="115"/>
      <c r="JQ81" s="115"/>
      <c r="JR81" s="115"/>
      <c r="JS81" s="115"/>
      <c r="JT81" s="115"/>
      <c r="JU81" s="115"/>
      <c r="JV81" s="115"/>
      <c r="JW81" s="115"/>
      <c r="JX81" s="115"/>
      <c r="JY81" s="115"/>
      <c r="JZ81" s="115"/>
      <c r="KA81" s="115"/>
      <c r="KB81" s="115"/>
      <c r="KC81" s="115"/>
      <c r="KD81" s="115"/>
      <c r="KE81" s="115"/>
      <c r="KF81" s="115"/>
      <c r="KG81" s="115"/>
      <c r="KH81" s="115"/>
      <c r="KI81" s="115"/>
      <c r="KJ81" s="115"/>
      <c r="KK81" s="115"/>
      <c r="KL81" s="115"/>
      <c r="KM81" s="115"/>
      <c r="KN81" s="115"/>
      <c r="KO81" s="115"/>
      <c r="KP81" s="115"/>
      <c r="KQ81" s="115"/>
      <c r="KR81" s="115"/>
      <c r="KS81" s="115"/>
      <c r="KT81" s="115"/>
      <c r="KU81" s="115"/>
      <c r="KV81" s="115"/>
      <c r="KW81" s="115"/>
      <c r="KX81" s="115"/>
      <c r="KY81" s="115"/>
      <c r="KZ81" s="115"/>
      <c r="LA81" s="115"/>
      <c r="LB81" s="115"/>
      <c r="LC81" s="115"/>
      <c r="LD81" s="115"/>
      <c r="LE81" s="115"/>
      <c r="LF81" s="115"/>
      <c r="LG81" s="115"/>
      <c r="LH81" s="115"/>
      <c r="LI81" s="115"/>
      <c r="LJ81" s="115"/>
      <c r="LK81" s="115"/>
      <c r="LL81" s="115"/>
      <c r="LM81" s="115"/>
      <c r="LN81" s="115"/>
      <c r="LO81" s="115"/>
      <c r="LP81" s="115"/>
      <c r="LQ81" s="115"/>
      <c r="LR81" s="115"/>
      <c r="LS81" s="115"/>
      <c r="LT81" s="115"/>
      <c r="LU81" s="115"/>
      <c r="LV81" s="115"/>
      <c r="LW81" s="115"/>
      <c r="LX81" s="115"/>
      <c r="LY81" s="115"/>
      <c r="LZ81" s="115"/>
      <c r="MA81" s="115"/>
      <c r="MB81" s="115"/>
      <c r="MC81" s="115"/>
      <c r="MD81" s="115"/>
      <c r="ME81" s="115"/>
      <c r="MF81" s="115"/>
      <c r="MG81" s="115"/>
      <c r="MH81" s="115"/>
      <c r="MI81" s="115"/>
      <c r="MJ81" s="115"/>
      <c r="MK81" s="115"/>
      <c r="ML81" s="115"/>
      <c r="MM81" s="115"/>
      <c r="MN81" s="115"/>
      <c r="MO81" s="115"/>
      <c r="MP81" s="115"/>
      <c r="MQ81" s="115"/>
      <c r="MR81" s="115"/>
      <c r="MS81" s="115"/>
      <c r="MT81" s="115"/>
      <c r="MU81" s="115"/>
      <c r="MV81" s="115"/>
      <c r="MW81" s="115"/>
      <c r="MX81" s="115"/>
      <c r="MY81" s="115"/>
      <c r="MZ81" s="115"/>
      <c r="NA81" s="115"/>
      <c r="NB81" s="115"/>
      <c r="NC81" s="115"/>
      <c r="ND81" s="115"/>
      <c r="NE81" s="115"/>
      <c r="NF81" s="115"/>
      <c r="NG81" s="115"/>
      <c r="NH81" s="115"/>
      <c r="NI81" s="115"/>
      <c r="NJ81" s="115"/>
      <c r="NK81" s="115"/>
      <c r="NL81" s="115"/>
      <c r="NM81" s="115"/>
      <c r="NN81" s="115"/>
      <c r="NO81" s="115"/>
      <c r="NP81" s="115"/>
      <c r="NQ81" s="115"/>
      <c r="NR81" s="115"/>
      <c r="NS81" s="115"/>
      <c r="NT81" s="115"/>
      <c r="NU81" s="115"/>
      <c r="NV81" s="115"/>
      <c r="NW81" s="115"/>
      <c r="NX81" s="115"/>
      <c r="NY81" s="115"/>
      <c r="NZ81" s="115"/>
      <c r="OA81" s="115"/>
      <c r="OB81" s="115"/>
      <c r="OC81" s="115"/>
      <c r="OD81" s="115"/>
      <c r="OE81" s="115"/>
      <c r="OF81" s="115"/>
      <c r="OG81" s="115"/>
    </row>
    <row r="82" spans="1:397" s="116" customFormat="1">
      <c r="A82" s="110">
        <v>31268</v>
      </c>
      <c r="B82" s="111" t="s">
        <v>253</v>
      </c>
      <c r="C82" s="112">
        <v>238500.01258773077</v>
      </c>
      <c r="D82" s="113">
        <v>2.4075E-4</v>
      </c>
      <c r="E82" s="112">
        <v>7738.66</v>
      </c>
      <c r="F82" s="123">
        <v>21202.651119049267</v>
      </c>
      <c r="G82" s="124">
        <v>28941.311119049267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  <c r="IJ82" s="115"/>
      <c r="IK82" s="115"/>
      <c r="IL82" s="115"/>
      <c r="IM82" s="115"/>
      <c r="IN82" s="115"/>
      <c r="IO82" s="115"/>
      <c r="IP82" s="115"/>
      <c r="IQ82" s="115"/>
      <c r="IR82" s="115"/>
      <c r="IS82" s="115"/>
      <c r="IT82" s="115"/>
      <c r="IU82" s="115"/>
      <c r="IV82" s="115"/>
      <c r="IW82" s="115"/>
      <c r="IX82" s="115"/>
      <c r="IY82" s="115"/>
      <c r="IZ82" s="115"/>
      <c r="JA82" s="115"/>
      <c r="JB82" s="115"/>
      <c r="JC82" s="115"/>
      <c r="JD82" s="115"/>
      <c r="JE82" s="115"/>
      <c r="JF82" s="115"/>
      <c r="JG82" s="115"/>
      <c r="JH82" s="115"/>
      <c r="JI82" s="115"/>
      <c r="JJ82" s="115"/>
      <c r="JK82" s="115"/>
      <c r="JL82" s="115"/>
      <c r="JM82" s="115"/>
      <c r="JN82" s="115"/>
      <c r="JO82" s="115"/>
      <c r="JP82" s="115"/>
      <c r="JQ82" s="115"/>
      <c r="JR82" s="115"/>
      <c r="JS82" s="115"/>
      <c r="JT82" s="115"/>
      <c r="JU82" s="115"/>
      <c r="JV82" s="115"/>
      <c r="JW82" s="115"/>
      <c r="JX82" s="115"/>
      <c r="JY82" s="115"/>
      <c r="JZ82" s="115"/>
      <c r="KA82" s="115"/>
      <c r="KB82" s="115"/>
      <c r="KC82" s="115"/>
      <c r="KD82" s="115"/>
      <c r="KE82" s="115"/>
      <c r="KF82" s="115"/>
      <c r="KG82" s="115"/>
      <c r="KH82" s="115"/>
      <c r="KI82" s="115"/>
      <c r="KJ82" s="115"/>
      <c r="KK82" s="115"/>
      <c r="KL82" s="115"/>
      <c r="KM82" s="115"/>
      <c r="KN82" s="115"/>
      <c r="KO82" s="115"/>
      <c r="KP82" s="115"/>
      <c r="KQ82" s="115"/>
      <c r="KR82" s="115"/>
      <c r="KS82" s="115"/>
      <c r="KT82" s="115"/>
      <c r="KU82" s="115"/>
      <c r="KV82" s="115"/>
      <c r="KW82" s="115"/>
      <c r="KX82" s="115"/>
      <c r="KY82" s="115"/>
      <c r="KZ82" s="115"/>
      <c r="LA82" s="115"/>
      <c r="LB82" s="115"/>
      <c r="LC82" s="115"/>
      <c r="LD82" s="115"/>
      <c r="LE82" s="115"/>
      <c r="LF82" s="115"/>
      <c r="LG82" s="115"/>
      <c r="LH82" s="115"/>
      <c r="LI82" s="115"/>
      <c r="LJ82" s="115"/>
      <c r="LK82" s="115"/>
      <c r="LL82" s="115"/>
      <c r="LM82" s="115"/>
      <c r="LN82" s="115"/>
      <c r="LO82" s="115"/>
      <c r="LP82" s="115"/>
      <c r="LQ82" s="115"/>
      <c r="LR82" s="115"/>
      <c r="LS82" s="115"/>
      <c r="LT82" s="115"/>
      <c r="LU82" s="115"/>
      <c r="LV82" s="115"/>
      <c r="LW82" s="115"/>
      <c r="LX82" s="115"/>
      <c r="LY82" s="115"/>
      <c r="LZ82" s="115"/>
      <c r="MA82" s="115"/>
      <c r="MB82" s="115"/>
      <c r="MC82" s="115"/>
      <c r="MD82" s="115"/>
      <c r="ME82" s="115"/>
      <c r="MF82" s="115"/>
      <c r="MG82" s="115"/>
      <c r="MH82" s="115"/>
      <c r="MI82" s="115"/>
      <c r="MJ82" s="115"/>
      <c r="MK82" s="115"/>
      <c r="ML82" s="115"/>
      <c r="MM82" s="115"/>
      <c r="MN82" s="115"/>
      <c r="MO82" s="115"/>
      <c r="MP82" s="115"/>
      <c r="MQ82" s="115"/>
      <c r="MR82" s="115"/>
      <c r="MS82" s="115"/>
      <c r="MT82" s="115"/>
      <c r="MU82" s="115"/>
      <c r="MV82" s="115"/>
      <c r="MW82" s="115"/>
      <c r="MX82" s="115"/>
      <c r="MY82" s="115"/>
      <c r="MZ82" s="115"/>
      <c r="NA82" s="115"/>
      <c r="NB82" s="115"/>
      <c r="NC82" s="115"/>
      <c r="ND82" s="115"/>
      <c r="NE82" s="115"/>
      <c r="NF82" s="115"/>
      <c r="NG82" s="115"/>
      <c r="NH82" s="115"/>
      <c r="NI82" s="115"/>
      <c r="NJ82" s="115"/>
      <c r="NK82" s="115"/>
      <c r="NL82" s="115"/>
      <c r="NM82" s="115"/>
      <c r="NN82" s="115"/>
      <c r="NO82" s="115"/>
      <c r="NP82" s="115"/>
      <c r="NQ82" s="115"/>
      <c r="NR82" s="115"/>
      <c r="NS82" s="115"/>
      <c r="NT82" s="115"/>
      <c r="NU82" s="115"/>
      <c r="NV82" s="115"/>
      <c r="NW82" s="115"/>
      <c r="NX82" s="115"/>
      <c r="NY82" s="115"/>
      <c r="NZ82" s="115"/>
      <c r="OA82" s="115"/>
      <c r="OB82" s="115"/>
      <c r="OC82" s="115"/>
      <c r="OD82" s="115"/>
      <c r="OE82" s="115"/>
      <c r="OF82" s="115"/>
      <c r="OG82" s="115"/>
    </row>
    <row r="83" spans="1:397" s="116" customFormat="1">
      <c r="A83" s="110">
        <v>31270</v>
      </c>
      <c r="B83" s="111" t="s">
        <v>254</v>
      </c>
      <c r="C83" s="112">
        <v>767251.81619552057</v>
      </c>
      <c r="D83" s="113">
        <v>7.7448999999999997E-4</v>
      </c>
      <c r="E83" s="112">
        <v>24895.27</v>
      </c>
      <c r="F83" s="123">
        <v>68208.686459781791</v>
      </c>
      <c r="G83" s="124">
        <v>93103.956459781795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5"/>
      <c r="GP83" s="115"/>
      <c r="GQ83" s="115"/>
      <c r="GR83" s="115"/>
      <c r="GS83" s="115"/>
      <c r="GT83" s="115"/>
      <c r="GU83" s="115"/>
      <c r="GV83" s="115"/>
      <c r="GW83" s="115"/>
      <c r="GX83" s="115"/>
      <c r="GY83" s="115"/>
      <c r="GZ83" s="115"/>
      <c r="HA83" s="115"/>
      <c r="HB83" s="115"/>
      <c r="HC83" s="115"/>
      <c r="HD83" s="115"/>
      <c r="HE83" s="115"/>
      <c r="HF83" s="115"/>
      <c r="HG83" s="115"/>
      <c r="HH83" s="115"/>
      <c r="HI83" s="115"/>
      <c r="HJ83" s="115"/>
      <c r="HK83" s="115"/>
      <c r="HL83" s="115"/>
      <c r="HM83" s="115"/>
      <c r="HN83" s="115"/>
      <c r="HO83" s="115"/>
      <c r="HP83" s="115"/>
      <c r="HQ83" s="115"/>
      <c r="HR83" s="115"/>
      <c r="HS83" s="115"/>
      <c r="HT83" s="115"/>
      <c r="HU83" s="115"/>
      <c r="HV83" s="115"/>
      <c r="HW83" s="115"/>
      <c r="HX83" s="115"/>
      <c r="HY83" s="115"/>
      <c r="HZ83" s="115"/>
      <c r="IA83" s="115"/>
      <c r="IB83" s="115"/>
      <c r="IC83" s="115"/>
      <c r="ID83" s="115"/>
      <c r="IE83" s="115"/>
      <c r="IF83" s="115"/>
      <c r="IG83" s="115"/>
      <c r="IH83" s="115"/>
      <c r="II83" s="115"/>
      <c r="IJ83" s="115"/>
      <c r="IK83" s="115"/>
      <c r="IL83" s="115"/>
      <c r="IM83" s="115"/>
      <c r="IN83" s="115"/>
      <c r="IO83" s="115"/>
      <c r="IP83" s="115"/>
      <c r="IQ83" s="115"/>
      <c r="IR83" s="115"/>
      <c r="IS83" s="115"/>
      <c r="IT83" s="115"/>
      <c r="IU83" s="115"/>
      <c r="IV83" s="115"/>
      <c r="IW83" s="115"/>
      <c r="IX83" s="115"/>
      <c r="IY83" s="115"/>
      <c r="IZ83" s="115"/>
      <c r="JA83" s="115"/>
      <c r="JB83" s="115"/>
      <c r="JC83" s="115"/>
      <c r="JD83" s="115"/>
      <c r="JE83" s="115"/>
      <c r="JF83" s="115"/>
      <c r="JG83" s="115"/>
      <c r="JH83" s="115"/>
      <c r="JI83" s="115"/>
      <c r="JJ83" s="115"/>
      <c r="JK83" s="115"/>
      <c r="JL83" s="115"/>
      <c r="JM83" s="115"/>
      <c r="JN83" s="115"/>
      <c r="JO83" s="115"/>
      <c r="JP83" s="115"/>
      <c r="JQ83" s="115"/>
      <c r="JR83" s="115"/>
      <c r="JS83" s="115"/>
      <c r="JT83" s="115"/>
      <c r="JU83" s="115"/>
      <c r="JV83" s="115"/>
      <c r="JW83" s="115"/>
      <c r="JX83" s="115"/>
      <c r="JY83" s="115"/>
      <c r="JZ83" s="115"/>
      <c r="KA83" s="115"/>
      <c r="KB83" s="115"/>
      <c r="KC83" s="115"/>
      <c r="KD83" s="115"/>
      <c r="KE83" s="115"/>
      <c r="KF83" s="115"/>
      <c r="KG83" s="115"/>
      <c r="KH83" s="115"/>
      <c r="KI83" s="115"/>
      <c r="KJ83" s="115"/>
      <c r="KK83" s="115"/>
      <c r="KL83" s="115"/>
      <c r="KM83" s="115"/>
      <c r="KN83" s="115"/>
      <c r="KO83" s="115"/>
      <c r="KP83" s="115"/>
      <c r="KQ83" s="115"/>
      <c r="KR83" s="115"/>
      <c r="KS83" s="115"/>
      <c r="KT83" s="115"/>
      <c r="KU83" s="115"/>
      <c r="KV83" s="115"/>
      <c r="KW83" s="115"/>
      <c r="KX83" s="115"/>
      <c r="KY83" s="115"/>
      <c r="KZ83" s="115"/>
      <c r="LA83" s="115"/>
      <c r="LB83" s="115"/>
      <c r="LC83" s="115"/>
      <c r="LD83" s="115"/>
      <c r="LE83" s="115"/>
      <c r="LF83" s="115"/>
      <c r="LG83" s="115"/>
      <c r="LH83" s="115"/>
      <c r="LI83" s="115"/>
      <c r="LJ83" s="115"/>
      <c r="LK83" s="115"/>
      <c r="LL83" s="115"/>
      <c r="LM83" s="115"/>
      <c r="LN83" s="115"/>
      <c r="LO83" s="115"/>
      <c r="LP83" s="115"/>
      <c r="LQ83" s="115"/>
      <c r="LR83" s="115"/>
      <c r="LS83" s="115"/>
      <c r="LT83" s="115"/>
      <c r="LU83" s="115"/>
      <c r="LV83" s="115"/>
      <c r="LW83" s="115"/>
      <c r="LX83" s="115"/>
      <c r="LY83" s="115"/>
      <c r="LZ83" s="115"/>
      <c r="MA83" s="115"/>
      <c r="MB83" s="115"/>
      <c r="MC83" s="115"/>
      <c r="MD83" s="115"/>
      <c r="ME83" s="115"/>
      <c r="MF83" s="115"/>
      <c r="MG83" s="115"/>
      <c r="MH83" s="115"/>
      <c r="MI83" s="115"/>
      <c r="MJ83" s="115"/>
      <c r="MK83" s="115"/>
      <c r="ML83" s="115"/>
      <c r="MM83" s="115"/>
      <c r="MN83" s="115"/>
      <c r="MO83" s="115"/>
      <c r="MP83" s="115"/>
      <c r="MQ83" s="115"/>
      <c r="MR83" s="115"/>
      <c r="MS83" s="115"/>
      <c r="MT83" s="115"/>
      <c r="MU83" s="115"/>
      <c r="MV83" s="115"/>
      <c r="MW83" s="115"/>
      <c r="MX83" s="115"/>
      <c r="MY83" s="115"/>
      <c r="MZ83" s="115"/>
      <c r="NA83" s="115"/>
      <c r="NB83" s="115"/>
      <c r="NC83" s="115"/>
      <c r="ND83" s="115"/>
      <c r="NE83" s="115"/>
      <c r="NF83" s="115"/>
      <c r="NG83" s="115"/>
      <c r="NH83" s="115"/>
      <c r="NI83" s="115"/>
      <c r="NJ83" s="115"/>
      <c r="NK83" s="115"/>
      <c r="NL83" s="115"/>
      <c r="NM83" s="115"/>
      <c r="NN83" s="115"/>
      <c r="NO83" s="115"/>
      <c r="NP83" s="115"/>
      <c r="NQ83" s="115"/>
      <c r="NR83" s="115"/>
      <c r="NS83" s="115"/>
      <c r="NT83" s="115"/>
      <c r="NU83" s="115"/>
      <c r="NV83" s="115"/>
      <c r="NW83" s="115"/>
      <c r="NX83" s="115"/>
      <c r="NY83" s="115"/>
      <c r="NZ83" s="115"/>
      <c r="OA83" s="115"/>
      <c r="OB83" s="115"/>
      <c r="OC83" s="115"/>
      <c r="OD83" s="115"/>
      <c r="OE83" s="115"/>
      <c r="OF83" s="115"/>
      <c r="OG83" s="115"/>
    </row>
    <row r="84" spans="1:397" s="116" customFormat="1">
      <c r="A84" s="110">
        <v>31275</v>
      </c>
      <c r="B84" s="111" t="s">
        <v>255</v>
      </c>
      <c r="C84" s="112">
        <v>121157.01574030933</v>
      </c>
      <c r="D84" s="113">
        <v>1.2229999999999999E-4</v>
      </c>
      <c r="E84" s="112">
        <v>3931.11</v>
      </c>
      <c r="F84" s="123">
        <v>10770.858699313501</v>
      </c>
      <c r="G84" s="124">
        <v>14701.968699313502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5"/>
      <c r="GP84" s="115"/>
      <c r="GQ84" s="115"/>
      <c r="GR84" s="115"/>
      <c r="GS84" s="115"/>
      <c r="GT84" s="115"/>
      <c r="GU84" s="115"/>
      <c r="GV84" s="115"/>
      <c r="GW84" s="115"/>
      <c r="GX84" s="115"/>
      <c r="GY84" s="115"/>
      <c r="GZ84" s="115"/>
      <c r="HA84" s="115"/>
      <c r="HB84" s="115"/>
      <c r="HC84" s="115"/>
      <c r="HD84" s="115"/>
      <c r="HE84" s="115"/>
      <c r="HF84" s="115"/>
      <c r="HG84" s="115"/>
      <c r="HH84" s="115"/>
      <c r="HI84" s="115"/>
      <c r="HJ84" s="115"/>
      <c r="HK84" s="115"/>
      <c r="HL84" s="115"/>
      <c r="HM84" s="115"/>
      <c r="HN84" s="115"/>
      <c r="HO84" s="115"/>
      <c r="HP84" s="115"/>
      <c r="HQ84" s="115"/>
      <c r="HR84" s="115"/>
      <c r="HS84" s="115"/>
      <c r="HT84" s="115"/>
      <c r="HU84" s="115"/>
      <c r="HV84" s="115"/>
      <c r="HW84" s="115"/>
      <c r="HX84" s="115"/>
      <c r="HY84" s="115"/>
      <c r="HZ84" s="115"/>
      <c r="IA84" s="115"/>
      <c r="IB84" s="115"/>
      <c r="IC84" s="115"/>
      <c r="ID84" s="115"/>
      <c r="IE84" s="115"/>
      <c r="IF84" s="115"/>
      <c r="IG84" s="115"/>
      <c r="IH84" s="115"/>
      <c r="II84" s="115"/>
      <c r="IJ84" s="115"/>
      <c r="IK84" s="115"/>
      <c r="IL84" s="115"/>
      <c r="IM84" s="115"/>
      <c r="IN84" s="115"/>
      <c r="IO84" s="115"/>
      <c r="IP84" s="115"/>
      <c r="IQ84" s="115"/>
      <c r="IR84" s="115"/>
      <c r="IS84" s="115"/>
      <c r="IT84" s="115"/>
      <c r="IU84" s="115"/>
      <c r="IV84" s="115"/>
      <c r="IW84" s="115"/>
      <c r="IX84" s="115"/>
      <c r="IY84" s="115"/>
      <c r="IZ84" s="115"/>
      <c r="JA84" s="115"/>
      <c r="JB84" s="115"/>
      <c r="JC84" s="115"/>
      <c r="JD84" s="115"/>
      <c r="JE84" s="115"/>
      <c r="JF84" s="115"/>
      <c r="JG84" s="115"/>
      <c r="JH84" s="115"/>
      <c r="JI84" s="115"/>
      <c r="JJ84" s="115"/>
      <c r="JK84" s="115"/>
      <c r="JL84" s="115"/>
      <c r="JM84" s="115"/>
      <c r="JN84" s="115"/>
      <c r="JO84" s="115"/>
      <c r="JP84" s="115"/>
      <c r="JQ84" s="115"/>
      <c r="JR84" s="115"/>
      <c r="JS84" s="115"/>
      <c r="JT84" s="115"/>
      <c r="JU84" s="115"/>
      <c r="JV84" s="115"/>
      <c r="JW84" s="115"/>
      <c r="JX84" s="115"/>
      <c r="JY84" s="115"/>
      <c r="JZ84" s="115"/>
      <c r="KA84" s="115"/>
      <c r="KB84" s="115"/>
      <c r="KC84" s="115"/>
      <c r="KD84" s="115"/>
      <c r="KE84" s="115"/>
      <c r="KF84" s="115"/>
      <c r="KG84" s="115"/>
      <c r="KH84" s="115"/>
      <c r="KI84" s="115"/>
      <c r="KJ84" s="115"/>
      <c r="KK84" s="115"/>
      <c r="KL84" s="115"/>
      <c r="KM84" s="115"/>
      <c r="KN84" s="115"/>
      <c r="KO84" s="115"/>
      <c r="KP84" s="115"/>
      <c r="KQ84" s="115"/>
      <c r="KR84" s="115"/>
      <c r="KS84" s="115"/>
      <c r="KT84" s="115"/>
      <c r="KU84" s="115"/>
      <c r="KV84" s="115"/>
      <c r="KW84" s="115"/>
      <c r="KX84" s="115"/>
      <c r="KY84" s="115"/>
      <c r="KZ84" s="115"/>
      <c r="LA84" s="115"/>
      <c r="LB84" s="115"/>
      <c r="LC84" s="115"/>
      <c r="LD84" s="115"/>
      <c r="LE84" s="115"/>
      <c r="LF84" s="115"/>
      <c r="LG84" s="115"/>
      <c r="LH84" s="115"/>
      <c r="LI84" s="115"/>
      <c r="LJ84" s="115"/>
      <c r="LK84" s="115"/>
      <c r="LL84" s="115"/>
      <c r="LM84" s="115"/>
      <c r="LN84" s="115"/>
      <c r="LO84" s="115"/>
      <c r="LP84" s="115"/>
      <c r="LQ84" s="115"/>
      <c r="LR84" s="115"/>
      <c r="LS84" s="115"/>
      <c r="LT84" s="115"/>
      <c r="LU84" s="115"/>
      <c r="LV84" s="115"/>
      <c r="LW84" s="115"/>
      <c r="LX84" s="115"/>
      <c r="LY84" s="115"/>
      <c r="LZ84" s="115"/>
      <c r="MA84" s="115"/>
      <c r="MB84" s="115"/>
      <c r="MC84" s="115"/>
      <c r="MD84" s="115"/>
      <c r="ME84" s="115"/>
      <c r="MF84" s="115"/>
      <c r="MG84" s="115"/>
      <c r="MH84" s="115"/>
      <c r="MI84" s="115"/>
      <c r="MJ84" s="115"/>
      <c r="MK84" s="115"/>
      <c r="ML84" s="115"/>
      <c r="MM84" s="115"/>
      <c r="MN84" s="115"/>
      <c r="MO84" s="115"/>
      <c r="MP84" s="115"/>
      <c r="MQ84" s="115"/>
      <c r="MR84" s="115"/>
      <c r="MS84" s="115"/>
      <c r="MT84" s="115"/>
      <c r="MU84" s="115"/>
      <c r="MV84" s="115"/>
      <c r="MW84" s="115"/>
      <c r="MX84" s="115"/>
      <c r="MY84" s="115"/>
      <c r="MZ84" s="115"/>
      <c r="NA84" s="115"/>
      <c r="NB84" s="115"/>
      <c r="NC84" s="115"/>
      <c r="ND84" s="115"/>
      <c r="NE84" s="115"/>
      <c r="NF84" s="115"/>
      <c r="NG84" s="115"/>
      <c r="NH84" s="115"/>
      <c r="NI84" s="115"/>
      <c r="NJ84" s="115"/>
      <c r="NK84" s="115"/>
      <c r="NL84" s="115"/>
      <c r="NM84" s="115"/>
      <c r="NN84" s="115"/>
      <c r="NO84" s="115"/>
      <c r="NP84" s="115"/>
      <c r="NQ84" s="115"/>
      <c r="NR84" s="115"/>
      <c r="NS84" s="115"/>
      <c r="NT84" s="115"/>
      <c r="NU84" s="115"/>
      <c r="NV84" s="115"/>
      <c r="NW84" s="115"/>
      <c r="NX84" s="115"/>
      <c r="NY84" s="115"/>
      <c r="NZ84" s="115"/>
      <c r="OA84" s="115"/>
      <c r="OB84" s="115"/>
      <c r="OC84" s="115"/>
      <c r="OD84" s="115"/>
      <c r="OE84" s="115"/>
      <c r="OF84" s="115"/>
      <c r="OG84" s="115"/>
    </row>
    <row r="85" spans="1:397" s="116" customFormat="1">
      <c r="A85" s="110">
        <v>31290</v>
      </c>
      <c r="B85" s="111" t="s">
        <v>256</v>
      </c>
      <c r="C85" s="112">
        <v>349542.44835495291</v>
      </c>
      <c r="D85" s="113">
        <v>3.5283999999999999E-4</v>
      </c>
      <c r="E85" s="112">
        <v>11341.61</v>
      </c>
      <c r="F85" s="123">
        <v>31074.323658755315</v>
      </c>
      <c r="G85" s="124">
        <v>42415.933658755312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  <c r="GY85" s="115"/>
      <c r="GZ85" s="115"/>
      <c r="HA85" s="115"/>
      <c r="HB85" s="115"/>
      <c r="HC85" s="115"/>
      <c r="HD85" s="115"/>
      <c r="HE85" s="115"/>
      <c r="HF85" s="115"/>
      <c r="HG85" s="115"/>
      <c r="HH85" s="115"/>
      <c r="HI85" s="115"/>
      <c r="HJ85" s="115"/>
      <c r="HK85" s="115"/>
      <c r="HL85" s="115"/>
      <c r="HM85" s="115"/>
      <c r="HN85" s="115"/>
      <c r="HO85" s="115"/>
      <c r="HP85" s="115"/>
      <c r="HQ85" s="115"/>
      <c r="HR85" s="115"/>
      <c r="HS85" s="115"/>
      <c r="HT85" s="115"/>
      <c r="HU85" s="115"/>
      <c r="HV85" s="115"/>
      <c r="HW85" s="115"/>
      <c r="HX85" s="115"/>
      <c r="HY85" s="115"/>
      <c r="HZ85" s="115"/>
      <c r="IA85" s="115"/>
      <c r="IB85" s="115"/>
      <c r="IC85" s="115"/>
      <c r="ID85" s="115"/>
      <c r="IE85" s="115"/>
      <c r="IF85" s="115"/>
      <c r="IG85" s="115"/>
      <c r="IH85" s="115"/>
      <c r="II85" s="115"/>
      <c r="IJ85" s="115"/>
      <c r="IK85" s="115"/>
      <c r="IL85" s="115"/>
      <c r="IM85" s="115"/>
      <c r="IN85" s="115"/>
      <c r="IO85" s="115"/>
      <c r="IP85" s="115"/>
      <c r="IQ85" s="115"/>
      <c r="IR85" s="115"/>
      <c r="IS85" s="115"/>
      <c r="IT85" s="115"/>
      <c r="IU85" s="115"/>
      <c r="IV85" s="115"/>
      <c r="IW85" s="115"/>
      <c r="IX85" s="115"/>
      <c r="IY85" s="115"/>
      <c r="IZ85" s="115"/>
      <c r="JA85" s="115"/>
      <c r="JB85" s="115"/>
      <c r="JC85" s="115"/>
      <c r="JD85" s="115"/>
      <c r="JE85" s="115"/>
      <c r="JF85" s="115"/>
      <c r="JG85" s="115"/>
      <c r="JH85" s="115"/>
      <c r="JI85" s="115"/>
      <c r="JJ85" s="115"/>
      <c r="JK85" s="115"/>
      <c r="JL85" s="115"/>
      <c r="JM85" s="115"/>
      <c r="JN85" s="115"/>
      <c r="JO85" s="115"/>
      <c r="JP85" s="115"/>
      <c r="JQ85" s="115"/>
      <c r="JR85" s="115"/>
      <c r="JS85" s="115"/>
      <c r="JT85" s="115"/>
      <c r="JU85" s="115"/>
      <c r="JV85" s="115"/>
      <c r="JW85" s="115"/>
      <c r="JX85" s="115"/>
      <c r="JY85" s="115"/>
      <c r="JZ85" s="115"/>
      <c r="KA85" s="115"/>
      <c r="KB85" s="115"/>
      <c r="KC85" s="115"/>
      <c r="KD85" s="115"/>
      <c r="KE85" s="115"/>
      <c r="KF85" s="115"/>
      <c r="KG85" s="115"/>
      <c r="KH85" s="115"/>
      <c r="KI85" s="115"/>
      <c r="KJ85" s="115"/>
      <c r="KK85" s="115"/>
      <c r="KL85" s="115"/>
      <c r="KM85" s="115"/>
      <c r="KN85" s="115"/>
      <c r="KO85" s="115"/>
      <c r="KP85" s="115"/>
      <c r="KQ85" s="115"/>
      <c r="KR85" s="115"/>
      <c r="KS85" s="115"/>
      <c r="KT85" s="115"/>
      <c r="KU85" s="115"/>
      <c r="KV85" s="115"/>
      <c r="KW85" s="115"/>
      <c r="KX85" s="115"/>
      <c r="KY85" s="115"/>
      <c r="KZ85" s="115"/>
      <c r="LA85" s="115"/>
      <c r="LB85" s="115"/>
      <c r="LC85" s="115"/>
      <c r="LD85" s="115"/>
      <c r="LE85" s="115"/>
      <c r="LF85" s="115"/>
      <c r="LG85" s="115"/>
      <c r="LH85" s="115"/>
      <c r="LI85" s="115"/>
      <c r="LJ85" s="115"/>
      <c r="LK85" s="115"/>
      <c r="LL85" s="115"/>
      <c r="LM85" s="115"/>
      <c r="LN85" s="115"/>
      <c r="LO85" s="115"/>
      <c r="LP85" s="115"/>
      <c r="LQ85" s="115"/>
      <c r="LR85" s="115"/>
      <c r="LS85" s="115"/>
      <c r="LT85" s="115"/>
      <c r="LU85" s="115"/>
      <c r="LV85" s="115"/>
      <c r="LW85" s="115"/>
      <c r="LX85" s="115"/>
      <c r="LY85" s="115"/>
      <c r="LZ85" s="115"/>
      <c r="MA85" s="115"/>
      <c r="MB85" s="115"/>
      <c r="MC85" s="115"/>
      <c r="MD85" s="115"/>
      <c r="ME85" s="115"/>
      <c r="MF85" s="115"/>
      <c r="MG85" s="115"/>
      <c r="MH85" s="115"/>
      <c r="MI85" s="115"/>
      <c r="MJ85" s="115"/>
      <c r="MK85" s="115"/>
      <c r="ML85" s="115"/>
      <c r="MM85" s="115"/>
      <c r="MN85" s="115"/>
      <c r="MO85" s="115"/>
      <c r="MP85" s="115"/>
      <c r="MQ85" s="115"/>
      <c r="MR85" s="115"/>
      <c r="MS85" s="115"/>
      <c r="MT85" s="115"/>
      <c r="MU85" s="115"/>
      <c r="MV85" s="115"/>
      <c r="MW85" s="115"/>
      <c r="MX85" s="115"/>
      <c r="MY85" s="115"/>
      <c r="MZ85" s="115"/>
      <c r="NA85" s="115"/>
      <c r="NB85" s="115"/>
      <c r="NC85" s="115"/>
      <c r="ND85" s="115"/>
      <c r="NE85" s="115"/>
      <c r="NF85" s="115"/>
      <c r="NG85" s="115"/>
      <c r="NH85" s="115"/>
      <c r="NI85" s="115"/>
      <c r="NJ85" s="115"/>
      <c r="NK85" s="115"/>
      <c r="NL85" s="115"/>
      <c r="NM85" s="115"/>
      <c r="NN85" s="115"/>
      <c r="NO85" s="115"/>
      <c r="NP85" s="115"/>
      <c r="NQ85" s="115"/>
      <c r="NR85" s="115"/>
      <c r="NS85" s="115"/>
      <c r="NT85" s="115"/>
      <c r="NU85" s="115"/>
      <c r="NV85" s="115"/>
      <c r="NW85" s="115"/>
      <c r="NX85" s="115"/>
      <c r="NY85" s="115"/>
      <c r="NZ85" s="115"/>
      <c r="OA85" s="115"/>
      <c r="OB85" s="115"/>
      <c r="OC85" s="115"/>
      <c r="OD85" s="115"/>
      <c r="OE85" s="115"/>
      <c r="OF85" s="115"/>
      <c r="OG85" s="115"/>
    </row>
    <row r="86" spans="1:397" s="116" customFormat="1">
      <c r="A86" s="110">
        <v>31345</v>
      </c>
      <c r="B86" s="111" t="s">
        <v>257</v>
      </c>
      <c r="C86" s="112">
        <v>98163.930414613671</v>
      </c>
      <c r="D86" s="113">
        <v>9.9090000000000002E-5</v>
      </c>
      <c r="E86" s="112">
        <v>3185.19</v>
      </c>
      <c r="F86" s="123">
        <v>8726.7734138591568</v>
      </c>
      <c r="G86" s="124">
        <v>11911.963413859157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  <c r="HH86" s="115"/>
      <c r="HI86" s="115"/>
      <c r="HJ86" s="115"/>
      <c r="HK86" s="115"/>
      <c r="HL86" s="115"/>
      <c r="HM86" s="115"/>
      <c r="HN86" s="115"/>
      <c r="HO86" s="115"/>
      <c r="HP86" s="115"/>
      <c r="HQ86" s="115"/>
      <c r="HR86" s="115"/>
      <c r="HS86" s="115"/>
      <c r="HT86" s="115"/>
      <c r="HU86" s="115"/>
      <c r="HV86" s="115"/>
      <c r="HW86" s="115"/>
      <c r="HX86" s="115"/>
      <c r="HY86" s="115"/>
      <c r="HZ86" s="115"/>
      <c r="IA86" s="115"/>
      <c r="IB86" s="115"/>
      <c r="IC86" s="115"/>
      <c r="ID86" s="115"/>
      <c r="IE86" s="115"/>
      <c r="IF86" s="115"/>
      <c r="IG86" s="115"/>
      <c r="IH86" s="115"/>
      <c r="II86" s="115"/>
      <c r="IJ86" s="115"/>
      <c r="IK86" s="115"/>
      <c r="IL86" s="115"/>
      <c r="IM86" s="115"/>
      <c r="IN86" s="115"/>
      <c r="IO86" s="115"/>
      <c r="IP86" s="115"/>
      <c r="IQ86" s="115"/>
      <c r="IR86" s="115"/>
      <c r="IS86" s="115"/>
      <c r="IT86" s="115"/>
      <c r="IU86" s="115"/>
      <c r="IV86" s="115"/>
      <c r="IW86" s="115"/>
      <c r="IX86" s="115"/>
      <c r="IY86" s="115"/>
      <c r="IZ86" s="115"/>
      <c r="JA86" s="115"/>
      <c r="JB86" s="115"/>
      <c r="JC86" s="115"/>
      <c r="JD86" s="115"/>
      <c r="JE86" s="115"/>
      <c r="JF86" s="115"/>
      <c r="JG86" s="115"/>
      <c r="JH86" s="115"/>
      <c r="JI86" s="115"/>
      <c r="JJ86" s="115"/>
      <c r="JK86" s="115"/>
      <c r="JL86" s="115"/>
      <c r="JM86" s="115"/>
      <c r="JN86" s="115"/>
      <c r="JO86" s="115"/>
      <c r="JP86" s="115"/>
      <c r="JQ86" s="115"/>
      <c r="JR86" s="115"/>
      <c r="JS86" s="115"/>
      <c r="JT86" s="115"/>
      <c r="JU86" s="115"/>
      <c r="JV86" s="115"/>
      <c r="JW86" s="115"/>
      <c r="JX86" s="115"/>
      <c r="JY86" s="115"/>
      <c r="JZ86" s="115"/>
      <c r="KA86" s="115"/>
      <c r="KB86" s="115"/>
      <c r="KC86" s="115"/>
      <c r="KD86" s="115"/>
      <c r="KE86" s="115"/>
      <c r="KF86" s="115"/>
      <c r="KG86" s="115"/>
      <c r="KH86" s="115"/>
      <c r="KI86" s="115"/>
      <c r="KJ86" s="115"/>
      <c r="KK86" s="115"/>
      <c r="KL86" s="115"/>
      <c r="KM86" s="115"/>
      <c r="KN86" s="115"/>
      <c r="KO86" s="115"/>
      <c r="KP86" s="115"/>
      <c r="KQ86" s="115"/>
      <c r="KR86" s="115"/>
      <c r="KS86" s="115"/>
      <c r="KT86" s="115"/>
      <c r="KU86" s="115"/>
      <c r="KV86" s="115"/>
      <c r="KW86" s="115"/>
      <c r="KX86" s="115"/>
      <c r="KY86" s="115"/>
      <c r="KZ86" s="115"/>
      <c r="LA86" s="115"/>
      <c r="LB86" s="115"/>
      <c r="LC86" s="115"/>
      <c r="LD86" s="115"/>
      <c r="LE86" s="115"/>
      <c r="LF86" s="115"/>
      <c r="LG86" s="115"/>
      <c r="LH86" s="115"/>
      <c r="LI86" s="115"/>
      <c r="LJ86" s="115"/>
      <c r="LK86" s="115"/>
      <c r="LL86" s="115"/>
      <c r="LM86" s="115"/>
      <c r="LN86" s="115"/>
      <c r="LO86" s="115"/>
      <c r="LP86" s="115"/>
      <c r="LQ86" s="115"/>
      <c r="LR86" s="115"/>
      <c r="LS86" s="115"/>
      <c r="LT86" s="115"/>
      <c r="LU86" s="115"/>
      <c r="LV86" s="115"/>
      <c r="LW86" s="115"/>
      <c r="LX86" s="115"/>
      <c r="LY86" s="115"/>
      <c r="LZ86" s="115"/>
      <c r="MA86" s="115"/>
      <c r="MB86" s="115"/>
      <c r="MC86" s="115"/>
      <c r="MD86" s="115"/>
      <c r="ME86" s="115"/>
      <c r="MF86" s="115"/>
      <c r="MG86" s="115"/>
      <c r="MH86" s="115"/>
      <c r="MI86" s="115"/>
      <c r="MJ86" s="115"/>
      <c r="MK86" s="115"/>
      <c r="ML86" s="115"/>
      <c r="MM86" s="115"/>
      <c r="MN86" s="115"/>
      <c r="MO86" s="115"/>
      <c r="MP86" s="115"/>
      <c r="MQ86" s="115"/>
      <c r="MR86" s="115"/>
      <c r="MS86" s="115"/>
      <c r="MT86" s="115"/>
      <c r="MU86" s="115"/>
      <c r="MV86" s="115"/>
      <c r="MW86" s="115"/>
      <c r="MX86" s="115"/>
      <c r="MY86" s="115"/>
      <c r="MZ86" s="115"/>
      <c r="NA86" s="115"/>
      <c r="NB86" s="115"/>
      <c r="NC86" s="115"/>
      <c r="ND86" s="115"/>
      <c r="NE86" s="115"/>
      <c r="NF86" s="115"/>
      <c r="NG86" s="115"/>
      <c r="NH86" s="115"/>
      <c r="NI86" s="115"/>
      <c r="NJ86" s="115"/>
      <c r="NK86" s="115"/>
      <c r="NL86" s="115"/>
      <c r="NM86" s="115"/>
      <c r="NN86" s="115"/>
      <c r="NO86" s="115"/>
      <c r="NP86" s="115"/>
      <c r="NQ86" s="115"/>
      <c r="NR86" s="115"/>
      <c r="NS86" s="115"/>
      <c r="NT86" s="115"/>
      <c r="NU86" s="115"/>
      <c r="NV86" s="115"/>
      <c r="NW86" s="115"/>
      <c r="NX86" s="115"/>
      <c r="NY86" s="115"/>
      <c r="NZ86" s="115"/>
      <c r="OA86" s="115"/>
      <c r="OB86" s="115"/>
      <c r="OC86" s="115"/>
      <c r="OD86" s="115"/>
      <c r="OE86" s="115"/>
      <c r="OF86" s="115"/>
      <c r="OG86" s="115"/>
    </row>
    <row r="87" spans="1:397" s="116" customFormat="1">
      <c r="A87" s="110">
        <v>31354</v>
      </c>
      <c r="B87" s="111" t="s">
        <v>258</v>
      </c>
      <c r="C87" s="112">
        <v>184202.25271261748</v>
      </c>
      <c r="D87" s="113">
        <v>1.8594E-4</v>
      </c>
      <c r="E87" s="112">
        <v>5976.95</v>
      </c>
      <c r="F87" s="123">
        <v>16375.580266151695</v>
      </c>
      <c r="G87" s="124">
        <v>22352.530266151694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5"/>
      <c r="GP87" s="115"/>
      <c r="GQ87" s="115"/>
      <c r="GR87" s="115"/>
      <c r="GS87" s="115"/>
      <c r="GT87" s="115"/>
      <c r="GU87" s="115"/>
      <c r="GV87" s="115"/>
      <c r="GW87" s="115"/>
      <c r="GX87" s="115"/>
      <c r="GY87" s="115"/>
      <c r="GZ87" s="115"/>
      <c r="HA87" s="115"/>
      <c r="HB87" s="115"/>
      <c r="HC87" s="115"/>
      <c r="HD87" s="115"/>
      <c r="HE87" s="115"/>
      <c r="HF87" s="115"/>
      <c r="HG87" s="115"/>
      <c r="HH87" s="115"/>
      <c r="HI87" s="115"/>
      <c r="HJ87" s="115"/>
      <c r="HK87" s="115"/>
      <c r="HL87" s="115"/>
      <c r="HM87" s="115"/>
      <c r="HN87" s="115"/>
      <c r="HO87" s="115"/>
      <c r="HP87" s="115"/>
      <c r="HQ87" s="115"/>
      <c r="HR87" s="115"/>
      <c r="HS87" s="115"/>
      <c r="HT87" s="115"/>
      <c r="HU87" s="115"/>
      <c r="HV87" s="115"/>
      <c r="HW87" s="115"/>
      <c r="HX87" s="115"/>
      <c r="HY87" s="115"/>
      <c r="HZ87" s="115"/>
      <c r="IA87" s="115"/>
      <c r="IB87" s="115"/>
      <c r="IC87" s="115"/>
      <c r="ID87" s="115"/>
      <c r="IE87" s="115"/>
      <c r="IF87" s="115"/>
      <c r="IG87" s="115"/>
      <c r="IH87" s="115"/>
      <c r="II87" s="115"/>
      <c r="IJ87" s="115"/>
      <c r="IK87" s="115"/>
      <c r="IL87" s="115"/>
      <c r="IM87" s="115"/>
      <c r="IN87" s="115"/>
      <c r="IO87" s="115"/>
      <c r="IP87" s="115"/>
      <c r="IQ87" s="115"/>
      <c r="IR87" s="115"/>
      <c r="IS87" s="115"/>
      <c r="IT87" s="115"/>
      <c r="IU87" s="115"/>
      <c r="IV87" s="115"/>
      <c r="IW87" s="115"/>
      <c r="IX87" s="115"/>
      <c r="IY87" s="115"/>
      <c r="IZ87" s="115"/>
      <c r="JA87" s="115"/>
      <c r="JB87" s="115"/>
      <c r="JC87" s="115"/>
      <c r="JD87" s="115"/>
      <c r="JE87" s="115"/>
      <c r="JF87" s="115"/>
      <c r="JG87" s="115"/>
      <c r="JH87" s="115"/>
      <c r="JI87" s="115"/>
      <c r="JJ87" s="115"/>
      <c r="JK87" s="115"/>
      <c r="JL87" s="115"/>
      <c r="JM87" s="115"/>
      <c r="JN87" s="115"/>
      <c r="JO87" s="115"/>
      <c r="JP87" s="115"/>
      <c r="JQ87" s="115"/>
      <c r="JR87" s="115"/>
      <c r="JS87" s="115"/>
      <c r="JT87" s="115"/>
      <c r="JU87" s="115"/>
      <c r="JV87" s="115"/>
      <c r="JW87" s="115"/>
      <c r="JX87" s="115"/>
      <c r="JY87" s="115"/>
      <c r="JZ87" s="115"/>
      <c r="KA87" s="115"/>
      <c r="KB87" s="115"/>
      <c r="KC87" s="115"/>
      <c r="KD87" s="115"/>
      <c r="KE87" s="115"/>
      <c r="KF87" s="115"/>
      <c r="KG87" s="115"/>
      <c r="KH87" s="115"/>
      <c r="KI87" s="115"/>
      <c r="KJ87" s="115"/>
      <c r="KK87" s="115"/>
      <c r="KL87" s="115"/>
      <c r="KM87" s="115"/>
      <c r="KN87" s="115"/>
      <c r="KO87" s="115"/>
      <c r="KP87" s="115"/>
      <c r="KQ87" s="115"/>
      <c r="KR87" s="115"/>
      <c r="KS87" s="115"/>
      <c r="KT87" s="115"/>
      <c r="KU87" s="115"/>
      <c r="KV87" s="115"/>
      <c r="KW87" s="115"/>
      <c r="KX87" s="115"/>
      <c r="KY87" s="115"/>
      <c r="KZ87" s="115"/>
      <c r="LA87" s="115"/>
      <c r="LB87" s="115"/>
      <c r="LC87" s="115"/>
      <c r="LD87" s="115"/>
      <c r="LE87" s="115"/>
      <c r="LF87" s="115"/>
      <c r="LG87" s="115"/>
      <c r="LH87" s="115"/>
      <c r="LI87" s="115"/>
      <c r="LJ87" s="115"/>
      <c r="LK87" s="115"/>
      <c r="LL87" s="115"/>
      <c r="LM87" s="115"/>
      <c r="LN87" s="115"/>
      <c r="LO87" s="115"/>
      <c r="LP87" s="115"/>
      <c r="LQ87" s="115"/>
      <c r="LR87" s="115"/>
      <c r="LS87" s="115"/>
      <c r="LT87" s="115"/>
      <c r="LU87" s="115"/>
      <c r="LV87" s="115"/>
      <c r="LW87" s="115"/>
      <c r="LX87" s="115"/>
      <c r="LY87" s="115"/>
      <c r="LZ87" s="115"/>
      <c r="MA87" s="115"/>
      <c r="MB87" s="115"/>
      <c r="MC87" s="115"/>
      <c r="MD87" s="115"/>
      <c r="ME87" s="115"/>
      <c r="MF87" s="115"/>
      <c r="MG87" s="115"/>
      <c r="MH87" s="115"/>
      <c r="MI87" s="115"/>
      <c r="MJ87" s="115"/>
      <c r="MK87" s="115"/>
      <c r="ML87" s="115"/>
      <c r="MM87" s="115"/>
      <c r="MN87" s="115"/>
      <c r="MO87" s="115"/>
      <c r="MP87" s="115"/>
      <c r="MQ87" s="115"/>
      <c r="MR87" s="115"/>
      <c r="MS87" s="115"/>
      <c r="MT87" s="115"/>
      <c r="MU87" s="115"/>
      <c r="MV87" s="115"/>
      <c r="MW87" s="115"/>
      <c r="MX87" s="115"/>
      <c r="MY87" s="115"/>
      <c r="MZ87" s="115"/>
      <c r="NA87" s="115"/>
      <c r="NB87" s="115"/>
      <c r="NC87" s="115"/>
      <c r="ND87" s="115"/>
      <c r="NE87" s="115"/>
      <c r="NF87" s="115"/>
      <c r="NG87" s="115"/>
      <c r="NH87" s="115"/>
      <c r="NI87" s="115"/>
      <c r="NJ87" s="115"/>
      <c r="NK87" s="115"/>
      <c r="NL87" s="115"/>
      <c r="NM87" s="115"/>
      <c r="NN87" s="115"/>
      <c r="NO87" s="115"/>
      <c r="NP87" s="115"/>
      <c r="NQ87" s="115"/>
      <c r="NR87" s="115"/>
      <c r="NS87" s="115"/>
      <c r="NT87" s="115"/>
      <c r="NU87" s="115"/>
      <c r="NV87" s="115"/>
      <c r="NW87" s="115"/>
      <c r="NX87" s="115"/>
      <c r="NY87" s="115"/>
      <c r="NZ87" s="115"/>
      <c r="OA87" s="115"/>
      <c r="OB87" s="115"/>
      <c r="OC87" s="115"/>
      <c r="OD87" s="115"/>
      <c r="OE87" s="115"/>
      <c r="OF87" s="115"/>
      <c r="OG87" s="115"/>
    </row>
    <row r="88" spans="1:397" s="116" customFormat="1">
      <c r="A88" s="110">
        <v>31370</v>
      </c>
      <c r="B88" s="111" t="s">
        <v>259</v>
      </c>
      <c r="C88" s="112">
        <v>629758.91174255637</v>
      </c>
      <c r="D88" s="113">
        <v>6.357E-4</v>
      </c>
      <c r="E88" s="112">
        <v>20434.060000000001</v>
      </c>
      <c r="F88" s="123">
        <v>55985.567253913265</v>
      </c>
      <c r="G88" s="124">
        <v>76419.627253913262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5"/>
      <c r="GP88" s="115"/>
      <c r="GQ88" s="115"/>
      <c r="GR88" s="115"/>
      <c r="GS88" s="115"/>
      <c r="GT88" s="115"/>
      <c r="GU88" s="115"/>
      <c r="GV88" s="115"/>
      <c r="GW88" s="115"/>
      <c r="GX88" s="115"/>
      <c r="GY88" s="115"/>
      <c r="GZ88" s="115"/>
      <c r="HA88" s="115"/>
      <c r="HB88" s="115"/>
      <c r="HC88" s="115"/>
      <c r="HD88" s="115"/>
      <c r="HE88" s="115"/>
      <c r="HF88" s="115"/>
      <c r="HG88" s="115"/>
      <c r="HH88" s="115"/>
      <c r="HI88" s="115"/>
      <c r="HJ88" s="115"/>
      <c r="HK88" s="115"/>
      <c r="HL88" s="115"/>
      <c r="HM88" s="115"/>
      <c r="HN88" s="115"/>
      <c r="HO88" s="115"/>
      <c r="HP88" s="115"/>
      <c r="HQ88" s="115"/>
      <c r="HR88" s="115"/>
      <c r="HS88" s="115"/>
      <c r="HT88" s="115"/>
      <c r="HU88" s="115"/>
      <c r="HV88" s="115"/>
      <c r="HW88" s="115"/>
      <c r="HX88" s="115"/>
      <c r="HY88" s="115"/>
      <c r="HZ88" s="115"/>
      <c r="IA88" s="115"/>
      <c r="IB88" s="115"/>
      <c r="IC88" s="115"/>
      <c r="ID88" s="115"/>
      <c r="IE88" s="115"/>
      <c r="IF88" s="115"/>
      <c r="IG88" s="115"/>
      <c r="IH88" s="115"/>
      <c r="II88" s="115"/>
      <c r="IJ88" s="115"/>
      <c r="IK88" s="115"/>
      <c r="IL88" s="115"/>
      <c r="IM88" s="115"/>
      <c r="IN88" s="115"/>
      <c r="IO88" s="115"/>
      <c r="IP88" s="115"/>
      <c r="IQ88" s="115"/>
      <c r="IR88" s="115"/>
      <c r="IS88" s="115"/>
      <c r="IT88" s="115"/>
      <c r="IU88" s="115"/>
      <c r="IV88" s="115"/>
      <c r="IW88" s="115"/>
      <c r="IX88" s="115"/>
      <c r="IY88" s="115"/>
      <c r="IZ88" s="115"/>
      <c r="JA88" s="115"/>
      <c r="JB88" s="115"/>
      <c r="JC88" s="115"/>
      <c r="JD88" s="115"/>
      <c r="JE88" s="115"/>
      <c r="JF88" s="115"/>
      <c r="JG88" s="115"/>
      <c r="JH88" s="115"/>
      <c r="JI88" s="115"/>
      <c r="JJ88" s="115"/>
      <c r="JK88" s="115"/>
      <c r="JL88" s="115"/>
      <c r="JM88" s="115"/>
      <c r="JN88" s="115"/>
      <c r="JO88" s="115"/>
      <c r="JP88" s="115"/>
      <c r="JQ88" s="115"/>
      <c r="JR88" s="115"/>
      <c r="JS88" s="115"/>
      <c r="JT88" s="115"/>
      <c r="JU88" s="115"/>
      <c r="JV88" s="115"/>
      <c r="JW88" s="115"/>
      <c r="JX88" s="115"/>
      <c r="JY88" s="115"/>
      <c r="JZ88" s="115"/>
      <c r="KA88" s="115"/>
      <c r="KB88" s="115"/>
      <c r="KC88" s="115"/>
      <c r="KD88" s="115"/>
      <c r="KE88" s="115"/>
      <c r="KF88" s="115"/>
      <c r="KG88" s="115"/>
      <c r="KH88" s="115"/>
      <c r="KI88" s="115"/>
      <c r="KJ88" s="115"/>
      <c r="KK88" s="115"/>
      <c r="KL88" s="115"/>
      <c r="KM88" s="115"/>
      <c r="KN88" s="115"/>
      <c r="KO88" s="115"/>
      <c r="KP88" s="115"/>
      <c r="KQ88" s="115"/>
      <c r="KR88" s="115"/>
      <c r="KS88" s="115"/>
      <c r="KT88" s="115"/>
      <c r="KU88" s="115"/>
      <c r="KV88" s="115"/>
      <c r="KW88" s="115"/>
      <c r="KX88" s="115"/>
      <c r="KY88" s="115"/>
      <c r="KZ88" s="115"/>
      <c r="LA88" s="115"/>
      <c r="LB88" s="115"/>
      <c r="LC88" s="115"/>
      <c r="LD88" s="115"/>
      <c r="LE88" s="115"/>
      <c r="LF88" s="115"/>
      <c r="LG88" s="115"/>
      <c r="LH88" s="115"/>
      <c r="LI88" s="115"/>
      <c r="LJ88" s="115"/>
      <c r="LK88" s="115"/>
      <c r="LL88" s="115"/>
      <c r="LM88" s="115"/>
      <c r="LN88" s="115"/>
      <c r="LO88" s="115"/>
      <c r="LP88" s="115"/>
      <c r="LQ88" s="115"/>
      <c r="LR88" s="115"/>
      <c r="LS88" s="115"/>
      <c r="LT88" s="115"/>
      <c r="LU88" s="115"/>
      <c r="LV88" s="115"/>
      <c r="LW88" s="115"/>
      <c r="LX88" s="115"/>
      <c r="LY88" s="115"/>
      <c r="LZ88" s="115"/>
      <c r="MA88" s="115"/>
      <c r="MB88" s="115"/>
      <c r="MC88" s="115"/>
      <c r="MD88" s="115"/>
      <c r="ME88" s="115"/>
      <c r="MF88" s="115"/>
      <c r="MG88" s="115"/>
      <c r="MH88" s="115"/>
      <c r="MI88" s="115"/>
      <c r="MJ88" s="115"/>
      <c r="MK88" s="115"/>
      <c r="ML88" s="115"/>
      <c r="MM88" s="115"/>
      <c r="MN88" s="115"/>
      <c r="MO88" s="115"/>
      <c r="MP88" s="115"/>
      <c r="MQ88" s="115"/>
      <c r="MR88" s="115"/>
      <c r="MS88" s="115"/>
      <c r="MT88" s="115"/>
      <c r="MU88" s="115"/>
      <c r="MV88" s="115"/>
      <c r="MW88" s="115"/>
      <c r="MX88" s="115"/>
      <c r="MY88" s="115"/>
      <c r="MZ88" s="115"/>
      <c r="NA88" s="115"/>
      <c r="NB88" s="115"/>
      <c r="NC88" s="115"/>
      <c r="ND88" s="115"/>
      <c r="NE88" s="115"/>
      <c r="NF88" s="115"/>
      <c r="NG88" s="115"/>
      <c r="NH88" s="115"/>
      <c r="NI88" s="115"/>
      <c r="NJ88" s="115"/>
      <c r="NK88" s="115"/>
      <c r="NL88" s="115"/>
      <c r="NM88" s="115"/>
      <c r="NN88" s="115"/>
      <c r="NO88" s="115"/>
      <c r="NP88" s="115"/>
      <c r="NQ88" s="115"/>
      <c r="NR88" s="115"/>
      <c r="NS88" s="115"/>
      <c r="NT88" s="115"/>
      <c r="NU88" s="115"/>
      <c r="NV88" s="115"/>
      <c r="NW88" s="115"/>
      <c r="NX88" s="115"/>
      <c r="NY88" s="115"/>
      <c r="NZ88" s="115"/>
      <c r="OA88" s="115"/>
      <c r="OB88" s="115"/>
      <c r="OC88" s="115"/>
      <c r="OD88" s="115"/>
      <c r="OE88" s="115"/>
      <c r="OF88" s="115"/>
      <c r="OG88" s="115"/>
    </row>
    <row r="89" spans="1:397" s="116" customFormat="1">
      <c r="A89" s="110">
        <v>31415</v>
      </c>
      <c r="B89" s="111" t="s">
        <v>261</v>
      </c>
      <c r="C89" s="112">
        <v>1434417.8327161153</v>
      </c>
      <c r="D89" s="113">
        <v>1.4479499999999999E-3</v>
      </c>
      <c r="E89" s="112">
        <v>46542.68</v>
      </c>
      <c r="F89" s="123">
        <v>127519.74532846265</v>
      </c>
      <c r="G89" s="124">
        <v>174062.42532846265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  <c r="HH89" s="115"/>
      <c r="HI89" s="115"/>
      <c r="HJ89" s="115"/>
      <c r="HK89" s="115"/>
      <c r="HL89" s="115"/>
      <c r="HM89" s="115"/>
      <c r="HN89" s="115"/>
      <c r="HO89" s="115"/>
      <c r="HP89" s="115"/>
      <c r="HQ89" s="115"/>
      <c r="HR89" s="115"/>
      <c r="HS89" s="115"/>
      <c r="HT89" s="115"/>
      <c r="HU89" s="115"/>
      <c r="HV89" s="115"/>
      <c r="HW89" s="115"/>
      <c r="HX89" s="115"/>
      <c r="HY89" s="115"/>
      <c r="HZ89" s="115"/>
      <c r="IA89" s="115"/>
      <c r="IB89" s="115"/>
      <c r="IC89" s="115"/>
      <c r="ID89" s="115"/>
      <c r="IE89" s="115"/>
      <c r="IF89" s="115"/>
      <c r="IG89" s="115"/>
      <c r="IH89" s="115"/>
      <c r="II89" s="115"/>
      <c r="IJ89" s="115"/>
      <c r="IK89" s="115"/>
      <c r="IL89" s="115"/>
      <c r="IM89" s="115"/>
      <c r="IN89" s="115"/>
      <c r="IO89" s="115"/>
      <c r="IP89" s="115"/>
      <c r="IQ89" s="115"/>
      <c r="IR89" s="115"/>
      <c r="IS89" s="115"/>
      <c r="IT89" s="115"/>
      <c r="IU89" s="115"/>
      <c r="IV89" s="115"/>
      <c r="IW89" s="115"/>
      <c r="IX89" s="115"/>
      <c r="IY89" s="115"/>
      <c r="IZ89" s="115"/>
      <c r="JA89" s="115"/>
      <c r="JB89" s="115"/>
      <c r="JC89" s="115"/>
      <c r="JD89" s="115"/>
      <c r="JE89" s="115"/>
      <c r="JF89" s="115"/>
      <c r="JG89" s="115"/>
      <c r="JH89" s="115"/>
      <c r="JI89" s="115"/>
      <c r="JJ89" s="115"/>
      <c r="JK89" s="115"/>
      <c r="JL89" s="115"/>
      <c r="JM89" s="115"/>
      <c r="JN89" s="115"/>
      <c r="JO89" s="115"/>
      <c r="JP89" s="115"/>
      <c r="JQ89" s="115"/>
      <c r="JR89" s="115"/>
      <c r="JS89" s="115"/>
      <c r="JT89" s="115"/>
      <c r="JU89" s="115"/>
      <c r="JV89" s="115"/>
      <c r="JW89" s="115"/>
      <c r="JX89" s="115"/>
      <c r="JY89" s="115"/>
      <c r="JZ89" s="115"/>
      <c r="KA89" s="115"/>
      <c r="KB89" s="115"/>
      <c r="KC89" s="115"/>
      <c r="KD89" s="115"/>
      <c r="KE89" s="115"/>
      <c r="KF89" s="115"/>
      <c r="KG89" s="115"/>
      <c r="KH89" s="115"/>
      <c r="KI89" s="115"/>
      <c r="KJ89" s="115"/>
      <c r="KK89" s="115"/>
      <c r="KL89" s="115"/>
      <c r="KM89" s="115"/>
      <c r="KN89" s="115"/>
      <c r="KO89" s="115"/>
      <c r="KP89" s="115"/>
      <c r="KQ89" s="115"/>
      <c r="KR89" s="115"/>
      <c r="KS89" s="115"/>
      <c r="KT89" s="115"/>
      <c r="KU89" s="115"/>
      <c r="KV89" s="115"/>
      <c r="KW89" s="115"/>
      <c r="KX89" s="115"/>
      <c r="KY89" s="115"/>
      <c r="KZ89" s="115"/>
      <c r="LA89" s="115"/>
      <c r="LB89" s="115"/>
      <c r="LC89" s="115"/>
      <c r="LD89" s="115"/>
      <c r="LE89" s="115"/>
      <c r="LF89" s="115"/>
      <c r="LG89" s="115"/>
      <c r="LH89" s="115"/>
      <c r="LI89" s="115"/>
      <c r="LJ89" s="115"/>
      <c r="LK89" s="115"/>
      <c r="LL89" s="115"/>
      <c r="LM89" s="115"/>
      <c r="LN89" s="115"/>
      <c r="LO89" s="115"/>
      <c r="LP89" s="115"/>
      <c r="LQ89" s="115"/>
      <c r="LR89" s="115"/>
      <c r="LS89" s="115"/>
      <c r="LT89" s="115"/>
      <c r="LU89" s="115"/>
      <c r="LV89" s="115"/>
      <c r="LW89" s="115"/>
      <c r="LX89" s="115"/>
      <c r="LY89" s="115"/>
      <c r="LZ89" s="115"/>
      <c r="MA89" s="115"/>
      <c r="MB89" s="115"/>
      <c r="MC89" s="115"/>
      <c r="MD89" s="115"/>
      <c r="ME89" s="115"/>
      <c r="MF89" s="115"/>
      <c r="MG89" s="115"/>
      <c r="MH89" s="115"/>
      <c r="MI89" s="115"/>
      <c r="MJ89" s="115"/>
      <c r="MK89" s="115"/>
      <c r="ML89" s="115"/>
      <c r="MM89" s="115"/>
      <c r="MN89" s="115"/>
      <c r="MO89" s="115"/>
      <c r="MP89" s="115"/>
      <c r="MQ89" s="115"/>
      <c r="MR89" s="115"/>
      <c r="MS89" s="115"/>
      <c r="MT89" s="115"/>
      <c r="MU89" s="115"/>
      <c r="MV89" s="115"/>
      <c r="MW89" s="115"/>
      <c r="MX89" s="115"/>
      <c r="MY89" s="115"/>
      <c r="MZ89" s="115"/>
      <c r="NA89" s="115"/>
      <c r="NB89" s="115"/>
      <c r="NC89" s="115"/>
      <c r="ND89" s="115"/>
      <c r="NE89" s="115"/>
      <c r="NF89" s="115"/>
      <c r="NG89" s="115"/>
      <c r="NH89" s="115"/>
      <c r="NI89" s="115"/>
      <c r="NJ89" s="115"/>
      <c r="NK89" s="115"/>
      <c r="NL89" s="115"/>
      <c r="NM89" s="115"/>
      <c r="NN89" s="115"/>
      <c r="NO89" s="115"/>
      <c r="NP89" s="115"/>
      <c r="NQ89" s="115"/>
      <c r="NR89" s="115"/>
      <c r="NS89" s="115"/>
      <c r="NT89" s="115"/>
      <c r="NU89" s="115"/>
      <c r="NV89" s="115"/>
      <c r="NW89" s="115"/>
      <c r="NX89" s="115"/>
      <c r="NY89" s="115"/>
      <c r="NZ89" s="115"/>
      <c r="OA89" s="115"/>
      <c r="OB89" s="115"/>
      <c r="OC89" s="115"/>
      <c r="OD89" s="115"/>
      <c r="OE89" s="115"/>
      <c r="OF89" s="115"/>
      <c r="OG89" s="115"/>
    </row>
    <row r="90" spans="1:397" s="116" customFormat="1">
      <c r="A90" s="110">
        <v>31765</v>
      </c>
      <c r="B90" s="111" t="s">
        <v>262</v>
      </c>
      <c r="C90" s="112">
        <v>835844.71701202949</v>
      </c>
      <c r="D90" s="113">
        <v>8.4373E-4</v>
      </c>
      <c r="E90" s="112">
        <v>27120.82</v>
      </c>
      <c r="F90" s="123">
        <v>74306.59534236943</v>
      </c>
      <c r="G90" s="124">
        <v>101427.41534236944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5"/>
      <c r="GP90" s="115"/>
      <c r="GQ90" s="115"/>
      <c r="GR90" s="115"/>
      <c r="GS90" s="115"/>
      <c r="GT90" s="115"/>
      <c r="GU90" s="115"/>
      <c r="GV90" s="115"/>
      <c r="GW90" s="115"/>
      <c r="GX90" s="115"/>
      <c r="GY90" s="115"/>
      <c r="GZ90" s="115"/>
      <c r="HA90" s="115"/>
      <c r="HB90" s="115"/>
      <c r="HC90" s="115"/>
      <c r="HD90" s="115"/>
      <c r="HE90" s="115"/>
      <c r="HF90" s="115"/>
      <c r="HG90" s="115"/>
      <c r="HH90" s="115"/>
      <c r="HI90" s="115"/>
      <c r="HJ90" s="115"/>
      <c r="HK90" s="115"/>
      <c r="HL90" s="115"/>
      <c r="HM90" s="115"/>
      <c r="HN90" s="115"/>
      <c r="HO90" s="115"/>
      <c r="HP90" s="115"/>
      <c r="HQ90" s="115"/>
      <c r="HR90" s="115"/>
      <c r="HS90" s="115"/>
      <c r="HT90" s="115"/>
      <c r="HU90" s="115"/>
      <c r="HV90" s="115"/>
      <c r="HW90" s="115"/>
      <c r="HX90" s="115"/>
      <c r="HY90" s="115"/>
      <c r="HZ90" s="115"/>
      <c r="IA90" s="115"/>
      <c r="IB90" s="115"/>
      <c r="IC90" s="115"/>
      <c r="ID90" s="115"/>
      <c r="IE90" s="115"/>
      <c r="IF90" s="115"/>
      <c r="IG90" s="115"/>
      <c r="IH90" s="115"/>
      <c r="II90" s="115"/>
      <c r="IJ90" s="115"/>
      <c r="IK90" s="115"/>
      <c r="IL90" s="115"/>
      <c r="IM90" s="115"/>
      <c r="IN90" s="115"/>
      <c r="IO90" s="115"/>
      <c r="IP90" s="115"/>
      <c r="IQ90" s="115"/>
      <c r="IR90" s="115"/>
      <c r="IS90" s="115"/>
      <c r="IT90" s="115"/>
      <c r="IU90" s="115"/>
      <c r="IV90" s="115"/>
      <c r="IW90" s="115"/>
      <c r="IX90" s="115"/>
      <c r="IY90" s="115"/>
      <c r="IZ90" s="115"/>
      <c r="JA90" s="115"/>
      <c r="JB90" s="115"/>
      <c r="JC90" s="115"/>
      <c r="JD90" s="115"/>
      <c r="JE90" s="115"/>
      <c r="JF90" s="115"/>
      <c r="JG90" s="115"/>
      <c r="JH90" s="115"/>
      <c r="JI90" s="115"/>
      <c r="JJ90" s="115"/>
      <c r="JK90" s="115"/>
      <c r="JL90" s="115"/>
      <c r="JM90" s="115"/>
      <c r="JN90" s="115"/>
      <c r="JO90" s="115"/>
      <c r="JP90" s="115"/>
      <c r="JQ90" s="115"/>
      <c r="JR90" s="115"/>
      <c r="JS90" s="115"/>
      <c r="JT90" s="115"/>
      <c r="JU90" s="115"/>
      <c r="JV90" s="115"/>
      <c r="JW90" s="115"/>
      <c r="JX90" s="115"/>
      <c r="JY90" s="115"/>
      <c r="JZ90" s="115"/>
      <c r="KA90" s="115"/>
      <c r="KB90" s="115"/>
      <c r="KC90" s="115"/>
      <c r="KD90" s="115"/>
      <c r="KE90" s="115"/>
      <c r="KF90" s="115"/>
      <c r="KG90" s="115"/>
      <c r="KH90" s="115"/>
      <c r="KI90" s="115"/>
      <c r="KJ90" s="115"/>
      <c r="KK90" s="115"/>
      <c r="KL90" s="115"/>
      <c r="KM90" s="115"/>
      <c r="KN90" s="115"/>
      <c r="KO90" s="115"/>
      <c r="KP90" s="115"/>
      <c r="KQ90" s="115"/>
      <c r="KR90" s="115"/>
      <c r="KS90" s="115"/>
      <c r="KT90" s="115"/>
      <c r="KU90" s="115"/>
      <c r="KV90" s="115"/>
      <c r="KW90" s="115"/>
      <c r="KX90" s="115"/>
      <c r="KY90" s="115"/>
      <c r="KZ90" s="115"/>
      <c r="LA90" s="115"/>
      <c r="LB90" s="115"/>
      <c r="LC90" s="115"/>
      <c r="LD90" s="115"/>
      <c r="LE90" s="115"/>
      <c r="LF90" s="115"/>
      <c r="LG90" s="115"/>
      <c r="LH90" s="115"/>
      <c r="LI90" s="115"/>
      <c r="LJ90" s="115"/>
      <c r="LK90" s="115"/>
      <c r="LL90" s="115"/>
      <c r="LM90" s="115"/>
      <c r="LN90" s="115"/>
      <c r="LO90" s="115"/>
      <c r="LP90" s="115"/>
      <c r="LQ90" s="115"/>
      <c r="LR90" s="115"/>
      <c r="LS90" s="115"/>
      <c r="LT90" s="115"/>
      <c r="LU90" s="115"/>
      <c r="LV90" s="115"/>
      <c r="LW90" s="115"/>
      <c r="LX90" s="115"/>
      <c r="LY90" s="115"/>
      <c r="LZ90" s="115"/>
      <c r="MA90" s="115"/>
      <c r="MB90" s="115"/>
      <c r="MC90" s="115"/>
      <c r="MD90" s="115"/>
      <c r="ME90" s="115"/>
      <c r="MF90" s="115"/>
      <c r="MG90" s="115"/>
      <c r="MH90" s="115"/>
      <c r="MI90" s="115"/>
      <c r="MJ90" s="115"/>
      <c r="MK90" s="115"/>
      <c r="ML90" s="115"/>
      <c r="MM90" s="115"/>
      <c r="MN90" s="115"/>
      <c r="MO90" s="115"/>
      <c r="MP90" s="115"/>
      <c r="MQ90" s="115"/>
      <c r="MR90" s="115"/>
      <c r="MS90" s="115"/>
      <c r="MT90" s="115"/>
      <c r="MU90" s="115"/>
      <c r="MV90" s="115"/>
      <c r="MW90" s="115"/>
      <c r="MX90" s="115"/>
      <c r="MY90" s="115"/>
      <c r="MZ90" s="115"/>
      <c r="NA90" s="115"/>
      <c r="NB90" s="115"/>
      <c r="NC90" s="115"/>
      <c r="ND90" s="115"/>
      <c r="NE90" s="115"/>
      <c r="NF90" s="115"/>
      <c r="NG90" s="115"/>
      <c r="NH90" s="115"/>
      <c r="NI90" s="115"/>
      <c r="NJ90" s="115"/>
      <c r="NK90" s="115"/>
      <c r="NL90" s="115"/>
      <c r="NM90" s="115"/>
      <c r="NN90" s="115"/>
      <c r="NO90" s="115"/>
      <c r="NP90" s="115"/>
      <c r="NQ90" s="115"/>
      <c r="NR90" s="115"/>
      <c r="NS90" s="115"/>
      <c r="NT90" s="115"/>
      <c r="NU90" s="115"/>
      <c r="NV90" s="115"/>
      <c r="NW90" s="115"/>
      <c r="NX90" s="115"/>
      <c r="NY90" s="115"/>
      <c r="NZ90" s="115"/>
      <c r="OA90" s="115"/>
      <c r="OB90" s="115"/>
      <c r="OC90" s="115"/>
      <c r="OD90" s="115"/>
      <c r="OE90" s="115"/>
      <c r="OF90" s="115"/>
      <c r="OG90" s="115"/>
    </row>
    <row r="91" spans="1:397" s="116" customFormat="1">
      <c r="A91" s="110">
        <v>35605</v>
      </c>
      <c r="B91" s="111" t="s">
        <v>263</v>
      </c>
      <c r="C91" s="112">
        <v>2478498.0747372457</v>
      </c>
      <c r="D91" s="113">
        <v>2.5018800000000002E-3</v>
      </c>
      <c r="E91" s="112">
        <v>80420.13</v>
      </c>
      <c r="F91" s="123">
        <v>220338.47884414115</v>
      </c>
      <c r="G91" s="124">
        <v>300758.60884414113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  <c r="GH91" s="115"/>
      <c r="GI91" s="115"/>
      <c r="GJ91" s="115"/>
      <c r="GK91" s="115"/>
      <c r="GL91" s="115"/>
      <c r="GM91" s="115"/>
      <c r="GN91" s="115"/>
      <c r="GO91" s="115"/>
      <c r="GP91" s="115"/>
      <c r="GQ91" s="115"/>
      <c r="GR91" s="115"/>
      <c r="GS91" s="115"/>
      <c r="GT91" s="115"/>
      <c r="GU91" s="115"/>
      <c r="GV91" s="115"/>
      <c r="GW91" s="115"/>
      <c r="GX91" s="115"/>
      <c r="GY91" s="115"/>
      <c r="GZ91" s="115"/>
      <c r="HA91" s="115"/>
      <c r="HB91" s="115"/>
      <c r="HC91" s="115"/>
      <c r="HD91" s="115"/>
      <c r="HE91" s="115"/>
      <c r="HF91" s="115"/>
      <c r="HG91" s="115"/>
      <c r="HH91" s="115"/>
      <c r="HI91" s="115"/>
      <c r="HJ91" s="115"/>
      <c r="HK91" s="115"/>
      <c r="HL91" s="115"/>
      <c r="HM91" s="115"/>
      <c r="HN91" s="115"/>
      <c r="HO91" s="115"/>
      <c r="HP91" s="115"/>
      <c r="HQ91" s="115"/>
      <c r="HR91" s="115"/>
      <c r="HS91" s="115"/>
      <c r="HT91" s="115"/>
      <c r="HU91" s="115"/>
      <c r="HV91" s="115"/>
      <c r="HW91" s="115"/>
      <c r="HX91" s="115"/>
      <c r="HY91" s="115"/>
      <c r="HZ91" s="115"/>
      <c r="IA91" s="115"/>
      <c r="IB91" s="115"/>
      <c r="IC91" s="115"/>
      <c r="ID91" s="115"/>
      <c r="IE91" s="115"/>
      <c r="IF91" s="115"/>
      <c r="IG91" s="115"/>
      <c r="IH91" s="115"/>
      <c r="II91" s="115"/>
      <c r="IJ91" s="115"/>
      <c r="IK91" s="115"/>
      <c r="IL91" s="115"/>
      <c r="IM91" s="115"/>
      <c r="IN91" s="115"/>
      <c r="IO91" s="115"/>
      <c r="IP91" s="115"/>
      <c r="IQ91" s="115"/>
      <c r="IR91" s="115"/>
      <c r="IS91" s="115"/>
      <c r="IT91" s="115"/>
      <c r="IU91" s="115"/>
      <c r="IV91" s="115"/>
      <c r="IW91" s="115"/>
      <c r="IX91" s="115"/>
      <c r="IY91" s="115"/>
      <c r="IZ91" s="115"/>
      <c r="JA91" s="115"/>
      <c r="JB91" s="115"/>
      <c r="JC91" s="115"/>
      <c r="JD91" s="115"/>
      <c r="JE91" s="115"/>
      <c r="JF91" s="115"/>
      <c r="JG91" s="115"/>
      <c r="JH91" s="115"/>
      <c r="JI91" s="115"/>
      <c r="JJ91" s="115"/>
      <c r="JK91" s="115"/>
      <c r="JL91" s="115"/>
      <c r="JM91" s="115"/>
      <c r="JN91" s="115"/>
      <c r="JO91" s="115"/>
      <c r="JP91" s="115"/>
      <c r="JQ91" s="115"/>
      <c r="JR91" s="115"/>
      <c r="JS91" s="115"/>
      <c r="JT91" s="115"/>
      <c r="JU91" s="115"/>
      <c r="JV91" s="115"/>
      <c r="JW91" s="115"/>
      <c r="JX91" s="115"/>
      <c r="JY91" s="115"/>
      <c r="JZ91" s="115"/>
      <c r="KA91" s="115"/>
      <c r="KB91" s="115"/>
      <c r="KC91" s="115"/>
      <c r="KD91" s="115"/>
      <c r="KE91" s="115"/>
      <c r="KF91" s="115"/>
      <c r="KG91" s="115"/>
      <c r="KH91" s="115"/>
      <c r="KI91" s="115"/>
      <c r="KJ91" s="115"/>
      <c r="KK91" s="115"/>
      <c r="KL91" s="115"/>
      <c r="KM91" s="115"/>
      <c r="KN91" s="115"/>
      <c r="KO91" s="115"/>
      <c r="KP91" s="115"/>
      <c r="KQ91" s="115"/>
      <c r="KR91" s="115"/>
      <c r="KS91" s="115"/>
      <c r="KT91" s="115"/>
      <c r="KU91" s="115"/>
      <c r="KV91" s="115"/>
      <c r="KW91" s="115"/>
      <c r="KX91" s="115"/>
      <c r="KY91" s="115"/>
      <c r="KZ91" s="115"/>
      <c r="LA91" s="115"/>
      <c r="LB91" s="115"/>
      <c r="LC91" s="115"/>
      <c r="LD91" s="115"/>
      <c r="LE91" s="115"/>
      <c r="LF91" s="115"/>
      <c r="LG91" s="115"/>
      <c r="LH91" s="115"/>
      <c r="LI91" s="115"/>
      <c r="LJ91" s="115"/>
      <c r="LK91" s="115"/>
      <c r="LL91" s="115"/>
      <c r="LM91" s="115"/>
      <c r="LN91" s="115"/>
      <c r="LO91" s="115"/>
      <c r="LP91" s="115"/>
      <c r="LQ91" s="115"/>
      <c r="LR91" s="115"/>
      <c r="LS91" s="115"/>
      <c r="LT91" s="115"/>
      <c r="LU91" s="115"/>
      <c r="LV91" s="115"/>
      <c r="LW91" s="115"/>
      <c r="LX91" s="115"/>
      <c r="LY91" s="115"/>
      <c r="LZ91" s="115"/>
      <c r="MA91" s="115"/>
      <c r="MB91" s="115"/>
      <c r="MC91" s="115"/>
      <c r="MD91" s="115"/>
      <c r="ME91" s="115"/>
      <c r="MF91" s="115"/>
      <c r="MG91" s="115"/>
      <c r="MH91" s="115"/>
      <c r="MI91" s="115"/>
      <c r="MJ91" s="115"/>
      <c r="MK91" s="115"/>
      <c r="ML91" s="115"/>
      <c r="MM91" s="115"/>
      <c r="MN91" s="115"/>
      <c r="MO91" s="115"/>
      <c r="MP91" s="115"/>
      <c r="MQ91" s="115"/>
      <c r="MR91" s="115"/>
      <c r="MS91" s="115"/>
      <c r="MT91" s="115"/>
      <c r="MU91" s="115"/>
      <c r="MV91" s="115"/>
      <c r="MW91" s="115"/>
      <c r="MX91" s="115"/>
      <c r="MY91" s="115"/>
      <c r="MZ91" s="115"/>
      <c r="NA91" s="115"/>
      <c r="NB91" s="115"/>
      <c r="NC91" s="115"/>
      <c r="ND91" s="115"/>
      <c r="NE91" s="115"/>
      <c r="NF91" s="115"/>
      <c r="NG91" s="115"/>
      <c r="NH91" s="115"/>
      <c r="NI91" s="115"/>
      <c r="NJ91" s="115"/>
      <c r="NK91" s="115"/>
      <c r="NL91" s="115"/>
      <c r="NM91" s="115"/>
      <c r="NN91" s="115"/>
      <c r="NO91" s="115"/>
      <c r="NP91" s="115"/>
      <c r="NQ91" s="115"/>
      <c r="NR91" s="115"/>
      <c r="NS91" s="115"/>
      <c r="NT91" s="115"/>
      <c r="NU91" s="115"/>
      <c r="NV91" s="115"/>
      <c r="NW91" s="115"/>
      <c r="NX91" s="115"/>
      <c r="NY91" s="115"/>
      <c r="NZ91" s="115"/>
      <c r="OA91" s="115"/>
      <c r="OB91" s="115"/>
      <c r="OC91" s="115"/>
      <c r="OD91" s="115"/>
      <c r="OE91" s="115"/>
      <c r="OF91" s="115"/>
      <c r="OG91" s="115"/>
    </row>
    <row r="92" spans="1:397" s="116" customFormat="1">
      <c r="A92" s="110">
        <v>35607</v>
      </c>
      <c r="B92" s="111" t="s">
        <v>264</v>
      </c>
      <c r="C92" s="112">
        <v>1441936.8985335228</v>
      </c>
      <c r="D92" s="113">
        <v>1.45554E-3</v>
      </c>
      <c r="E92" s="112">
        <v>46786.85</v>
      </c>
      <c r="F92" s="123">
        <v>128188.19027963019</v>
      </c>
      <c r="G92" s="124">
        <v>174975.04027963019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  <c r="GF92" s="115"/>
      <c r="GG92" s="115"/>
      <c r="GH92" s="115"/>
      <c r="GI92" s="115"/>
      <c r="GJ92" s="115"/>
      <c r="GK92" s="115"/>
      <c r="GL92" s="115"/>
      <c r="GM92" s="115"/>
      <c r="GN92" s="115"/>
      <c r="GO92" s="115"/>
      <c r="GP92" s="115"/>
      <c r="GQ92" s="115"/>
      <c r="GR92" s="115"/>
      <c r="GS92" s="115"/>
      <c r="GT92" s="115"/>
      <c r="GU92" s="115"/>
      <c r="GV92" s="115"/>
      <c r="GW92" s="115"/>
      <c r="GX92" s="115"/>
      <c r="GY92" s="115"/>
      <c r="GZ92" s="115"/>
      <c r="HA92" s="115"/>
      <c r="HB92" s="115"/>
      <c r="HC92" s="115"/>
      <c r="HD92" s="115"/>
      <c r="HE92" s="115"/>
      <c r="HF92" s="115"/>
      <c r="HG92" s="115"/>
      <c r="HH92" s="115"/>
      <c r="HI92" s="115"/>
      <c r="HJ92" s="115"/>
      <c r="HK92" s="115"/>
      <c r="HL92" s="115"/>
      <c r="HM92" s="115"/>
      <c r="HN92" s="115"/>
      <c r="HO92" s="115"/>
      <c r="HP92" s="115"/>
      <c r="HQ92" s="115"/>
      <c r="HR92" s="115"/>
      <c r="HS92" s="115"/>
      <c r="HT92" s="115"/>
      <c r="HU92" s="115"/>
      <c r="HV92" s="115"/>
      <c r="HW92" s="115"/>
      <c r="HX92" s="115"/>
      <c r="HY92" s="115"/>
      <c r="HZ92" s="115"/>
      <c r="IA92" s="115"/>
      <c r="IB92" s="115"/>
      <c r="IC92" s="115"/>
      <c r="ID92" s="115"/>
      <c r="IE92" s="115"/>
      <c r="IF92" s="115"/>
      <c r="IG92" s="115"/>
      <c r="IH92" s="115"/>
      <c r="II92" s="115"/>
      <c r="IJ92" s="115"/>
      <c r="IK92" s="115"/>
      <c r="IL92" s="115"/>
      <c r="IM92" s="115"/>
      <c r="IN92" s="115"/>
      <c r="IO92" s="115"/>
      <c r="IP92" s="115"/>
      <c r="IQ92" s="115"/>
      <c r="IR92" s="115"/>
      <c r="IS92" s="115"/>
      <c r="IT92" s="115"/>
      <c r="IU92" s="115"/>
      <c r="IV92" s="115"/>
      <c r="IW92" s="115"/>
      <c r="IX92" s="115"/>
      <c r="IY92" s="115"/>
      <c r="IZ92" s="115"/>
      <c r="JA92" s="115"/>
      <c r="JB92" s="115"/>
      <c r="JC92" s="115"/>
      <c r="JD92" s="115"/>
      <c r="JE92" s="115"/>
      <c r="JF92" s="115"/>
      <c r="JG92" s="115"/>
      <c r="JH92" s="115"/>
      <c r="JI92" s="115"/>
      <c r="JJ92" s="115"/>
      <c r="JK92" s="115"/>
      <c r="JL92" s="115"/>
      <c r="JM92" s="115"/>
      <c r="JN92" s="115"/>
      <c r="JO92" s="115"/>
      <c r="JP92" s="115"/>
      <c r="JQ92" s="115"/>
      <c r="JR92" s="115"/>
      <c r="JS92" s="115"/>
      <c r="JT92" s="115"/>
      <c r="JU92" s="115"/>
      <c r="JV92" s="115"/>
      <c r="JW92" s="115"/>
      <c r="JX92" s="115"/>
      <c r="JY92" s="115"/>
      <c r="JZ92" s="115"/>
      <c r="KA92" s="115"/>
      <c r="KB92" s="115"/>
      <c r="KC92" s="115"/>
      <c r="KD92" s="115"/>
      <c r="KE92" s="115"/>
      <c r="KF92" s="115"/>
      <c r="KG92" s="115"/>
      <c r="KH92" s="115"/>
      <c r="KI92" s="115"/>
      <c r="KJ92" s="115"/>
      <c r="KK92" s="115"/>
      <c r="KL92" s="115"/>
      <c r="KM92" s="115"/>
      <c r="KN92" s="115"/>
      <c r="KO92" s="115"/>
      <c r="KP92" s="115"/>
      <c r="KQ92" s="115"/>
      <c r="KR92" s="115"/>
      <c r="KS92" s="115"/>
      <c r="KT92" s="115"/>
      <c r="KU92" s="115"/>
      <c r="KV92" s="115"/>
      <c r="KW92" s="115"/>
      <c r="KX92" s="115"/>
      <c r="KY92" s="115"/>
      <c r="KZ92" s="115"/>
      <c r="LA92" s="115"/>
      <c r="LB92" s="115"/>
      <c r="LC92" s="115"/>
      <c r="LD92" s="115"/>
      <c r="LE92" s="115"/>
      <c r="LF92" s="115"/>
      <c r="LG92" s="115"/>
      <c r="LH92" s="115"/>
      <c r="LI92" s="115"/>
      <c r="LJ92" s="115"/>
      <c r="LK92" s="115"/>
      <c r="LL92" s="115"/>
      <c r="LM92" s="115"/>
      <c r="LN92" s="115"/>
      <c r="LO92" s="115"/>
      <c r="LP92" s="115"/>
      <c r="LQ92" s="115"/>
      <c r="LR92" s="115"/>
      <c r="LS92" s="115"/>
      <c r="LT92" s="115"/>
      <c r="LU92" s="115"/>
      <c r="LV92" s="115"/>
      <c r="LW92" s="115"/>
      <c r="LX92" s="115"/>
      <c r="LY92" s="115"/>
      <c r="LZ92" s="115"/>
      <c r="MA92" s="115"/>
      <c r="MB92" s="115"/>
      <c r="MC92" s="115"/>
      <c r="MD92" s="115"/>
      <c r="ME92" s="115"/>
      <c r="MF92" s="115"/>
      <c r="MG92" s="115"/>
      <c r="MH92" s="115"/>
      <c r="MI92" s="115"/>
      <c r="MJ92" s="115"/>
      <c r="MK92" s="115"/>
      <c r="ML92" s="115"/>
      <c r="MM92" s="115"/>
      <c r="MN92" s="115"/>
      <c r="MO92" s="115"/>
      <c r="MP92" s="115"/>
      <c r="MQ92" s="115"/>
      <c r="MR92" s="115"/>
      <c r="MS92" s="115"/>
      <c r="MT92" s="115"/>
      <c r="MU92" s="115"/>
      <c r="MV92" s="115"/>
      <c r="MW92" s="115"/>
      <c r="MX92" s="115"/>
      <c r="MY92" s="115"/>
      <c r="MZ92" s="115"/>
      <c r="NA92" s="115"/>
      <c r="NB92" s="115"/>
      <c r="NC92" s="115"/>
      <c r="ND92" s="115"/>
      <c r="NE92" s="115"/>
      <c r="NF92" s="115"/>
      <c r="NG92" s="115"/>
      <c r="NH92" s="115"/>
      <c r="NI92" s="115"/>
      <c r="NJ92" s="115"/>
      <c r="NK92" s="115"/>
      <c r="NL92" s="115"/>
      <c r="NM92" s="115"/>
      <c r="NN92" s="115"/>
      <c r="NO92" s="115"/>
      <c r="NP92" s="115"/>
      <c r="NQ92" s="115"/>
      <c r="NR92" s="115"/>
      <c r="NS92" s="115"/>
      <c r="NT92" s="115"/>
      <c r="NU92" s="115"/>
      <c r="NV92" s="115"/>
      <c r="NW92" s="115"/>
      <c r="NX92" s="115"/>
      <c r="NY92" s="115"/>
      <c r="NZ92" s="115"/>
      <c r="OA92" s="115"/>
      <c r="OB92" s="115"/>
      <c r="OC92" s="115"/>
      <c r="OD92" s="115"/>
      <c r="OE92" s="115"/>
      <c r="OF92" s="115"/>
      <c r="OG92" s="115"/>
    </row>
    <row r="93" spans="1:397" s="116" customFormat="1">
      <c r="A93" s="110">
        <v>35609</v>
      </c>
      <c r="B93" s="111" t="s">
        <v>265</v>
      </c>
      <c r="C93" s="112">
        <v>988425.28581270343</v>
      </c>
      <c r="D93" s="113">
        <v>9.9774999999999994E-4</v>
      </c>
      <c r="E93" s="112">
        <v>32071.69</v>
      </c>
      <c r="F93" s="123">
        <v>87871.007908749336</v>
      </c>
      <c r="G93" s="124">
        <v>119942.69790874934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15"/>
      <c r="GH93" s="115"/>
      <c r="GI93" s="115"/>
      <c r="GJ93" s="115"/>
      <c r="GK93" s="115"/>
      <c r="GL93" s="115"/>
      <c r="GM93" s="115"/>
      <c r="GN93" s="115"/>
      <c r="GO93" s="115"/>
      <c r="GP93" s="115"/>
      <c r="GQ93" s="115"/>
      <c r="GR93" s="115"/>
      <c r="GS93" s="115"/>
      <c r="GT93" s="115"/>
      <c r="GU93" s="115"/>
      <c r="GV93" s="115"/>
      <c r="GW93" s="115"/>
      <c r="GX93" s="115"/>
      <c r="GY93" s="115"/>
      <c r="GZ93" s="115"/>
      <c r="HA93" s="115"/>
      <c r="HB93" s="115"/>
      <c r="HC93" s="115"/>
      <c r="HD93" s="115"/>
      <c r="HE93" s="115"/>
      <c r="HF93" s="115"/>
      <c r="HG93" s="115"/>
      <c r="HH93" s="115"/>
      <c r="HI93" s="115"/>
      <c r="HJ93" s="115"/>
      <c r="HK93" s="115"/>
      <c r="HL93" s="115"/>
      <c r="HM93" s="115"/>
      <c r="HN93" s="115"/>
      <c r="HO93" s="115"/>
      <c r="HP93" s="115"/>
      <c r="HQ93" s="115"/>
      <c r="HR93" s="115"/>
      <c r="HS93" s="115"/>
      <c r="HT93" s="115"/>
      <c r="HU93" s="115"/>
      <c r="HV93" s="115"/>
      <c r="HW93" s="115"/>
      <c r="HX93" s="115"/>
      <c r="HY93" s="115"/>
      <c r="HZ93" s="115"/>
      <c r="IA93" s="115"/>
      <c r="IB93" s="115"/>
      <c r="IC93" s="115"/>
      <c r="ID93" s="115"/>
      <c r="IE93" s="115"/>
      <c r="IF93" s="115"/>
      <c r="IG93" s="115"/>
      <c r="IH93" s="115"/>
      <c r="II93" s="115"/>
      <c r="IJ93" s="115"/>
      <c r="IK93" s="115"/>
      <c r="IL93" s="115"/>
      <c r="IM93" s="115"/>
      <c r="IN93" s="115"/>
      <c r="IO93" s="115"/>
      <c r="IP93" s="115"/>
      <c r="IQ93" s="115"/>
      <c r="IR93" s="115"/>
      <c r="IS93" s="115"/>
      <c r="IT93" s="115"/>
      <c r="IU93" s="115"/>
      <c r="IV93" s="115"/>
      <c r="IW93" s="115"/>
      <c r="IX93" s="115"/>
      <c r="IY93" s="115"/>
      <c r="IZ93" s="115"/>
      <c r="JA93" s="115"/>
      <c r="JB93" s="115"/>
      <c r="JC93" s="115"/>
      <c r="JD93" s="115"/>
      <c r="JE93" s="115"/>
      <c r="JF93" s="115"/>
      <c r="JG93" s="115"/>
      <c r="JH93" s="115"/>
      <c r="JI93" s="115"/>
      <c r="JJ93" s="115"/>
      <c r="JK93" s="115"/>
      <c r="JL93" s="115"/>
      <c r="JM93" s="115"/>
      <c r="JN93" s="115"/>
      <c r="JO93" s="115"/>
      <c r="JP93" s="115"/>
      <c r="JQ93" s="115"/>
      <c r="JR93" s="115"/>
      <c r="JS93" s="115"/>
      <c r="JT93" s="115"/>
      <c r="JU93" s="115"/>
      <c r="JV93" s="115"/>
      <c r="JW93" s="115"/>
      <c r="JX93" s="115"/>
      <c r="JY93" s="115"/>
      <c r="JZ93" s="115"/>
      <c r="KA93" s="115"/>
      <c r="KB93" s="115"/>
      <c r="KC93" s="115"/>
      <c r="KD93" s="115"/>
      <c r="KE93" s="115"/>
      <c r="KF93" s="115"/>
      <c r="KG93" s="115"/>
      <c r="KH93" s="115"/>
      <c r="KI93" s="115"/>
      <c r="KJ93" s="115"/>
      <c r="KK93" s="115"/>
      <c r="KL93" s="115"/>
      <c r="KM93" s="115"/>
      <c r="KN93" s="115"/>
      <c r="KO93" s="115"/>
      <c r="KP93" s="115"/>
      <c r="KQ93" s="115"/>
      <c r="KR93" s="115"/>
      <c r="KS93" s="115"/>
      <c r="KT93" s="115"/>
      <c r="KU93" s="115"/>
      <c r="KV93" s="115"/>
      <c r="KW93" s="115"/>
      <c r="KX93" s="115"/>
      <c r="KY93" s="115"/>
      <c r="KZ93" s="115"/>
      <c r="LA93" s="115"/>
      <c r="LB93" s="115"/>
      <c r="LC93" s="115"/>
      <c r="LD93" s="115"/>
      <c r="LE93" s="115"/>
      <c r="LF93" s="115"/>
      <c r="LG93" s="115"/>
      <c r="LH93" s="115"/>
      <c r="LI93" s="115"/>
      <c r="LJ93" s="115"/>
      <c r="LK93" s="115"/>
      <c r="LL93" s="115"/>
      <c r="LM93" s="115"/>
      <c r="LN93" s="115"/>
      <c r="LO93" s="115"/>
      <c r="LP93" s="115"/>
      <c r="LQ93" s="115"/>
      <c r="LR93" s="115"/>
      <c r="LS93" s="115"/>
      <c r="LT93" s="115"/>
      <c r="LU93" s="115"/>
      <c r="LV93" s="115"/>
      <c r="LW93" s="115"/>
      <c r="LX93" s="115"/>
      <c r="LY93" s="115"/>
      <c r="LZ93" s="115"/>
      <c r="MA93" s="115"/>
      <c r="MB93" s="115"/>
      <c r="MC93" s="115"/>
      <c r="MD93" s="115"/>
      <c r="ME93" s="115"/>
      <c r="MF93" s="115"/>
      <c r="MG93" s="115"/>
      <c r="MH93" s="115"/>
      <c r="MI93" s="115"/>
      <c r="MJ93" s="115"/>
      <c r="MK93" s="115"/>
      <c r="ML93" s="115"/>
      <c r="MM93" s="115"/>
      <c r="MN93" s="115"/>
      <c r="MO93" s="115"/>
      <c r="MP93" s="115"/>
      <c r="MQ93" s="115"/>
      <c r="MR93" s="115"/>
      <c r="MS93" s="115"/>
      <c r="MT93" s="115"/>
      <c r="MU93" s="115"/>
      <c r="MV93" s="115"/>
      <c r="MW93" s="115"/>
      <c r="MX93" s="115"/>
      <c r="MY93" s="115"/>
      <c r="MZ93" s="115"/>
      <c r="NA93" s="115"/>
      <c r="NB93" s="115"/>
      <c r="NC93" s="115"/>
      <c r="ND93" s="115"/>
      <c r="NE93" s="115"/>
      <c r="NF93" s="115"/>
      <c r="NG93" s="115"/>
      <c r="NH93" s="115"/>
      <c r="NI93" s="115"/>
      <c r="NJ93" s="115"/>
      <c r="NK93" s="115"/>
      <c r="NL93" s="115"/>
      <c r="NM93" s="115"/>
      <c r="NN93" s="115"/>
      <c r="NO93" s="115"/>
      <c r="NP93" s="115"/>
      <c r="NQ93" s="115"/>
      <c r="NR93" s="115"/>
      <c r="NS93" s="115"/>
      <c r="NT93" s="115"/>
      <c r="NU93" s="115"/>
      <c r="NV93" s="115"/>
      <c r="NW93" s="115"/>
      <c r="NX93" s="115"/>
      <c r="NY93" s="115"/>
      <c r="NZ93" s="115"/>
      <c r="OA93" s="115"/>
      <c r="OB93" s="115"/>
      <c r="OC93" s="115"/>
      <c r="OD93" s="115"/>
      <c r="OE93" s="115"/>
      <c r="OF93" s="115"/>
      <c r="OG93" s="115"/>
    </row>
    <row r="94" spans="1:397" s="116" customFormat="1">
      <c r="A94" s="110">
        <v>35615</v>
      </c>
      <c r="B94" s="111" t="s">
        <v>266</v>
      </c>
      <c r="C94" s="112">
        <v>846296.11943280022</v>
      </c>
      <c r="D94" s="113">
        <v>8.5428000000000001E-4</v>
      </c>
      <c r="E94" s="112">
        <v>27459.78</v>
      </c>
      <c r="F94" s="123">
        <v>75235.72501757594</v>
      </c>
      <c r="G94" s="124">
        <v>102695.50501757594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115"/>
      <c r="GG94" s="115"/>
      <c r="GH94" s="115"/>
      <c r="GI94" s="115"/>
      <c r="GJ94" s="115"/>
      <c r="GK94" s="115"/>
      <c r="GL94" s="115"/>
      <c r="GM94" s="115"/>
      <c r="GN94" s="115"/>
      <c r="GO94" s="115"/>
      <c r="GP94" s="115"/>
      <c r="GQ94" s="115"/>
      <c r="GR94" s="115"/>
      <c r="GS94" s="115"/>
      <c r="GT94" s="115"/>
      <c r="GU94" s="115"/>
      <c r="GV94" s="115"/>
      <c r="GW94" s="115"/>
      <c r="GX94" s="115"/>
      <c r="GY94" s="115"/>
      <c r="GZ94" s="115"/>
      <c r="HA94" s="115"/>
      <c r="HB94" s="115"/>
      <c r="HC94" s="115"/>
      <c r="HD94" s="115"/>
      <c r="HE94" s="115"/>
      <c r="HF94" s="115"/>
      <c r="HG94" s="115"/>
      <c r="HH94" s="115"/>
      <c r="HI94" s="115"/>
      <c r="HJ94" s="115"/>
      <c r="HK94" s="115"/>
      <c r="HL94" s="115"/>
      <c r="HM94" s="115"/>
      <c r="HN94" s="115"/>
      <c r="HO94" s="115"/>
      <c r="HP94" s="115"/>
      <c r="HQ94" s="115"/>
      <c r="HR94" s="115"/>
      <c r="HS94" s="115"/>
      <c r="HT94" s="115"/>
      <c r="HU94" s="115"/>
      <c r="HV94" s="115"/>
      <c r="HW94" s="115"/>
      <c r="HX94" s="115"/>
      <c r="HY94" s="115"/>
      <c r="HZ94" s="115"/>
      <c r="IA94" s="115"/>
      <c r="IB94" s="115"/>
      <c r="IC94" s="115"/>
      <c r="ID94" s="115"/>
      <c r="IE94" s="115"/>
      <c r="IF94" s="115"/>
      <c r="IG94" s="115"/>
      <c r="IH94" s="115"/>
      <c r="II94" s="115"/>
      <c r="IJ94" s="115"/>
      <c r="IK94" s="115"/>
      <c r="IL94" s="115"/>
      <c r="IM94" s="115"/>
      <c r="IN94" s="115"/>
      <c r="IO94" s="115"/>
      <c r="IP94" s="115"/>
      <c r="IQ94" s="115"/>
      <c r="IR94" s="115"/>
      <c r="IS94" s="115"/>
      <c r="IT94" s="115"/>
      <c r="IU94" s="115"/>
      <c r="IV94" s="115"/>
      <c r="IW94" s="115"/>
      <c r="IX94" s="115"/>
      <c r="IY94" s="115"/>
      <c r="IZ94" s="115"/>
      <c r="JA94" s="115"/>
      <c r="JB94" s="115"/>
      <c r="JC94" s="115"/>
      <c r="JD94" s="115"/>
      <c r="JE94" s="115"/>
      <c r="JF94" s="115"/>
      <c r="JG94" s="115"/>
      <c r="JH94" s="115"/>
      <c r="JI94" s="115"/>
      <c r="JJ94" s="115"/>
      <c r="JK94" s="115"/>
      <c r="JL94" s="115"/>
      <c r="JM94" s="115"/>
      <c r="JN94" s="115"/>
      <c r="JO94" s="115"/>
      <c r="JP94" s="115"/>
      <c r="JQ94" s="115"/>
      <c r="JR94" s="115"/>
      <c r="JS94" s="115"/>
      <c r="JT94" s="115"/>
      <c r="JU94" s="115"/>
      <c r="JV94" s="115"/>
      <c r="JW94" s="115"/>
      <c r="JX94" s="115"/>
      <c r="JY94" s="115"/>
      <c r="JZ94" s="115"/>
      <c r="KA94" s="115"/>
      <c r="KB94" s="115"/>
      <c r="KC94" s="115"/>
      <c r="KD94" s="115"/>
      <c r="KE94" s="115"/>
      <c r="KF94" s="115"/>
      <c r="KG94" s="115"/>
      <c r="KH94" s="115"/>
      <c r="KI94" s="115"/>
      <c r="KJ94" s="115"/>
      <c r="KK94" s="115"/>
      <c r="KL94" s="115"/>
      <c r="KM94" s="115"/>
      <c r="KN94" s="115"/>
      <c r="KO94" s="115"/>
      <c r="KP94" s="115"/>
      <c r="KQ94" s="115"/>
      <c r="KR94" s="115"/>
      <c r="KS94" s="115"/>
      <c r="KT94" s="115"/>
      <c r="KU94" s="115"/>
      <c r="KV94" s="115"/>
      <c r="KW94" s="115"/>
      <c r="KX94" s="115"/>
      <c r="KY94" s="115"/>
      <c r="KZ94" s="115"/>
      <c r="LA94" s="115"/>
      <c r="LB94" s="115"/>
      <c r="LC94" s="115"/>
      <c r="LD94" s="115"/>
      <c r="LE94" s="115"/>
      <c r="LF94" s="115"/>
      <c r="LG94" s="115"/>
      <c r="LH94" s="115"/>
      <c r="LI94" s="115"/>
      <c r="LJ94" s="115"/>
      <c r="LK94" s="115"/>
      <c r="LL94" s="115"/>
      <c r="LM94" s="115"/>
      <c r="LN94" s="115"/>
      <c r="LO94" s="115"/>
      <c r="LP94" s="115"/>
      <c r="LQ94" s="115"/>
      <c r="LR94" s="115"/>
      <c r="LS94" s="115"/>
      <c r="LT94" s="115"/>
      <c r="LU94" s="115"/>
      <c r="LV94" s="115"/>
      <c r="LW94" s="115"/>
      <c r="LX94" s="115"/>
      <c r="LY94" s="115"/>
      <c r="LZ94" s="115"/>
      <c r="MA94" s="115"/>
      <c r="MB94" s="115"/>
      <c r="MC94" s="115"/>
      <c r="MD94" s="115"/>
      <c r="ME94" s="115"/>
      <c r="MF94" s="115"/>
      <c r="MG94" s="115"/>
      <c r="MH94" s="115"/>
      <c r="MI94" s="115"/>
      <c r="MJ94" s="115"/>
      <c r="MK94" s="115"/>
      <c r="ML94" s="115"/>
      <c r="MM94" s="115"/>
      <c r="MN94" s="115"/>
      <c r="MO94" s="115"/>
      <c r="MP94" s="115"/>
      <c r="MQ94" s="115"/>
      <c r="MR94" s="115"/>
      <c r="MS94" s="115"/>
      <c r="MT94" s="115"/>
      <c r="MU94" s="115"/>
      <c r="MV94" s="115"/>
      <c r="MW94" s="115"/>
      <c r="MX94" s="115"/>
      <c r="MY94" s="115"/>
      <c r="MZ94" s="115"/>
      <c r="NA94" s="115"/>
      <c r="NB94" s="115"/>
      <c r="NC94" s="115"/>
      <c r="ND94" s="115"/>
      <c r="NE94" s="115"/>
      <c r="NF94" s="115"/>
      <c r="NG94" s="115"/>
      <c r="NH94" s="115"/>
      <c r="NI94" s="115"/>
      <c r="NJ94" s="115"/>
      <c r="NK94" s="115"/>
      <c r="NL94" s="115"/>
      <c r="NM94" s="115"/>
      <c r="NN94" s="115"/>
      <c r="NO94" s="115"/>
      <c r="NP94" s="115"/>
      <c r="NQ94" s="115"/>
      <c r="NR94" s="115"/>
      <c r="NS94" s="115"/>
      <c r="NT94" s="115"/>
      <c r="NU94" s="115"/>
      <c r="NV94" s="115"/>
      <c r="NW94" s="115"/>
      <c r="NX94" s="115"/>
      <c r="NY94" s="115"/>
      <c r="NZ94" s="115"/>
      <c r="OA94" s="115"/>
      <c r="OB94" s="115"/>
      <c r="OC94" s="115"/>
      <c r="OD94" s="115"/>
      <c r="OE94" s="115"/>
      <c r="OF94" s="115"/>
      <c r="OG94" s="115"/>
    </row>
    <row r="95" spans="1:397" s="116" customFormat="1">
      <c r="A95" s="110">
        <v>35616</v>
      </c>
      <c r="B95" s="111" t="s">
        <v>267</v>
      </c>
      <c r="C95" s="112">
        <v>1080149.963551013</v>
      </c>
      <c r="D95" s="113">
        <v>1.09034E-3</v>
      </c>
      <c r="E95" s="112">
        <v>35047.949999999997</v>
      </c>
      <c r="F95" s="123">
        <v>96025.331759685068</v>
      </c>
      <c r="G95" s="124">
        <v>131073.28175968508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5"/>
      <c r="GF95" s="115"/>
      <c r="GG95" s="115"/>
      <c r="GH95" s="115"/>
      <c r="GI95" s="115"/>
      <c r="GJ95" s="115"/>
      <c r="GK95" s="115"/>
      <c r="GL95" s="115"/>
      <c r="GM95" s="115"/>
      <c r="GN95" s="115"/>
      <c r="GO95" s="115"/>
      <c r="GP95" s="115"/>
      <c r="GQ95" s="115"/>
      <c r="GR95" s="115"/>
      <c r="GS95" s="115"/>
      <c r="GT95" s="115"/>
      <c r="GU95" s="115"/>
      <c r="GV95" s="115"/>
      <c r="GW95" s="115"/>
      <c r="GX95" s="115"/>
      <c r="GY95" s="115"/>
      <c r="GZ95" s="115"/>
      <c r="HA95" s="115"/>
      <c r="HB95" s="115"/>
      <c r="HC95" s="115"/>
      <c r="HD95" s="115"/>
      <c r="HE95" s="115"/>
      <c r="HF95" s="115"/>
      <c r="HG95" s="115"/>
      <c r="HH95" s="115"/>
      <c r="HI95" s="115"/>
      <c r="HJ95" s="115"/>
      <c r="HK95" s="115"/>
      <c r="HL95" s="115"/>
      <c r="HM95" s="115"/>
      <c r="HN95" s="115"/>
      <c r="HO95" s="115"/>
      <c r="HP95" s="115"/>
      <c r="HQ95" s="115"/>
      <c r="HR95" s="115"/>
      <c r="HS95" s="115"/>
      <c r="HT95" s="115"/>
      <c r="HU95" s="115"/>
      <c r="HV95" s="115"/>
      <c r="HW95" s="115"/>
      <c r="HX95" s="115"/>
      <c r="HY95" s="115"/>
      <c r="HZ95" s="115"/>
      <c r="IA95" s="115"/>
      <c r="IB95" s="115"/>
      <c r="IC95" s="115"/>
      <c r="ID95" s="115"/>
      <c r="IE95" s="115"/>
      <c r="IF95" s="115"/>
      <c r="IG95" s="115"/>
      <c r="IH95" s="115"/>
      <c r="II95" s="115"/>
      <c r="IJ95" s="115"/>
      <c r="IK95" s="115"/>
      <c r="IL95" s="115"/>
      <c r="IM95" s="115"/>
      <c r="IN95" s="115"/>
      <c r="IO95" s="115"/>
      <c r="IP95" s="115"/>
      <c r="IQ95" s="115"/>
      <c r="IR95" s="115"/>
      <c r="IS95" s="115"/>
      <c r="IT95" s="115"/>
      <c r="IU95" s="115"/>
      <c r="IV95" s="115"/>
      <c r="IW95" s="115"/>
      <c r="IX95" s="115"/>
      <c r="IY95" s="115"/>
      <c r="IZ95" s="115"/>
      <c r="JA95" s="115"/>
      <c r="JB95" s="115"/>
      <c r="JC95" s="115"/>
      <c r="JD95" s="115"/>
      <c r="JE95" s="115"/>
      <c r="JF95" s="115"/>
      <c r="JG95" s="115"/>
      <c r="JH95" s="115"/>
      <c r="JI95" s="115"/>
      <c r="JJ95" s="115"/>
      <c r="JK95" s="115"/>
      <c r="JL95" s="115"/>
      <c r="JM95" s="115"/>
      <c r="JN95" s="115"/>
      <c r="JO95" s="115"/>
      <c r="JP95" s="115"/>
      <c r="JQ95" s="115"/>
      <c r="JR95" s="115"/>
      <c r="JS95" s="115"/>
      <c r="JT95" s="115"/>
      <c r="JU95" s="115"/>
      <c r="JV95" s="115"/>
      <c r="JW95" s="115"/>
      <c r="JX95" s="115"/>
      <c r="JY95" s="115"/>
      <c r="JZ95" s="115"/>
      <c r="KA95" s="115"/>
      <c r="KB95" s="115"/>
      <c r="KC95" s="115"/>
      <c r="KD95" s="115"/>
      <c r="KE95" s="115"/>
      <c r="KF95" s="115"/>
      <c r="KG95" s="115"/>
      <c r="KH95" s="115"/>
      <c r="KI95" s="115"/>
      <c r="KJ95" s="115"/>
      <c r="KK95" s="115"/>
      <c r="KL95" s="115"/>
      <c r="KM95" s="115"/>
      <c r="KN95" s="115"/>
      <c r="KO95" s="115"/>
      <c r="KP95" s="115"/>
      <c r="KQ95" s="115"/>
      <c r="KR95" s="115"/>
      <c r="KS95" s="115"/>
      <c r="KT95" s="115"/>
      <c r="KU95" s="115"/>
      <c r="KV95" s="115"/>
      <c r="KW95" s="115"/>
      <c r="KX95" s="115"/>
      <c r="KY95" s="115"/>
      <c r="KZ95" s="115"/>
      <c r="LA95" s="115"/>
      <c r="LB95" s="115"/>
      <c r="LC95" s="115"/>
      <c r="LD95" s="115"/>
      <c r="LE95" s="115"/>
      <c r="LF95" s="115"/>
      <c r="LG95" s="115"/>
      <c r="LH95" s="115"/>
      <c r="LI95" s="115"/>
      <c r="LJ95" s="115"/>
      <c r="LK95" s="115"/>
      <c r="LL95" s="115"/>
      <c r="LM95" s="115"/>
      <c r="LN95" s="115"/>
      <c r="LO95" s="115"/>
      <c r="LP95" s="115"/>
      <c r="LQ95" s="115"/>
      <c r="LR95" s="115"/>
      <c r="LS95" s="115"/>
      <c r="LT95" s="115"/>
      <c r="LU95" s="115"/>
      <c r="LV95" s="115"/>
      <c r="LW95" s="115"/>
      <c r="LX95" s="115"/>
      <c r="LY95" s="115"/>
      <c r="LZ95" s="115"/>
      <c r="MA95" s="115"/>
      <c r="MB95" s="115"/>
      <c r="MC95" s="115"/>
      <c r="MD95" s="115"/>
      <c r="ME95" s="115"/>
      <c r="MF95" s="115"/>
      <c r="MG95" s="115"/>
      <c r="MH95" s="115"/>
      <c r="MI95" s="115"/>
      <c r="MJ95" s="115"/>
      <c r="MK95" s="115"/>
      <c r="ML95" s="115"/>
      <c r="MM95" s="115"/>
      <c r="MN95" s="115"/>
      <c r="MO95" s="115"/>
      <c r="MP95" s="115"/>
      <c r="MQ95" s="115"/>
      <c r="MR95" s="115"/>
      <c r="MS95" s="115"/>
      <c r="MT95" s="115"/>
      <c r="MU95" s="115"/>
      <c r="MV95" s="115"/>
      <c r="MW95" s="115"/>
      <c r="MX95" s="115"/>
      <c r="MY95" s="115"/>
      <c r="MZ95" s="115"/>
      <c r="NA95" s="115"/>
      <c r="NB95" s="115"/>
      <c r="NC95" s="115"/>
      <c r="ND95" s="115"/>
      <c r="NE95" s="115"/>
      <c r="NF95" s="115"/>
      <c r="NG95" s="115"/>
      <c r="NH95" s="115"/>
      <c r="NI95" s="115"/>
      <c r="NJ95" s="115"/>
      <c r="NK95" s="115"/>
      <c r="NL95" s="115"/>
      <c r="NM95" s="115"/>
      <c r="NN95" s="115"/>
      <c r="NO95" s="115"/>
      <c r="NP95" s="115"/>
      <c r="NQ95" s="115"/>
      <c r="NR95" s="115"/>
      <c r="NS95" s="115"/>
      <c r="NT95" s="115"/>
      <c r="NU95" s="115"/>
      <c r="NV95" s="115"/>
      <c r="NW95" s="115"/>
      <c r="NX95" s="115"/>
      <c r="NY95" s="115"/>
      <c r="NZ95" s="115"/>
      <c r="OA95" s="115"/>
      <c r="OB95" s="115"/>
      <c r="OC95" s="115"/>
      <c r="OD95" s="115"/>
      <c r="OE95" s="115"/>
      <c r="OF95" s="115"/>
      <c r="OG95" s="115"/>
    </row>
    <row r="96" spans="1:397" s="116" customFormat="1">
      <c r="A96" s="110">
        <v>35617</v>
      </c>
      <c r="B96" s="111" t="s">
        <v>268</v>
      </c>
      <c r="C96" s="112">
        <v>1213918.0079942995</v>
      </c>
      <c r="D96" s="113">
        <v>1.2253699999999999E-3</v>
      </c>
      <c r="E96" s="112">
        <v>39388.19</v>
      </c>
      <c r="F96" s="123">
        <v>107917.31091069324</v>
      </c>
      <c r="G96" s="124">
        <v>147305.50091069326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115"/>
      <c r="GK96" s="115"/>
      <c r="GL96" s="115"/>
      <c r="GM96" s="115"/>
      <c r="GN96" s="115"/>
      <c r="GO96" s="115"/>
      <c r="GP96" s="115"/>
      <c r="GQ96" s="115"/>
      <c r="GR96" s="115"/>
      <c r="GS96" s="115"/>
      <c r="GT96" s="115"/>
      <c r="GU96" s="115"/>
      <c r="GV96" s="115"/>
      <c r="GW96" s="115"/>
      <c r="GX96" s="115"/>
      <c r="GY96" s="115"/>
      <c r="GZ96" s="115"/>
      <c r="HA96" s="115"/>
      <c r="HB96" s="115"/>
      <c r="HC96" s="115"/>
      <c r="HD96" s="115"/>
      <c r="HE96" s="115"/>
      <c r="HF96" s="115"/>
      <c r="HG96" s="115"/>
      <c r="HH96" s="115"/>
      <c r="HI96" s="115"/>
      <c r="HJ96" s="115"/>
      <c r="HK96" s="115"/>
      <c r="HL96" s="115"/>
      <c r="HM96" s="115"/>
      <c r="HN96" s="115"/>
      <c r="HO96" s="115"/>
      <c r="HP96" s="115"/>
      <c r="HQ96" s="115"/>
      <c r="HR96" s="115"/>
      <c r="HS96" s="115"/>
      <c r="HT96" s="115"/>
      <c r="HU96" s="115"/>
      <c r="HV96" s="115"/>
      <c r="HW96" s="115"/>
      <c r="HX96" s="115"/>
      <c r="HY96" s="115"/>
      <c r="HZ96" s="115"/>
      <c r="IA96" s="115"/>
      <c r="IB96" s="115"/>
      <c r="IC96" s="115"/>
      <c r="ID96" s="115"/>
      <c r="IE96" s="115"/>
      <c r="IF96" s="115"/>
      <c r="IG96" s="115"/>
      <c r="IH96" s="115"/>
      <c r="II96" s="115"/>
      <c r="IJ96" s="115"/>
      <c r="IK96" s="115"/>
      <c r="IL96" s="115"/>
      <c r="IM96" s="115"/>
      <c r="IN96" s="115"/>
      <c r="IO96" s="115"/>
      <c r="IP96" s="115"/>
      <c r="IQ96" s="115"/>
      <c r="IR96" s="115"/>
      <c r="IS96" s="115"/>
      <c r="IT96" s="115"/>
      <c r="IU96" s="115"/>
      <c r="IV96" s="115"/>
      <c r="IW96" s="115"/>
      <c r="IX96" s="115"/>
      <c r="IY96" s="115"/>
      <c r="IZ96" s="115"/>
      <c r="JA96" s="115"/>
      <c r="JB96" s="115"/>
      <c r="JC96" s="115"/>
      <c r="JD96" s="115"/>
      <c r="JE96" s="115"/>
      <c r="JF96" s="115"/>
      <c r="JG96" s="115"/>
      <c r="JH96" s="115"/>
      <c r="JI96" s="115"/>
      <c r="JJ96" s="115"/>
      <c r="JK96" s="115"/>
      <c r="JL96" s="115"/>
      <c r="JM96" s="115"/>
      <c r="JN96" s="115"/>
      <c r="JO96" s="115"/>
      <c r="JP96" s="115"/>
      <c r="JQ96" s="115"/>
      <c r="JR96" s="115"/>
      <c r="JS96" s="115"/>
      <c r="JT96" s="115"/>
      <c r="JU96" s="115"/>
      <c r="JV96" s="115"/>
      <c r="JW96" s="115"/>
      <c r="JX96" s="115"/>
      <c r="JY96" s="115"/>
      <c r="JZ96" s="115"/>
      <c r="KA96" s="115"/>
      <c r="KB96" s="115"/>
      <c r="KC96" s="115"/>
      <c r="KD96" s="115"/>
      <c r="KE96" s="115"/>
      <c r="KF96" s="115"/>
      <c r="KG96" s="115"/>
      <c r="KH96" s="115"/>
      <c r="KI96" s="115"/>
      <c r="KJ96" s="115"/>
      <c r="KK96" s="115"/>
      <c r="KL96" s="115"/>
      <c r="KM96" s="115"/>
      <c r="KN96" s="115"/>
      <c r="KO96" s="115"/>
      <c r="KP96" s="115"/>
      <c r="KQ96" s="115"/>
      <c r="KR96" s="115"/>
      <c r="KS96" s="115"/>
      <c r="KT96" s="115"/>
      <c r="KU96" s="115"/>
      <c r="KV96" s="115"/>
      <c r="KW96" s="115"/>
      <c r="KX96" s="115"/>
      <c r="KY96" s="115"/>
      <c r="KZ96" s="115"/>
      <c r="LA96" s="115"/>
      <c r="LB96" s="115"/>
      <c r="LC96" s="115"/>
      <c r="LD96" s="115"/>
      <c r="LE96" s="115"/>
      <c r="LF96" s="115"/>
      <c r="LG96" s="115"/>
      <c r="LH96" s="115"/>
      <c r="LI96" s="115"/>
      <c r="LJ96" s="115"/>
      <c r="LK96" s="115"/>
      <c r="LL96" s="115"/>
      <c r="LM96" s="115"/>
      <c r="LN96" s="115"/>
      <c r="LO96" s="115"/>
      <c r="LP96" s="115"/>
      <c r="LQ96" s="115"/>
      <c r="LR96" s="115"/>
      <c r="LS96" s="115"/>
      <c r="LT96" s="115"/>
      <c r="LU96" s="115"/>
      <c r="LV96" s="115"/>
      <c r="LW96" s="115"/>
      <c r="LX96" s="115"/>
      <c r="LY96" s="115"/>
      <c r="LZ96" s="115"/>
      <c r="MA96" s="115"/>
      <c r="MB96" s="115"/>
      <c r="MC96" s="115"/>
      <c r="MD96" s="115"/>
      <c r="ME96" s="115"/>
      <c r="MF96" s="115"/>
      <c r="MG96" s="115"/>
      <c r="MH96" s="115"/>
      <c r="MI96" s="115"/>
      <c r="MJ96" s="115"/>
      <c r="MK96" s="115"/>
      <c r="ML96" s="115"/>
      <c r="MM96" s="115"/>
      <c r="MN96" s="115"/>
      <c r="MO96" s="115"/>
      <c r="MP96" s="115"/>
      <c r="MQ96" s="115"/>
      <c r="MR96" s="115"/>
      <c r="MS96" s="115"/>
      <c r="MT96" s="115"/>
      <c r="MU96" s="115"/>
      <c r="MV96" s="115"/>
      <c r="MW96" s="115"/>
      <c r="MX96" s="115"/>
      <c r="MY96" s="115"/>
      <c r="MZ96" s="115"/>
      <c r="NA96" s="115"/>
      <c r="NB96" s="115"/>
      <c r="NC96" s="115"/>
      <c r="ND96" s="115"/>
      <c r="NE96" s="115"/>
      <c r="NF96" s="115"/>
      <c r="NG96" s="115"/>
      <c r="NH96" s="115"/>
      <c r="NI96" s="115"/>
      <c r="NJ96" s="115"/>
      <c r="NK96" s="115"/>
      <c r="NL96" s="115"/>
      <c r="NM96" s="115"/>
      <c r="NN96" s="115"/>
      <c r="NO96" s="115"/>
      <c r="NP96" s="115"/>
      <c r="NQ96" s="115"/>
      <c r="NR96" s="115"/>
      <c r="NS96" s="115"/>
      <c r="NT96" s="115"/>
      <c r="NU96" s="115"/>
      <c r="NV96" s="115"/>
      <c r="NW96" s="115"/>
      <c r="NX96" s="115"/>
      <c r="NY96" s="115"/>
      <c r="NZ96" s="115"/>
      <c r="OA96" s="115"/>
      <c r="OB96" s="115"/>
      <c r="OC96" s="115"/>
      <c r="OD96" s="115"/>
      <c r="OE96" s="115"/>
      <c r="OF96" s="115"/>
      <c r="OG96" s="115"/>
    </row>
    <row r="97" spans="1:397" s="116" customFormat="1">
      <c r="A97" s="110">
        <v>35618</v>
      </c>
      <c r="B97" s="111" t="s">
        <v>269</v>
      </c>
      <c r="C97" s="112">
        <v>1495630.3593113215</v>
      </c>
      <c r="D97" s="113">
        <v>1.5097400000000001E-3</v>
      </c>
      <c r="E97" s="112">
        <v>48528.99</v>
      </c>
      <c r="F97" s="123">
        <v>132961.5389427765</v>
      </c>
      <c r="G97" s="124">
        <v>181490.52894277649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  <c r="HE97" s="115"/>
      <c r="HF97" s="115"/>
      <c r="HG97" s="115"/>
      <c r="HH97" s="115"/>
      <c r="HI97" s="115"/>
      <c r="HJ97" s="115"/>
      <c r="HK97" s="115"/>
      <c r="HL97" s="115"/>
      <c r="HM97" s="115"/>
      <c r="HN97" s="115"/>
      <c r="HO97" s="115"/>
      <c r="HP97" s="115"/>
      <c r="HQ97" s="115"/>
      <c r="HR97" s="115"/>
      <c r="HS97" s="115"/>
      <c r="HT97" s="115"/>
      <c r="HU97" s="115"/>
      <c r="HV97" s="115"/>
      <c r="HW97" s="115"/>
      <c r="HX97" s="115"/>
      <c r="HY97" s="115"/>
      <c r="HZ97" s="115"/>
      <c r="IA97" s="115"/>
      <c r="IB97" s="115"/>
      <c r="IC97" s="115"/>
      <c r="ID97" s="115"/>
      <c r="IE97" s="115"/>
      <c r="IF97" s="115"/>
      <c r="IG97" s="115"/>
      <c r="IH97" s="115"/>
      <c r="II97" s="115"/>
      <c r="IJ97" s="115"/>
      <c r="IK97" s="115"/>
      <c r="IL97" s="115"/>
      <c r="IM97" s="115"/>
      <c r="IN97" s="115"/>
      <c r="IO97" s="115"/>
      <c r="IP97" s="115"/>
      <c r="IQ97" s="115"/>
      <c r="IR97" s="115"/>
      <c r="IS97" s="115"/>
      <c r="IT97" s="115"/>
      <c r="IU97" s="115"/>
      <c r="IV97" s="115"/>
      <c r="IW97" s="115"/>
      <c r="IX97" s="115"/>
      <c r="IY97" s="115"/>
      <c r="IZ97" s="115"/>
      <c r="JA97" s="115"/>
      <c r="JB97" s="115"/>
      <c r="JC97" s="115"/>
      <c r="JD97" s="115"/>
      <c r="JE97" s="115"/>
      <c r="JF97" s="115"/>
      <c r="JG97" s="115"/>
      <c r="JH97" s="115"/>
      <c r="JI97" s="115"/>
      <c r="JJ97" s="115"/>
      <c r="JK97" s="115"/>
      <c r="JL97" s="115"/>
      <c r="JM97" s="115"/>
      <c r="JN97" s="115"/>
      <c r="JO97" s="115"/>
      <c r="JP97" s="115"/>
      <c r="JQ97" s="115"/>
      <c r="JR97" s="115"/>
      <c r="JS97" s="115"/>
      <c r="JT97" s="115"/>
      <c r="JU97" s="115"/>
      <c r="JV97" s="115"/>
      <c r="JW97" s="115"/>
      <c r="JX97" s="115"/>
      <c r="JY97" s="115"/>
      <c r="JZ97" s="115"/>
      <c r="KA97" s="115"/>
      <c r="KB97" s="115"/>
      <c r="KC97" s="115"/>
      <c r="KD97" s="115"/>
      <c r="KE97" s="115"/>
      <c r="KF97" s="115"/>
      <c r="KG97" s="115"/>
      <c r="KH97" s="115"/>
      <c r="KI97" s="115"/>
      <c r="KJ97" s="115"/>
      <c r="KK97" s="115"/>
      <c r="KL97" s="115"/>
      <c r="KM97" s="115"/>
      <c r="KN97" s="115"/>
      <c r="KO97" s="115"/>
      <c r="KP97" s="115"/>
      <c r="KQ97" s="115"/>
      <c r="KR97" s="115"/>
      <c r="KS97" s="115"/>
      <c r="KT97" s="115"/>
      <c r="KU97" s="115"/>
      <c r="KV97" s="115"/>
      <c r="KW97" s="115"/>
      <c r="KX97" s="115"/>
      <c r="KY97" s="115"/>
      <c r="KZ97" s="115"/>
      <c r="LA97" s="115"/>
      <c r="LB97" s="115"/>
      <c r="LC97" s="115"/>
      <c r="LD97" s="115"/>
      <c r="LE97" s="115"/>
      <c r="LF97" s="115"/>
      <c r="LG97" s="115"/>
      <c r="LH97" s="115"/>
      <c r="LI97" s="115"/>
      <c r="LJ97" s="115"/>
      <c r="LK97" s="115"/>
      <c r="LL97" s="115"/>
      <c r="LM97" s="115"/>
      <c r="LN97" s="115"/>
      <c r="LO97" s="115"/>
      <c r="LP97" s="115"/>
      <c r="LQ97" s="115"/>
      <c r="LR97" s="115"/>
      <c r="LS97" s="115"/>
      <c r="LT97" s="115"/>
      <c r="LU97" s="115"/>
      <c r="LV97" s="115"/>
      <c r="LW97" s="115"/>
      <c r="LX97" s="115"/>
      <c r="LY97" s="115"/>
      <c r="LZ97" s="115"/>
      <c r="MA97" s="115"/>
      <c r="MB97" s="115"/>
      <c r="MC97" s="115"/>
      <c r="MD97" s="115"/>
      <c r="ME97" s="115"/>
      <c r="MF97" s="115"/>
      <c r="MG97" s="115"/>
      <c r="MH97" s="115"/>
      <c r="MI97" s="115"/>
      <c r="MJ97" s="115"/>
      <c r="MK97" s="115"/>
      <c r="ML97" s="115"/>
      <c r="MM97" s="115"/>
      <c r="MN97" s="115"/>
      <c r="MO97" s="115"/>
      <c r="MP97" s="115"/>
      <c r="MQ97" s="115"/>
      <c r="MR97" s="115"/>
      <c r="MS97" s="115"/>
      <c r="MT97" s="115"/>
      <c r="MU97" s="115"/>
      <c r="MV97" s="115"/>
      <c r="MW97" s="115"/>
      <c r="MX97" s="115"/>
      <c r="MY97" s="115"/>
      <c r="MZ97" s="115"/>
      <c r="NA97" s="115"/>
      <c r="NB97" s="115"/>
      <c r="NC97" s="115"/>
      <c r="ND97" s="115"/>
      <c r="NE97" s="115"/>
      <c r="NF97" s="115"/>
      <c r="NG97" s="115"/>
      <c r="NH97" s="115"/>
      <c r="NI97" s="115"/>
      <c r="NJ97" s="115"/>
      <c r="NK97" s="115"/>
      <c r="NL97" s="115"/>
      <c r="NM97" s="115"/>
      <c r="NN97" s="115"/>
      <c r="NO97" s="115"/>
      <c r="NP97" s="115"/>
      <c r="NQ97" s="115"/>
      <c r="NR97" s="115"/>
      <c r="NS97" s="115"/>
      <c r="NT97" s="115"/>
      <c r="NU97" s="115"/>
      <c r="NV97" s="115"/>
      <c r="NW97" s="115"/>
      <c r="NX97" s="115"/>
      <c r="NY97" s="115"/>
      <c r="NZ97" s="115"/>
      <c r="OA97" s="115"/>
      <c r="OB97" s="115"/>
      <c r="OC97" s="115"/>
      <c r="OD97" s="115"/>
      <c r="OE97" s="115"/>
      <c r="OF97" s="115"/>
      <c r="OG97" s="115"/>
    </row>
    <row r="98" spans="1:397" s="116" customFormat="1">
      <c r="A98" s="110">
        <v>35619</v>
      </c>
      <c r="B98" s="111" t="s">
        <v>270</v>
      </c>
      <c r="C98" s="112">
        <v>509126.94275893032</v>
      </c>
      <c r="D98" s="113">
        <v>5.1393000000000001E-4</v>
      </c>
      <c r="E98" s="112">
        <v>16519.64</v>
      </c>
      <c r="F98" s="123">
        <v>45261.385211268906</v>
      </c>
      <c r="G98" s="124">
        <v>61781.025211268905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5"/>
      <c r="GP98" s="115"/>
      <c r="GQ98" s="115"/>
      <c r="GR98" s="115"/>
      <c r="GS98" s="115"/>
      <c r="GT98" s="115"/>
      <c r="GU98" s="115"/>
      <c r="GV98" s="115"/>
      <c r="GW98" s="115"/>
      <c r="GX98" s="115"/>
      <c r="GY98" s="115"/>
      <c r="GZ98" s="115"/>
      <c r="HA98" s="115"/>
      <c r="HB98" s="115"/>
      <c r="HC98" s="115"/>
      <c r="HD98" s="115"/>
      <c r="HE98" s="115"/>
      <c r="HF98" s="115"/>
      <c r="HG98" s="115"/>
      <c r="HH98" s="115"/>
      <c r="HI98" s="115"/>
      <c r="HJ98" s="115"/>
      <c r="HK98" s="115"/>
      <c r="HL98" s="115"/>
      <c r="HM98" s="115"/>
      <c r="HN98" s="115"/>
      <c r="HO98" s="115"/>
      <c r="HP98" s="115"/>
      <c r="HQ98" s="115"/>
      <c r="HR98" s="115"/>
      <c r="HS98" s="115"/>
      <c r="HT98" s="115"/>
      <c r="HU98" s="115"/>
      <c r="HV98" s="115"/>
      <c r="HW98" s="115"/>
      <c r="HX98" s="115"/>
      <c r="HY98" s="115"/>
      <c r="HZ98" s="115"/>
      <c r="IA98" s="115"/>
      <c r="IB98" s="115"/>
      <c r="IC98" s="115"/>
      <c r="ID98" s="115"/>
      <c r="IE98" s="115"/>
      <c r="IF98" s="115"/>
      <c r="IG98" s="115"/>
      <c r="IH98" s="115"/>
      <c r="II98" s="115"/>
      <c r="IJ98" s="115"/>
      <c r="IK98" s="115"/>
      <c r="IL98" s="115"/>
      <c r="IM98" s="115"/>
      <c r="IN98" s="115"/>
      <c r="IO98" s="115"/>
      <c r="IP98" s="115"/>
      <c r="IQ98" s="115"/>
      <c r="IR98" s="115"/>
      <c r="IS98" s="115"/>
      <c r="IT98" s="115"/>
      <c r="IU98" s="115"/>
      <c r="IV98" s="115"/>
      <c r="IW98" s="115"/>
      <c r="IX98" s="115"/>
      <c r="IY98" s="115"/>
      <c r="IZ98" s="115"/>
      <c r="JA98" s="115"/>
      <c r="JB98" s="115"/>
      <c r="JC98" s="115"/>
      <c r="JD98" s="115"/>
      <c r="JE98" s="115"/>
      <c r="JF98" s="115"/>
      <c r="JG98" s="115"/>
      <c r="JH98" s="115"/>
      <c r="JI98" s="115"/>
      <c r="JJ98" s="115"/>
      <c r="JK98" s="115"/>
      <c r="JL98" s="115"/>
      <c r="JM98" s="115"/>
      <c r="JN98" s="115"/>
      <c r="JO98" s="115"/>
      <c r="JP98" s="115"/>
      <c r="JQ98" s="115"/>
      <c r="JR98" s="115"/>
      <c r="JS98" s="115"/>
      <c r="JT98" s="115"/>
      <c r="JU98" s="115"/>
      <c r="JV98" s="115"/>
      <c r="JW98" s="115"/>
      <c r="JX98" s="115"/>
      <c r="JY98" s="115"/>
      <c r="JZ98" s="115"/>
      <c r="KA98" s="115"/>
      <c r="KB98" s="115"/>
      <c r="KC98" s="115"/>
      <c r="KD98" s="115"/>
      <c r="KE98" s="115"/>
      <c r="KF98" s="115"/>
      <c r="KG98" s="115"/>
      <c r="KH98" s="115"/>
      <c r="KI98" s="115"/>
      <c r="KJ98" s="115"/>
      <c r="KK98" s="115"/>
      <c r="KL98" s="115"/>
      <c r="KM98" s="115"/>
      <c r="KN98" s="115"/>
      <c r="KO98" s="115"/>
      <c r="KP98" s="115"/>
      <c r="KQ98" s="115"/>
      <c r="KR98" s="115"/>
      <c r="KS98" s="115"/>
      <c r="KT98" s="115"/>
      <c r="KU98" s="115"/>
      <c r="KV98" s="115"/>
      <c r="KW98" s="115"/>
      <c r="KX98" s="115"/>
      <c r="KY98" s="115"/>
      <c r="KZ98" s="115"/>
      <c r="LA98" s="115"/>
      <c r="LB98" s="115"/>
      <c r="LC98" s="115"/>
      <c r="LD98" s="115"/>
      <c r="LE98" s="115"/>
      <c r="LF98" s="115"/>
      <c r="LG98" s="115"/>
      <c r="LH98" s="115"/>
      <c r="LI98" s="115"/>
      <c r="LJ98" s="115"/>
      <c r="LK98" s="115"/>
      <c r="LL98" s="115"/>
      <c r="LM98" s="115"/>
      <c r="LN98" s="115"/>
      <c r="LO98" s="115"/>
      <c r="LP98" s="115"/>
      <c r="LQ98" s="115"/>
      <c r="LR98" s="115"/>
      <c r="LS98" s="115"/>
      <c r="LT98" s="115"/>
      <c r="LU98" s="115"/>
      <c r="LV98" s="115"/>
      <c r="LW98" s="115"/>
      <c r="LX98" s="115"/>
      <c r="LY98" s="115"/>
      <c r="LZ98" s="115"/>
      <c r="MA98" s="115"/>
      <c r="MB98" s="115"/>
      <c r="MC98" s="115"/>
      <c r="MD98" s="115"/>
      <c r="ME98" s="115"/>
      <c r="MF98" s="115"/>
      <c r="MG98" s="115"/>
      <c r="MH98" s="115"/>
      <c r="MI98" s="115"/>
      <c r="MJ98" s="115"/>
      <c r="MK98" s="115"/>
      <c r="ML98" s="115"/>
      <c r="MM98" s="115"/>
      <c r="MN98" s="115"/>
      <c r="MO98" s="115"/>
      <c r="MP98" s="115"/>
      <c r="MQ98" s="115"/>
      <c r="MR98" s="115"/>
      <c r="MS98" s="115"/>
      <c r="MT98" s="115"/>
      <c r="MU98" s="115"/>
      <c r="MV98" s="115"/>
      <c r="MW98" s="115"/>
      <c r="MX98" s="115"/>
      <c r="MY98" s="115"/>
      <c r="MZ98" s="115"/>
      <c r="NA98" s="115"/>
      <c r="NB98" s="115"/>
      <c r="NC98" s="115"/>
      <c r="ND98" s="115"/>
      <c r="NE98" s="115"/>
      <c r="NF98" s="115"/>
      <c r="NG98" s="115"/>
      <c r="NH98" s="115"/>
      <c r="NI98" s="115"/>
      <c r="NJ98" s="115"/>
      <c r="NK98" s="115"/>
      <c r="NL98" s="115"/>
      <c r="NM98" s="115"/>
      <c r="NN98" s="115"/>
      <c r="NO98" s="115"/>
      <c r="NP98" s="115"/>
      <c r="NQ98" s="115"/>
      <c r="NR98" s="115"/>
      <c r="NS98" s="115"/>
      <c r="NT98" s="115"/>
      <c r="NU98" s="115"/>
      <c r="NV98" s="115"/>
      <c r="NW98" s="115"/>
      <c r="NX98" s="115"/>
      <c r="NY98" s="115"/>
      <c r="NZ98" s="115"/>
      <c r="OA98" s="115"/>
      <c r="OB98" s="115"/>
      <c r="OC98" s="115"/>
      <c r="OD98" s="115"/>
      <c r="OE98" s="115"/>
      <c r="OF98" s="115"/>
      <c r="OG98" s="115"/>
    </row>
    <row r="99" spans="1:397" s="116" customFormat="1">
      <c r="A99" s="110">
        <v>35625</v>
      </c>
      <c r="B99" s="111" t="s">
        <v>271</v>
      </c>
      <c r="C99" s="112">
        <v>125145934.64242862</v>
      </c>
      <c r="D99" s="113">
        <v>0.12632655000000037</v>
      </c>
      <c r="E99" s="112">
        <v>4060635.82</v>
      </c>
      <c r="F99" s="123">
        <v>11125473.589711905</v>
      </c>
      <c r="G99" s="124">
        <v>15186109.409711905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15"/>
      <c r="GL99" s="115"/>
      <c r="GM99" s="115"/>
      <c r="GN99" s="115"/>
      <c r="GO99" s="115"/>
      <c r="GP99" s="115"/>
      <c r="GQ99" s="115"/>
      <c r="GR99" s="115"/>
      <c r="GS99" s="115"/>
      <c r="GT99" s="115"/>
      <c r="GU99" s="115"/>
      <c r="GV99" s="115"/>
      <c r="GW99" s="115"/>
      <c r="GX99" s="115"/>
      <c r="GY99" s="115"/>
      <c r="GZ99" s="115"/>
      <c r="HA99" s="115"/>
      <c r="HB99" s="115"/>
      <c r="HC99" s="115"/>
      <c r="HD99" s="115"/>
      <c r="HE99" s="115"/>
      <c r="HF99" s="115"/>
      <c r="HG99" s="115"/>
      <c r="HH99" s="115"/>
      <c r="HI99" s="115"/>
      <c r="HJ99" s="115"/>
      <c r="HK99" s="115"/>
      <c r="HL99" s="115"/>
      <c r="HM99" s="115"/>
      <c r="HN99" s="115"/>
      <c r="HO99" s="115"/>
      <c r="HP99" s="115"/>
      <c r="HQ99" s="115"/>
      <c r="HR99" s="115"/>
      <c r="HS99" s="115"/>
      <c r="HT99" s="115"/>
      <c r="HU99" s="115"/>
      <c r="HV99" s="115"/>
      <c r="HW99" s="115"/>
      <c r="HX99" s="115"/>
      <c r="HY99" s="115"/>
      <c r="HZ99" s="115"/>
      <c r="IA99" s="115"/>
      <c r="IB99" s="115"/>
      <c r="IC99" s="115"/>
      <c r="ID99" s="115"/>
      <c r="IE99" s="115"/>
      <c r="IF99" s="115"/>
      <c r="IG99" s="115"/>
      <c r="IH99" s="115"/>
      <c r="II99" s="115"/>
      <c r="IJ99" s="115"/>
      <c r="IK99" s="115"/>
      <c r="IL99" s="115"/>
      <c r="IM99" s="115"/>
      <c r="IN99" s="115"/>
      <c r="IO99" s="115"/>
      <c r="IP99" s="115"/>
      <c r="IQ99" s="115"/>
      <c r="IR99" s="115"/>
      <c r="IS99" s="115"/>
      <c r="IT99" s="115"/>
      <c r="IU99" s="115"/>
      <c r="IV99" s="115"/>
      <c r="IW99" s="115"/>
      <c r="IX99" s="115"/>
      <c r="IY99" s="115"/>
      <c r="IZ99" s="115"/>
      <c r="JA99" s="115"/>
      <c r="JB99" s="115"/>
      <c r="JC99" s="115"/>
      <c r="JD99" s="115"/>
      <c r="JE99" s="115"/>
      <c r="JF99" s="115"/>
      <c r="JG99" s="115"/>
      <c r="JH99" s="115"/>
      <c r="JI99" s="115"/>
      <c r="JJ99" s="115"/>
      <c r="JK99" s="115"/>
      <c r="JL99" s="115"/>
      <c r="JM99" s="115"/>
      <c r="JN99" s="115"/>
      <c r="JO99" s="115"/>
      <c r="JP99" s="115"/>
      <c r="JQ99" s="115"/>
      <c r="JR99" s="115"/>
      <c r="JS99" s="115"/>
      <c r="JT99" s="115"/>
      <c r="JU99" s="115"/>
      <c r="JV99" s="115"/>
      <c r="JW99" s="115"/>
      <c r="JX99" s="115"/>
      <c r="JY99" s="115"/>
      <c r="JZ99" s="115"/>
      <c r="KA99" s="115"/>
      <c r="KB99" s="115"/>
      <c r="KC99" s="115"/>
      <c r="KD99" s="115"/>
      <c r="KE99" s="115"/>
      <c r="KF99" s="115"/>
      <c r="KG99" s="115"/>
      <c r="KH99" s="115"/>
      <c r="KI99" s="115"/>
      <c r="KJ99" s="115"/>
      <c r="KK99" s="115"/>
      <c r="KL99" s="115"/>
      <c r="KM99" s="115"/>
      <c r="KN99" s="115"/>
      <c r="KO99" s="115"/>
      <c r="KP99" s="115"/>
      <c r="KQ99" s="115"/>
      <c r="KR99" s="115"/>
      <c r="KS99" s="115"/>
      <c r="KT99" s="115"/>
      <c r="KU99" s="115"/>
      <c r="KV99" s="115"/>
      <c r="KW99" s="115"/>
      <c r="KX99" s="115"/>
      <c r="KY99" s="115"/>
      <c r="KZ99" s="115"/>
      <c r="LA99" s="115"/>
      <c r="LB99" s="115"/>
      <c r="LC99" s="115"/>
      <c r="LD99" s="115"/>
      <c r="LE99" s="115"/>
      <c r="LF99" s="115"/>
      <c r="LG99" s="115"/>
      <c r="LH99" s="115"/>
      <c r="LI99" s="115"/>
      <c r="LJ99" s="115"/>
      <c r="LK99" s="115"/>
      <c r="LL99" s="115"/>
      <c r="LM99" s="115"/>
      <c r="LN99" s="115"/>
      <c r="LO99" s="115"/>
      <c r="LP99" s="115"/>
      <c r="LQ99" s="115"/>
      <c r="LR99" s="115"/>
      <c r="LS99" s="115"/>
      <c r="LT99" s="115"/>
      <c r="LU99" s="115"/>
      <c r="LV99" s="115"/>
      <c r="LW99" s="115"/>
      <c r="LX99" s="115"/>
      <c r="LY99" s="115"/>
      <c r="LZ99" s="115"/>
      <c r="MA99" s="115"/>
      <c r="MB99" s="115"/>
      <c r="MC99" s="115"/>
      <c r="MD99" s="115"/>
      <c r="ME99" s="115"/>
      <c r="MF99" s="115"/>
      <c r="MG99" s="115"/>
      <c r="MH99" s="115"/>
      <c r="MI99" s="115"/>
      <c r="MJ99" s="115"/>
      <c r="MK99" s="115"/>
      <c r="ML99" s="115"/>
      <c r="MM99" s="115"/>
      <c r="MN99" s="115"/>
      <c r="MO99" s="115"/>
      <c r="MP99" s="115"/>
      <c r="MQ99" s="115"/>
      <c r="MR99" s="115"/>
      <c r="MS99" s="115"/>
      <c r="MT99" s="115"/>
      <c r="MU99" s="115"/>
      <c r="MV99" s="115"/>
      <c r="MW99" s="115"/>
      <c r="MX99" s="115"/>
      <c r="MY99" s="115"/>
      <c r="MZ99" s="115"/>
      <c r="NA99" s="115"/>
      <c r="NB99" s="115"/>
      <c r="NC99" s="115"/>
      <c r="ND99" s="115"/>
      <c r="NE99" s="115"/>
      <c r="NF99" s="115"/>
      <c r="NG99" s="115"/>
      <c r="NH99" s="115"/>
      <c r="NI99" s="115"/>
      <c r="NJ99" s="115"/>
      <c r="NK99" s="115"/>
      <c r="NL99" s="115"/>
      <c r="NM99" s="115"/>
      <c r="NN99" s="115"/>
      <c r="NO99" s="115"/>
      <c r="NP99" s="115"/>
      <c r="NQ99" s="115"/>
      <c r="NR99" s="115"/>
      <c r="NS99" s="115"/>
      <c r="NT99" s="115"/>
      <c r="NU99" s="115"/>
      <c r="NV99" s="115"/>
      <c r="NW99" s="115"/>
      <c r="NX99" s="115"/>
      <c r="NY99" s="115"/>
      <c r="NZ99" s="115"/>
      <c r="OA99" s="115"/>
      <c r="OB99" s="115"/>
      <c r="OC99" s="115"/>
      <c r="OD99" s="115"/>
      <c r="OE99" s="115"/>
      <c r="OF99" s="115"/>
      <c r="OG99" s="115"/>
    </row>
    <row r="100" spans="1:397" s="116" customFormat="1">
      <c r="A100" s="110">
        <v>35628</v>
      </c>
      <c r="B100" s="111" t="s">
        <v>272</v>
      </c>
      <c r="C100" s="112">
        <v>437096.47166753298</v>
      </c>
      <c r="D100" s="113">
        <v>4.4121999999999998E-4</v>
      </c>
      <c r="E100" s="112">
        <v>14182.39</v>
      </c>
      <c r="F100" s="123">
        <v>38857.876331243686</v>
      </c>
      <c r="G100" s="124">
        <v>53040.266331243685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115"/>
      <c r="GG100" s="115"/>
      <c r="GH100" s="115"/>
      <c r="GI100" s="115"/>
      <c r="GJ100" s="115"/>
      <c r="GK100" s="115"/>
      <c r="GL100" s="115"/>
      <c r="GM100" s="115"/>
      <c r="GN100" s="115"/>
      <c r="GO100" s="115"/>
      <c r="GP100" s="115"/>
      <c r="GQ100" s="115"/>
      <c r="GR100" s="115"/>
      <c r="GS100" s="115"/>
      <c r="GT100" s="115"/>
      <c r="GU100" s="115"/>
      <c r="GV100" s="115"/>
      <c r="GW100" s="115"/>
      <c r="GX100" s="115"/>
      <c r="GY100" s="115"/>
      <c r="GZ100" s="115"/>
      <c r="HA100" s="115"/>
      <c r="HB100" s="115"/>
      <c r="HC100" s="115"/>
      <c r="HD100" s="115"/>
      <c r="HE100" s="115"/>
      <c r="HF100" s="115"/>
      <c r="HG100" s="115"/>
      <c r="HH100" s="115"/>
      <c r="HI100" s="115"/>
      <c r="HJ100" s="115"/>
      <c r="HK100" s="115"/>
      <c r="HL100" s="115"/>
      <c r="HM100" s="115"/>
      <c r="HN100" s="115"/>
      <c r="HO100" s="115"/>
      <c r="HP100" s="115"/>
      <c r="HQ100" s="115"/>
      <c r="HR100" s="115"/>
      <c r="HS100" s="115"/>
      <c r="HT100" s="115"/>
      <c r="HU100" s="115"/>
      <c r="HV100" s="115"/>
      <c r="HW100" s="115"/>
      <c r="HX100" s="115"/>
      <c r="HY100" s="115"/>
      <c r="HZ100" s="115"/>
      <c r="IA100" s="115"/>
      <c r="IB100" s="115"/>
      <c r="IC100" s="115"/>
      <c r="ID100" s="115"/>
      <c r="IE100" s="115"/>
      <c r="IF100" s="115"/>
      <c r="IG100" s="115"/>
      <c r="IH100" s="115"/>
      <c r="II100" s="115"/>
      <c r="IJ100" s="115"/>
      <c r="IK100" s="115"/>
      <c r="IL100" s="115"/>
      <c r="IM100" s="115"/>
      <c r="IN100" s="115"/>
      <c r="IO100" s="115"/>
      <c r="IP100" s="115"/>
      <c r="IQ100" s="115"/>
      <c r="IR100" s="115"/>
      <c r="IS100" s="115"/>
      <c r="IT100" s="115"/>
      <c r="IU100" s="115"/>
      <c r="IV100" s="115"/>
      <c r="IW100" s="115"/>
      <c r="IX100" s="115"/>
      <c r="IY100" s="115"/>
      <c r="IZ100" s="115"/>
      <c r="JA100" s="115"/>
      <c r="JB100" s="115"/>
      <c r="JC100" s="115"/>
      <c r="JD100" s="115"/>
      <c r="JE100" s="115"/>
      <c r="JF100" s="115"/>
      <c r="JG100" s="115"/>
      <c r="JH100" s="115"/>
      <c r="JI100" s="115"/>
      <c r="JJ100" s="115"/>
      <c r="JK100" s="115"/>
      <c r="JL100" s="115"/>
      <c r="JM100" s="115"/>
      <c r="JN100" s="115"/>
      <c r="JO100" s="115"/>
      <c r="JP100" s="115"/>
      <c r="JQ100" s="115"/>
      <c r="JR100" s="115"/>
      <c r="JS100" s="115"/>
      <c r="JT100" s="115"/>
      <c r="JU100" s="115"/>
      <c r="JV100" s="115"/>
      <c r="JW100" s="115"/>
      <c r="JX100" s="115"/>
      <c r="JY100" s="115"/>
      <c r="JZ100" s="115"/>
      <c r="KA100" s="115"/>
      <c r="KB100" s="115"/>
      <c r="KC100" s="115"/>
      <c r="KD100" s="115"/>
      <c r="KE100" s="115"/>
      <c r="KF100" s="115"/>
      <c r="KG100" s="115"/>
      <c r="KH100" s="115"/>
      <c r="KI100" s="115"/>
      <c r="KJ100" s="115"/>
      <c r="KK100" s="115"/>
      <c r="KL100" s="115"/>
      <c r="KM100" s="115"/>
      <c r="KN100" s="115"/>
      <c r="KO100" s="115"/>
      <c r="KP100" s="115"/>
      <c r="KQ100" s="115"/>
      <c r="KR100" s="115"/>
      <c r="KS100" s="115"/>
      <c r="KT100" s="115"/>
      <c r="KU100" s="115"/>
      <c r="KV100" s="115"/>
      <c r="KW100" s="115"/>
      <c r="KX100" s="115"/>
      <c r="KY100" s="115"/>
      <c r="KZ100" s="115"/>
      <c r="LA100" s="115"/>
      <c r="LB100" s="115"/>
      <c r="LC100" s="115"/>
      <c r="LD100" s="115"/>
      <c r="LE100" s="115"/>
      <c r="LF100" s="115"/>
      <c r="LG100" s="115"/>
      <c r="LH100" s="115"/>
      <c r="LI100" s="115"/>
      <c r="LJ100" s="115"/>
      <c r="LK100" s="115"/>
      <c r="LL100" s="115"/>
      <c r="LM100" s="115"/>
      <c r="LN100" s="115"/>
      <c r="LO100" s="115"/>
      <c r="LP100" s="115"/>
      <c r="LQ100" s="115"/>
      <c r="LR100" s="115"/>
      <c r="LS100" s="115"/>
      <c r="LT100" s="115"/>
      <c r="LU100" s="115"/>
      <c r="LV100" s="115"/>
      <c r="LW100" s="115"/>
      <c r="LX100" s="115"/>
      <c r="LY100" s="115"/>
      <c r="LZ100" s="115"/>
      <c r="MA100" s="115"/>
      <c r="MB100" s="115"/>
      <c r="MC100" s="115"/>
      <c r="MD100" s="115"/>
      <c r="ME100" s="115"/>
      <c r="MF100" s="115"/>
      <c r="MG100" s="115"/>
      <c r="MH100" s="115"/>
      <c r="MI100" s="115"/>
      <c r="MJ100" s="115"/>
      <c r="MK100" s="115"/>
      <c r="ML100" s="115"/>
      <c r="MM100" s="115"/>
      <c r="MN100" s="115"/>
      <c r="MO100" s="115"/>
      <c r="MP100" s="115"/>
      <c r="MQ100" s="115"/>
      <c r="MR100" s="115"/>
      <c r="MS100" s="115"/>
      <c r="MT100" s="115"/>
      <c r="MU100" s="115"/>
      <c r="MV100" s="115"/>
      <c r="MW100" s="115"/>
      <c r="MX100" s="115"/>
      <c r="MY100" s="115"/>
      <c r="MZ100" s="115"/>
      <c r="NA100" s="115"/>
      <c r="NB100" s="115"/>
      <c r="NC100" s="115"/>
      <c r="ND100" s="115"/>
      <c r="NE100" s="115"/>
      <c r="NF100" s="115"/>
      <c r="NG100" s="115"/>
      <c r="NH100" s="115"/>
      <c r="NI100" s="115"/>
      <c r="NJ100" s="115"/>
      <c r="NK100" s="115"/>
      <c r="NL100" s="115"/>
      <c r="NM100" s="115"/>
      <c r="NN100" s="115"/>
      <c r="NO100" s="115"/>
      <c r="NP100" s="115"/>
      <c r="NQ100" s="115"/>
      <c r="NR100" s="115"/>
      <c r="NS100" s="115"/>
      <c r="NT100" s="115"/>
      <c r="NU100" s="115"/>
      <c r="NV100" s="115"/>
      <c r="NW100" s="115"/>
      <c r="NX100" s="115"/>
      <c r="NY100" s="115"/>
      <c r="NZ100" s="115"/>
      <c r="OA100" s="115"/>
      <c r="OB100" s="115"/>
      <c r="OC100" s="115"/>
      <c r="OD100" s="115"/>
      <c r="OE100" s="115"/>
      <c r="OF100" s="115"/>
      <c r="OG100" s="115"/>
    </row>
    <row r="101" spans="1:397" s="116" customFormat="1">
      <c r="A101" s="110">
        <v>35630</v>
      </c>
      <c r="B101" s="111" t="s">
        <v>273</v>
      </c>
      <c r="C101" s="112">
        <v>5806175.0727977594</v>
      </c>
      <c r="D101" s="113">
        <v>5.8609500000000002E-3</v>
      </c>
      <c r="E101" s="112">
        <v>188393.96</v>
      </c>
      <c r="F101" s="123">
        <v>516168.96397172083</v>
      </c>
      <c r="G101" s="124">
        <v>704562.92397172085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115"/>
      <c r="GG101" s="115"/>
      <c r="GH101" s="115"/>
      <c r="GI101" s="115"/>
      <c r="GJ101" s="115"/>
      <c r="GK101" s="115"/>
      <c r="GL101" s="115"/>
      <c r="GM101" s="115"/>
      <c r="GN101" s="115"/>
      <c r="GO101" s="115"/>
      <c r="GP101" s="115"/>
      <c r="GQ101" s="115"/>
      <c r="GR101" s="115"/>
      <c r="GS101" s="115"/>
      <c r="GT101" s="115"/>
      <c r="GU101" s="115"/>
      <c r="GV101" s="115"/>
      <c r="GW101" s="115"/>
      <c r="GX101" s="115"/>
      <c r="GY101" s="115"/>
      <c r="GZ101" s="115"/>
      <c r="HA101" s="115"/>
      <c r="HB101" s="115"/>
      <c r="HC101" s="115"/>
      <c r="HD101" s="115"/>
      <c r="HE101" s="115"/>
      <c r="HF101" s="115"/>
      <c r="HG101" s="115"/>
      <c r="HH101" s="115"/>
      <c r="HI101" s="115"/>
      <c r="HJ101" s="115"/>
      <c r="HK101" s="115"/>
      <c r="HL101" s="115"/>
      <c r="HM101" s="115"/>
      <c r="HN101" s="115"/>
      <c r="HO101" s="115"/>
      <c r="HP101" s="115"/>
      <c r="HQ101" s="115"/>
      <c r="HR101" s="115"/>
      <c r="HS101" s="115"/>
      <c r="HT101" s="115"/>
      <c r="HU101" s="115"/>
      <c r="HV101" s="115"/>
      <c r="HW101" s="115"/>
      <c r="HX101" s="115"/>
      <c r="HY101" s="115"/>
      <c r="HZ101" s="115"/>
      <c r="IA101" s="115"/>
      <c r="IB101" s="115"/>
      <c r="IC101" s="115"/>
      <c r="ID101" s="115"/>
      <c r="IE101" s="115"/>
      <c r="IF101" s="115"/>
      <c r="IG101" s="115"/>
      <c r="IH101" s="115"/>
      <c r="II101" s="115"/>
      <c r="IJ101" s="115"/>
      <c r="IK101" s="115"/>
      <c r="IL101" s="115"/>
      <c r="IM101" s="115"/>
      <c r="IN101" s="115"/>
      <c r="IO101" s="115"/>
      <c r="IP101" s="115"/>
      <c r="IQ101" s="115"/>
      <c r="IR101" s="115"/>
      <c r="IS101" s="115"/>
      <c r="IT101" s="115"/>
      <c r="IU101" s="115"/>
      <c r="IV101" s="115"/>
      <c r="IW101" s="115"/>
      <c r="IX101" s="115"/>
      <c r="IY101" s="115"/>
      <c r="IZ101" s="115"/>
      <c r="JA101" s="115"/>
      <c r="JB101" s="115"/>
      <c r="JC101" s="115"/>
      <c r="JD101" s="115"/>
      <c r="JE101" s="115"/>
      <c r="JF101" s="115"/>
      <c r="JG101" s="115"/>
      <c r="JH101" s="115"/>
      <c r="JI101" s="115"/>
      <c r="JJ101" s="115"/>
      <c r="JK101" s="115"/>
      <c r="JL101" s="115"/>
      <c r="JM101" s="115"/>
      <c r="JN101" s="115"/>
      <c r="JO101" s="115"/>
      <c r="JP101" s="115"/>
      <c r="JQ101" s="115"/>
      <c r="JR101" s="115"/>
      <c r="JS101" s="115"/>
      <c r="JT101" s="115"/>
      <c r="JU101" s="115"/>
      <c r="JV101" s="115"/>
      <c r="JW101" s="115"/>
      <c r="JX101" s="115"/>
      <c r="JY101" s="115"/>
      <c r="JZ101" s="115"/>
      <c r="KA101" s="115"/>
      <c r="KB101" s="115"/>
      <c r="KC101" s="115"/>
      <c r="KD101" s="115"/>
      <c r="KE101" s="115"/>
      <c r="KF101" s="115"/>
      <c r="KG101" s="115"/>
      <c r="KH101" s="115"/>
      <c r="KI101" s="115"/>
      <c r="KJ101" s="115"/>
      <c r="KK101" s="115"/>
      <c r="KL101" s="115"/>
      <c r="KM101" s="115"/>
      <c r="KN101" s="115"/>
      <c r="KO101" s="115"/>
      <c r="KP101" s="115"/>
      <c r="KQ101" s="115"/>
      <c r="KR101" s="115"/>
      <c r="KS101" s="115"/>
      <c r="KT101" s="115"/>
      <c r="KU101" s="115"/>
      <c r="KV101" s="115"/>
      <c r="KW101" s="115"/>
      <c r="KX101" s="115"/>
      <c r="KY101" s="115"/>
      <c r="KZ101" s="115"/>
      <c r="LA101" s="115"/>
      <c r="LB101" s="115"/>
      <c r="LC101" s="115"/>
      <c r="LD101" s="115"/>
      <c r="LE101" s="115"/>
      <c r="LF101" s="115"/>
      <c r="LG101" s="115"/>
      <c r="LH101" s="115"/>
      <c r="LI101" s="115"/>
      <c r="LJ101" s="115"/>
      <c r="LK101" s="115"/>
      <c r="LL101" s="115"/>
      <c r="LM101" s="115"/>
      <c r="LN101" s="115"/>
      <c r="LO101" s="115"/>
      <c r="LP101" s="115"/>
      <c r="LQ101" s="115"/>
      <c r="LR101" s="115"/>
      <c r="LS101" s="115"/>
      <c r="LT101" s="115"/>
      <c r="LU101" s="115"/>
      <c r="LV101" s="115"/>
      <c r="LW101" s="115"/>
      <c r="LX101" s="115"/>
      <c r="LY101" s="115"/>
      <c r="LZ101" s="115"/>
      <c r="MA101" s="115"/>
      <c r="MB101" s="115"/>
      <c r="MC101" s="115"/>
      <c r="MD101" s="115"/>
      <c r="ME101" s="115"/>
      <c r="MF101" s="115"/>
      <c r="MG101" s="115"/>
      <c r="MH101" s="115"/>
      <c r="MI101" s="115"/>
      <c r="MJ101" s="115"/>
      <c r="MK101" s="115"/>
      <c r="ML101" s="115"/>
      <c r="MM101" s="115"/>
      <c r="MN101" s="115"/>
      <c r="MO101" s="115"/>
      <c r="MP101" s="115"/>
      <c r="MQ101" s="115"/>
      <c r="MR101" s="115"/>
      <c r="MS101" s="115"/>
      <c r="MT101" s="115"/>
      <c r="MU101" s="115"/>
      <c r="MV101" s="115"/>
      <c r="MW101" s="115"/>
      <c r="MX101" s="115"/>
      <c r="MY101" s="115"/>
      <c r="MZ101" s="115"/>
      <c r="NA101" s="115"/>
      <c r="NB101" s="115"/>
      <c r="NC101" s="115"/>
      <c r="ND101" s="115"/>
      <c r="NE101" s="115"/>
      <c r="NF101" s="115"/>
      <c r="NG101" s="115"/>
      <c r="NH101" s="115"/>
      <c r="NI101" s="115"/>
      <c r="NJ101" s="115"/>
      <c r="NK101" s="115"/>
      <c r="NL101" s="115"/>
      <c r="NM101" s="115"/>
      <c r="NN101" s="115"/>
      <c r="NO101" s="115"/>
      <c r="NP101" s="115"/>
      <c r="NQ101" s="115"/>
      <c r="NR101" s="115"/>
      <c r="NS101" s="115"/>
      <c r="NT101" s="115"/>
      <c r="NU101" s="115"/>
      <c r="NV101" s="115"/>
      <c r="NW101" s="115"/>
      <c r="NX101" s="115"/>
      <c r="NY101" s="115"/>
      <c r="NZ101" s="115"/>
      <c r="OA101" s="115"/>
      <c r="OB101" s="115"/>
      <c r="OC101" s="115"/>
      <c r="OD101" s="115"/>
      <c r="OE101" s="115"/>
      <c r="OF101" s="115"/>
      <c r="OG101" s="115"/>
    </row>
    <row r="102" spans="1:397" s="116" customFormat="1">
      <c r="A102" s="110">
        <v>36635</v>
      </c>
      <c r="B102" s="111" t="s">
        <v>274</v>
      </c>
      <c r="C102" s="112">
        <v>2946344.4545697761</v>
      </c>
      <c r="D102" s="113">
        <v>2.9741400000000001E-3</v>
      </c>
      <c r="E102" s="112">
        <v>95600.45</v>
      </c>
      <c r="F102" s="123">
        <v>261930.02201125311</v>
      </c>
      <c r="G102" s="124">
        <v>357530.47201125312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  <c r="GH102" s="115"/>
      <c r="GI102" s="115"/>
      <c r="GJ102" s="115"/>
      <c r="GK102" s="115"/>
      <c r="GL102" s="115"/>
      <c r="GM102" s="115"/>
      <c r="GN102" s="115"/>
      <c r="GO102" s="115"/>
      <c r="GP102" s="115"/>
      <c r="GQ102" s="115"/>
      <c r="GR102" s="115"/>
      <c r="GS102" s="115"/>
      <c r="GT102" s="115"/>
      <c r="GU102" s="115"/>
      <c r="GV102" s="115"/>
      <c r="GW102" s="115"/>
      <c r="GX102" s="115"/>
      <c r="GY102" s="115"/>
      <c r="GZ102" s="115"/>
      <c r="HA102" s="115"/>
      <c r="HB102" s="115"/>
      <c r="HC102" s="115"/>
      <c r="HD102" s="115"/>
      <c r="HE102" s="115"/>
      <c r="HF102" s="115"/>
      <c r="HG102" s="115"/>
      <c r="HH102" s="115"/>
      <c r="HI102" s="115"/>
      <c r="HJ102" s="115"/>
      <c r="HK102" s="115"/>
      <c r="HL102" s="115"/>
      <c r="HM102" s="115"/>
      <c r="HN102" s="115"/>
      <c r="HO102" s="115"/>
      <c r="HP102" s="115"/>
      <c r="HQ102" s="115"/>
      <c r="HR102" s="115"/>
      <c r="HS102" s="115"/>
      <c r="HT102" s="115"/>
      <c r="HU102" s="115"/>
      <c r="HV102" s="115"/>
      <c r="HW102" s="115"/>
      <c r="HX102" s="115"/>
      <c r="HY102" s="115"/>
      <c r="HZ102" s="115"/>
      <c r="IA102" s="115"/>
      <c r="IB102" s="115"/>
      <c r="IC102" s="115"/>
      <c r="ID102" s="115"/>
      <c r="IE102" s="115"/>
      <c r="IF102" s="115"/>
      <c r="IG102" s="115"/>
      <c r="IH102" s="115"/>
      <c r="II102" s="115"/>
      <c r="IJ102" s="115"/>
      <c r="IK102" s="115"/>
      <c r="IL102" s="115"/>
      <c r="IM102" s="115"/>
      <c r="IN102" s="115"/>
      <c r="IO102" s="115"/>
      <c r="IP102" s="115"/>
      <c r="IQ102" s="115"/>
      <c r="IR102" s="115"/>
      <c r="IS102" s="115"/>
      <c r="IT102" s="115"/>
      <c r="IU102" s="115"/>
      <c r="IV102" s="115"/>
      <c r="IW102" s="115"/>
      <c r="IX102" s="115"/>
      <c r="IY102" s="115"/>
      <c r="IZ102" s="115"/>
      <c r="JA102" s="115"/>
      <c r="JB102" s="115"/>
      <c r="JC102" s="115"/>
      <c r="JD102" s="115"/>
      <c r="JE102" s="115"/>
      <c r="JF102" s="115"/>
      <c r="JG102" s="115"/>
      <c r="JH102" s="115"/>
      <c r="JI102" s="115"/>
      <c r="JJ102" s="115"/>
      <c r="JK102" s="115"/>
      <c r="JL102" s="115"/>
      <c r="JM102" s="115"/>
      <c r="JN102" s="115"/>
      <c r="JO102" s="115"/>
      <c r="JP102" s="115"/>
      <c r="JQ102" s="115"/>
      <c r="JR102" s="115"/>
      <c r="JS102" s="115"/>
      <c r="JT102" s="115"/>
      <c r="JU102" s="115"/>
      <c r="JV102" s="115"/>
      <c r="JW102" s="115"/>
      <c r="JX102" s="115"/>
      <c r="JY102" s="115"/>
      <c r="JZ102" s="115"/>
      <c r="KA102" s="115"/>
      <c r="KB102" s="115"/>
      <c r="KC102" s="115"/>
      <c r="KD102" s="115"/>
      <c r="KE102" s="115"/>
      <c r="KF102" s="115"/>
      <c r="KG102" s="115"/>
      <c r="KH102" s="115"/>
      <c r="KI102" s="115"/>
      <c r="KJ102" s="115"/>
      <c r="KK102" s="115"/>
      <c r="KL102" s="115"/>
      <c r="KM102" s="115"/>
      <c r="KN102" s="115"/>
      <c r="KO102" s="115"/>
      <c r="KP102" s="115"/>
      <c r="KQ102" s="115"/>
      <c r="KR102" s="115"/>
      <c r="KS102" s="115"/>
      <c r="KT102" s="115"/>
      <c r="KU102" s="115"/>
      <c r="KV102" s="115"/>
      <c r="KW102" s="115"/>
      <c r="KX102" s="115"/>
      <c r="KY102" s="115"/>
      <c r="KZ102" s="115"/>
      <c r="LA102" s="115"/>
      <c r="LB102" s="115"/>
      <c r="LC102" s="115"/>
      <c r="LD102" s="115"/>
      <c r="LE102" s="115"/>
      <c r="LF102" s="115"/>
      <c r="LG102" s="115"/>
      <c r="LH102" s="115"/>
      <c r="LI102" s="115"/>
      <c r="LJ102" s="115"/>
      <c r="LK102" s="115"/>
      <c r="LL102" s="115"/>
      <c r="LM102" s="115"/>
      <c r="LN102" s="115"/>
      <c r="LO102" s="115"/>
      <c r="LP102" s="115"/>
      <c r="LQ102" s="115"/>
      <c r="LR102" s="115"/>
      <c r="LS102" s="115"/>
      <c r="LT102" s="115"/>
      <c r="LU102" s="115"/>
      <c r="LV102" s="115"/>
      <c r="LW102" s="115"/>
      <c r="LX102" s="115"/>
      <c r="LY102" s="115"/>
      <c r="LZ102" s="115"/>
      <c r="MA102" s="115"/>
      <c r="MB102" s="115"/>
      <c r="MC102" s="115"/>
      <c r="MD102" s="115"/>
      <c r="ME102" s="115"/>
      <c r="MF102" s="115"/>
      <c r="MG102" s="115"/>
      <c r="MH102" s="115"/>
      <c r="MI102" s="115"/>
      <c r="MJ102" s="115"/>
      <c r="MK102" s="115"/>
      <c r="ML102" s="115"/>
      <c r="MM102" s="115"/>
      <c r="MN102" s="115"/>
      <c r="MO102" s="115"/>
      <c r="MP102" s="115"/>
      <c r="MQ102" s="115"/>
      <c r="MR102" s="115"/>
      <c r="MS102" s="115"/>
      <c r="MT102" s="115"/>
      <c r="MU102" s="115"/>
      <c r="MV102" s="115"/>
      <c r="MW102" s="115"/>
      <c r="MX102" s="115"/>
      <c r="MY102" s="115"/>
      <c r="MZ102" s="115"/>
      <c r="NA102" s="115"/>
      <c r="NB102" s="115"/>
      <c r="NC102" s="115"/>
      <c r="ND102" s="115"/>
      <c r="NE102" s="115"/>
      <c r="NF102" s="115"/>
      <c r="NG102" s="115"/>
      <c r="NH102" s="115"/>
      <c r="NI102" s="115"/>
      <c r="NJ102" s="115"/>
      <c r="NK102" s="115"/>
      <c r="NL102" s="115"/>
      <c r="NM102" s="115"/>
      <c r="NN102" s="115"/>
      <c r="NO102" s="115"/>
      <c r="NP102" s="115"/>
      <c r="NQ102" s="115"/>
      <c r="NR102" s="115"/>
      <c r="NS102" s="115"/>
      <c r="NT102" s="115"/>
      <c r="NU102" s="115"/>
      <c r="NV102" s="115"/>
      <c r="NW102" s="115"/>
      <c r="NX102" s="115"/>
      <c r="NY102" s="115"/>
      <c r="NZ102" s="115"/>
      <c r="OA102" s="115"/>
      <c r="OB102" s="115"/>
      <c r="OC102" s="115"/>
      <c r="OD102" s="115"/>
      <c r="OE102" s="115"/>
      <c r="OF102" s="115"/>
      <c r="OG102" s="115"/>
    </row>
    <row r="103" spans="1:397" s="116" customFormat="1">
      <c r="A103" s="110">
        <v>39075</v>
      </c>
      <c r="B103" s="111" t="s">
        <v>276</v>
      </c>
      <c r="C103" s="112">
        <v>305616.83855997899</v>
      </c>
      <c r="D103" s="113">
        <v>3.0850000000000002E-4</v>
      </c>
      <c r="E103" s="112">
        <v>9916.49</v>
      </c>
      <c r="F103" s="123">
        <v>27169.336947982134</v>
      </c>
      <c r="G103" s="124">
        <v>37085.826947982132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  <c r="GY103" s="115"/>
      <c r="GZ103" s="115"/>
      <c r="HA103" s="115"/>
      <c r="HB103" s="115"/>
      <c r="HC103" s="115"/>
      <c r="HD103" s="115"/>
      <c r="HE103" s="115"/>
      <c r="HF103" s="115"/>
      <c r="HG103" s="115"/>
      <c r="HH103" s="115"/>
      <c r="HI103" s="115"/>
      <c r="HJ103" s="115"/>
      <c r="HK103" s="115"/>
      <c r="HL103" s="115"/>
      <c r="HM103" s="115"/>
      <c r="HN103" s="115"/>
      <c r="HO103" s="115"/>
      <c r="HP103" s="115"/>
      <c r="HQ103" s="115"/>
      <c r="HR103" s="115"/>
      <c r="HS103" s="115"/>
      <c r="HT103" s="115"/>
      <c r="HU103" s="115"/>
      <c r="HV103" s="115"/>
      <c r="HW103" s="115"/>
      <c r="HX103" s="115"/>
      <c r="HY103" s="115"/>
      <c r="HZ103" s="115"/>
      <c r="IA103" s="115"/>
      <c r="IB103" s="115"/>
      <c r="IC103" s="115"/>
      <c r="ID103" s="115"/>
      <c r="IE103" s="115"/>
      <c r="IF103" s="115"/>
      <c r="IG103" s="115"/>
      <c r="IH103" s="115"/>
      <c r="II103" s="115"/>
      <c r="IJ103" s="115"/>
      <c r="IK103" s="115"/>
      <c r="IL103" s="115"/>
      <c r="IM103" s="115"/>
      <c r="IN103" s="115"/>
      <c r="IO103" s="115"/>
      <c r="IP103" s="115"/>
      <c r="IQ103" s="115"/>
      <c r="IR103" s="115"/>
      <c r="IS103" s="115"/>
      <c r="IT103" s="115"/>
      <c r="IU103" s="115"/>
      <c r="IV103" s="115"/>
      <c r="IW103" s="115"/>
      <c r="IX103" s="115"/>
      <c r="IY103" s="115"/>
      <c r="IZ103" s="115"/>
      <c r="JA103" s="115"/>
      <c r="JB103" s="115"/>
      <c r="JC103" s="115"/>
      <c r="JD103" s="115"/>
      <c r="JE103" s="115"/>
      <c r="JF103" s="115"/>
      <c r="JG103" s="115"/>
      <c r="JH103" s="115"/>
      <c r="JI103" s="115"/>
      <c r="JJ103" s="115"/>
      <c r="JK103" s="115"/>
      <c r="JL103" s="115"/>
      <c r="JM103" s="115"/>
      <c r="JN103" s="115"/>
      <c r="JO103" s="115"/>
      <c r="JP103" s="115"/>
      <c r="JQ103" s="115"/>
      <c r="JR103" s="115"/>
      <c r="JS103" s="115"/>
      <c r="JT103" s="115"/>
      <c r="JU103" s="115"/>
      <c r="JV103" s="115"/>
      <c r="JW103" s="115"/>
      <c r="JX103" s="115"/>
      <c r="JY103" s="115"/>
      <c r="JZ103" s="115"/>
      <c r="KA103" s="115"/>
      <c r="KB103" s="115"/>
      <c r="KC103" s="115"/>
      <c r="KD103" s="115"/>
      <c r="KE103" s="115"/>
      <c r="KF103" s="115"/>
      <c r="KG103" s="115"/>
      <c r="KH103" s="115"/>
      <c r="KI103" s="115"/>
      <c r="KJ103" s="115"/>
      <c r="KK103" s="115"/>
      <c r="KL103" s="115"/>
      <c r="KM103" s="115"/>
      <c r="KN103" s="115"/>
      <c r="KO103" s="115"/>
      <c r="KP103" s="115"/>
      <c r="KQ103" s="115"/>
      <c r="KR103" s="115"/>
      <c r="KS103" s="115"/>
      <c r="KT103" s="115"/>
      <c r="KU103" s="115"/>
      <c r="KV103" s="115"/>
      <c r="KW103" s="115"/>
      <c r="KX103" s="115"/>
      <c r="KY103" s="115"/>
      <c r="KZ103" s="115"/>
      <c r="LA103" s="115"/>
      <c r="LB103" s="115"/>
      <c r="LC103" s="115"/>
      <c r="LD103" s="115"/>
      <c r="LE103" s="115"/>
      <c r="LF103" s="115"/>
      <c r="LG103" s="115"/>
      <c r="LH103" s="115"/>
      <c r="LI103" s="115"/>
      <c r="LJ103" s="115"/>
      <c r="LK103" s="115"/>
      <c r="LL103" s="115"/>
      <c r="LM103" s="115"/>
      <c r="LN103" s="115"/>
      <c r="LO103" s="115"/>
      <c r="LP103" s="115"/>
      <c r="LQ103" s="115"/>
      <c r="LR103" s="115"/>
      <c r="LS103" s="115"/>
      <c r="LT103" s="115"/>
      <c r="LU103" s="115"/>
      <c r="LV103" s="115"/>
      <c r="LW103" s="115"/>
      <c r="LX103" s="115"/>
      <c r="LY103" s="115"/>
      <c r="LZ103" s="115"/>
      <c r="MA103" s="115"/>
      <c r="MB103" s="115"/>
      <c r="MC103" s="115"/>
      <c r="MD103" s="115"/>
      <c r="ME103" s="115"/>
      <c r="MF103" s="115"/>
      <c r="MG103" s="115"/>
      <c r="MH103" s="115"/>
      <c r="MI103" s="115"/>
      <c r="MJ103" s="115"/>
      <c r="MK103" s="115"/>
      <c r="ML103" s="115"/>
      <c r="MM103" s="115"/>
      <c r="MN103" s="115"/>
      <c r="MO103" s="115"/>
      <c r="MP103" s="115"/>
      <c r="MQ103" s="115"/>
      <c r="MR103" s="115"/>
      <c r="MS103" s="115"/>
      <c r="MT103" s="115"/>
      <c r="MU103" s="115"/>
      <c r="MV103" s="115"/>
      <c r="MW103" s="115"/>
      <c r="MX103" s="115"/>
      <c r="MY103" s="115"/>
      <c r="MZ103" s="115"/>
      <c r="NA103" s="115"/>
      <c r="NB103" s="115"/>
      <c r="NC103" s="115"/>
      <c r="ND103" s="115"/>
      <c r="NE103" s="115"/>
      <c r="NF103" s="115"/>
      <c r="NG103" s="115"/>
      <c r="NH103" s="115"/>
      <c r="NI103" s="115"/>
      <c r="NJ103" s="115"/>
      <c r="NK103" s="115"/>
      <c r="NL103" s="115"/>
      <c r="NM103" s="115"/>
      <c r="NN103" s="115"/>
      <c r="NO103" s="115"/>
      <c r="NP103" s="115"/>
      <c r="NQ103" s="115"/>
      <c r="NR103" s="115"/>
      <c r="NS103" s="115"/>
      <c r="NT103" s="115"/>
      <c r="NU103" s="115"/>
      <c r="NV103" s="115"/>
      <c r="NW103" s="115"/>
      <c r="NX103" s="115"/>
      <c r="NY103" s="115"/>
      <c r="NZ103" s="115"/>
      <c r="OA103" s="115"/>
      <c r="OB103" s="115"/>
      <c r="OC103" s="115"/>
      <c r="OD103" s="115"/>
      <c r="OE103" s="115"/>
      <c r="OF103" s="115"/>
      <c r="OG103" s="115"/>
    </row>
    <row r="104" spans="1:397" s="116" customFormat="1">
      <c r="A104" s="110">
        <v>39079</v>
      </c>
      <c r="B104" s="111" t="s">
        <v>277</v>
      </c>
      <c r="C104" s="112">
        <v>8711981.9551345557</v>
      </c>
      <c r="D104" s="113">
        <v>8.7941700000000005E-3</v>
      </c>
      <c r="E104" s="112">
        <v>282679.34999999998</v>
      </c>
      <c r="F104" s="123">
        <v>774495.19581146201</v>
      </c>
      <c r="G104" s="124">
        <v>1057174.545811462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  <c r="HP104" s="115"/>
      <c r="HQ104" s="115"/>
      <c r="HR104" s="115"/>
      <c r="HS104" s="115"/>
      <c r="HT104" s="115"/>
      <c r="HU104" s="115"/>
      <c r="HV104" s="115"/>
      <c r="HW104" s="115"/>
      <c r="HX104" s="115"/>
      <c r="HY104" s="115"/>
      <c r="HZ104" s="115"/>
      <c r="IA104" s="115"/>
      <c r="IB104" s="115"/>
      <c r="IC104" s="115"/>
      <c r="ID104" s="115"/>
      <c r="IE104" s="115"/>
      <c r="IF104" s="115"/>
      <c r="IG104" s="115"/>
      <c r="IH104" s="115"/>
      <c r="II104" s="115"/>
      <c r="IJ104" s="115"/>
      <c r="IK104" s="115"/>
      <c r="IL104" s="115"/>
      <c r="IM104" s="115"/>
      <c r="IN104" s="115"/>
      <c r="IO104" s="115"/>
      <c r="IP104" s="115"/>
      <c r="IQ104" s="115"/>
      <c r="IR104" s="115"/>
      <c r="IS104" s="115"/>
      <c r="IT104" s="115"/>
      <c r="IU104" s="115"/>
      <c r="IV104" s="115"/>
      <c r="IW104" s="115"/>
      <c r="IX104" s="115"/>
      <c r="IY104" s="115"/>
      <c r="IZ104" s="115"/>
      <c r="JA104" s="115"/>
      <c r="JB104" s="115"/>
      <c r="JC104" s="115"/>
      <c r="JD104" s="115"/>
      <c r="JE104" s="115"/>
      <c r="JF104" s="115"/>
      <c r="JG104" s="115"/>
      <c r="JH104" s="115"/>
      <c r="JI104" s="115"/>
      <c r="JJ104" s="115"/>
      <c r="JK104" s="115"/>
      <c r="JL104" s="115"/>
      <c r="JM104" s="115"/>
      <c r="JN104" s="115"/>
      <c r="JO104" s="115"/>
      <c r="JP104" s="115"/>
      <c r="JQ104" s="115"/>
      <c r="JR104" s="115"/>
      <c r="JS104" s="115"/>
      <c r="JT104" s="115"/>
      <c r="JU104" s="115"/>
      <c r="JV104" s="115"/>
      <c r="JW104" s="115"/>
      <c r="JX104" s="115"/>
      <c r="JY104" s="115"/>
      <c r="JZ104" s="115"/>
      <c r="KA104" s="115"/>
      <c r="KB104" s="115"/>
      <c r="KC104" s="115"/>
      <c r="KD104" s="115"/>
      <c r="KE104" s="115"/>
      <c r="KF104" s="115"/>
      <c r="KG104" s="115"/>
      <c r="KH104" s="115"/>
      <c r="KI104" s="115"/>
      <c r="KJ104" s="115"/>
      <c r="KK104" s="115"/>
      <c r="KL104" s="115"/>
      <c r="KM104" s="115"/>
      <c r="KN104" s="115"/>
      <c r="KO104" s="115"/>
      <c r="KP104" s="115"/>
      <c r="KQ104" s="115"/>
      <c r="KR104" s="115"/>
      <c r="KS104" s="115"/>
      <c r="KT104" s="115"/>
      <c r="KU104" s="115"/>
      <c r="KV104" s="115"/>
      <c r="KW104" s="115"/>
      <c r="KX104" s="115"/>
      <c r="KY104" s="115"/>
      <c r="KZ104" s="115"/>
      <c r="LA104" s="115"/>
      <c r="LB104" s="115"/>
      <c r="LC104" s="115"/>
      <c r="LD104" s="115"/>
      <c r="LE104" s="115"/>
      <c r="LF104" s="115"/>
      <c r="LG104" s="115"/>
      <c r="LH104" s="115"/>
      <c r="LI104" s="115"/>
      <c r="LJ104" s="115"/>
      <c r="LK104" s="115"/>
      <c r="LL104" s="115"/>
      <c r="LM104" s="115"/>
      <c r="LN104" s="115"/>
      <c r="LO104" s="115"/>
      <c r="LP104" s="115"/>
      <c r="LQ104" s="115"/>
      <c r="LR104" s="115"/>
      <c r="LS104" s="115"/>
      <c r="LT104" s="115"/>
      <c r="LU104" s="115"/>
      <c r="LV104" s="115"/>
      <c r="LW104" s="115"/>
      <c r="LX104" s="115"/>
      <c r="LY104" s="115"/>
      <c r="LZ104" s="115"/>
      <c r="MA104" s="115"/>
      <c r="MB104" s="115"/>
      <c r="MC104" s="115"/>
      <c r="MD104" s="115"/>
      <c r="ME104" s="115"/>
      <c r="MF104" s="115"/>
      <c r="MG104" s="115"/>
      <c r="MH104" s="115"/>
      <c r="MI104" s="115"/>
      <c r="MJ104" s="115"/>
      <c r="MK104" s="115"/>
      <c r="ML104" s="115"/>
      <c r="MM104" s="115"/>
      <c r="MN104" s="115"/>
      <c r="MO104" s="115"/>
      <c r="MP104" s="115"/>
      <c r="MQ104" s="115"/>
      <c r="MR104" s="115"/>
      <c r="MS104" s="115"/>
      <c r="MT104" s="115"/>
      <c r="MU104" s="115"/>
      <c r="MV104" s="115"/>
      <c r="MW104" s="115"/>
      <c r="MX104" s="115"/>
      <c r="MY104" s="115"/>
      <c r="MZ104" s="115"/>
      <c r="NA104" s="115"/>
      <c r="NB104" s="115"/>
      <c r="NC104" s="115"/>
      <c r="ND104" s="115"/>
      <c r="NE104" s="115"/>
      <c r="NF104" s="115"/>
      <c r="NG104" s="115"/>
      <c r="NH104" s="115"/>
      <c r="NI104" s="115"/>
      <c r="NJ104" s="115"/>
      <c r="NK104" s="115"/>
      <c r="NL104" s="115"/>
      <c r="NM104" s="115"/>
      <c r="NN104" s="115"/>
      <c r="NO104" s="115"/>
      <c r="NP104" s="115"/>
      <c r="NQ104" s="115"/>
      <c r="NR104" s="115"/>
      <c r="NS104" s="115"/>
      <c r="NT104" s="115"/>
      <c r="NU104" s="115"/>
      <c r="NV104" s="115"/>
      <c r="NW104" s="115"/>
      <c r="NX104" s="115"/>
      <c r="NY104" s="115"/>
      <c r="NZ104" s="115"/>
      <c r="OA104" s="115"/>
      <c r="OB104" s="115"/>
      <c r="OC104" s="115"/>
      <c r="OD104" s="115"/>
      <c r="OE104" s="115"/>
      <c r="OF104" s="115"/>
      <c r="OG104" s="115"/>
    </row>
    <row r="105" spans="1:397" s="116" customFormat="1">
      <c r="A105" s="110">
        <v>39084</v>
      </c>
      <c r="B105" s="111" t="s">
        <v>278</v>
      </c>
      <c r="C105" s="112">
        <v>235627.11523984119</v>
      </c>
      <c r="D105" s="113">
        <v>2.3785000000000001E-4</v>
      </c>
      <c r="E105" s="112">
        <v>7645.5</v>
      </c>
      <c r="F105" s="123">
        <v>20947.250544821884</v>
      </c>
      <c r="G105" s="124">
        <v>28592.750544821884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  <c r="FW105" s="115"/>
      <c r="FX105" s="115"/>
      <c r="FY105" s="115"/>
      <c r="FZ105" s="115"/>
      <c r="GA105" s="115"/>
      <c r="GB105" s="115"/>
      <c r="GC105" s="115"/>
      <c r="GD105" s="115"/>
      <c r="GE105" s="115"/>
      <c r="GF105" s="115"/>
      <c r="GG105" s="115"/>
      <c r="GH105" s="115"/>
      <c r="GI105" s="115"/>
      <c r="GJ105" s="115"/>
      <c r="GK105" s="115"/>
      <c r="GL105" s="115"/>
      <c r="GM105" s="115"/>
      <c r="GN105" s="115"/>
      <c r="GO105" s="115"/>
      <c r="GP105" s="115"/>
      <c r="GQ105" s="115"/>
      <c r="GR105" s="115"/>
      <c r="GS105" s="115"/>
      <c r="GT105" s="115"/>
      <c r="GU105" s="115"/>
      <c r="GV105" s="115"/>
      <c r="GW105" s="115"/>
      <c r="GX105" s="115"/>
      <c r="GY105" s="115"/>
      <c r="GZ105" s="115"/>
      <c r="HA105" s="115"/>
      <c r="HB105" s="115"/>
      <c r="HC105" s="115"/>
      <c r="HD105" s="115"/>
      <c r="HE105" s="115"/>
      <c r="HF105" s="115"/>
      <c r="HG105" s="115"/>
      <c r="HH105" s="115"/>
      <c r="HI105" s="115"/>
      <c r="HJ105" s="115"/>
      <c r="HK105" s="115"/>
      <c r="HL105" s="115"/>
      <c r="HM105" s="115"/>
      <c r="HN105" s="115"/>
      <c r="HO105" s="115"/>
      <c r="HP105" s="115"/>
      <c r="HQ105" s="115"/>
      <c r="HR105" s="115"/>
      <c r="HS105" s="115"/>
      <c r="HT105" s="115"/>
      <c r="HU105" s="115"/>
      <c r="HV105" s="115"/>
      <c r="HW105" s="115"/>
      <c r="HX105" s="115"/>
      <c r="HY105" s="115"/>
      <c r="HZ105" s="115"/>
      <c r="IA105" s="115"/>
      <c r="IB105" s="115"/>
      <c r="IC105" s="115"/>
      <c r="ID105" s="115"/>
      <c r="IE105" s="115"/>
      <c r="IF105" s="115"/>
      <c r="IG105" s="115"/>
      <c r="IH105" s="115"/>
      <c r="II105" s="115"/>
      <c r="IJ105" s="115"/>
      <c r="IK105" s="115"/>
      <c r="IL105" s="115"/>
      <c r="IM105" s="115"/>
      <c r="IN105" s="115"/>
      <c r="IO105" s="115"/>
      <c r="IP105" s="115"/>
      <c r="IQ105" s="115"/>
      <c r="IR105" s="115"/>
      <c r="IS105" s="115"/>
      <c r="IT105" s="115"/>
      <c r="IU105" s="115"/>
      <c r="IV105" s="115"/>
      <c r="IW105" s="115"/>
      <c r="IX105" s="115"/>
      <c r="IY105" s="115"/>
      <c r="IZ105" s="115"/>
      <c r="JA105" s="115"/>
      <c r="JB105" s="115"/>
      <c r="JC105" s="115"/>
      <c r="JD105" s="115"/>
      <c r="JE105" s="115"/>
      <c r="JF105" s="115"/>
      <c r="JG105" s="115"/>
      <c r="JH105" s="115"/>
      <c r="JI105" s="115"/>
      <c r="JJ105" s="115"/>
      <c r="JK105" s="115"/>
      <c r="JL105" s="115"/>
      <c r="JM105" s="115"/>
      <c r="JN105" s="115"/>
      <c r="JO105" s="115"/>
      <c r="JP105" s="115"/>
      <c r="JQ105" s="115"/>
      <c r="JR105" s="115"/>
      <c r="JS105" s="115"/>
      <c r="JT105" s="115"/>
      <c r="JU105" s="115"/>
      <c r="JV105" s="115"/>
      <c r="JW105" s="115"/>
      <c r="JX105" s="115"/>
      <c r="JY105" s="115"/>
      <c r="JZ105" s="115"/>
      <c r="KA105" s="115"/>
      <c r="KB105" s="115"/>
      <c r="KC105" s="115"/>
      <c r="KD105" s="115"/>
      <c r="KE105" s="115"/>
      <c r="KF105" s="115"/>
      <c r="KG105" s="115"/>
      <c r="KH105" s="115"/>
      <c r="KI105" s="115"/>
      <c r="KJ105" s="115"/>
      <c r="KK105" s="115"/>
      <c r="KL105" s="115"/>
      <c r="KM105" s="115"/>
      <c r="KN105" s="115"/>
      <c r="KO105" s="115"/>
      <c r="KP105" s="115"/>
      <c r="KQ105" s="115"/>
      <c r="KR105" s="115"/>
      <c r="KS105" s="115"/>
      <c r="KT105" s="115"/>
      <c r="KU105" s="115"/>
      <c r="KV105" s="115"/>
      <c r="KW105" s="115"/>
      <c r="KX105" s="115"/>
      <c r="KY105" s="115"/>
      <c r="KZ105" s="115"/>
      <c r="LA105" s="115"/>
      <c r="LB105" s="115"/>
      <c r="LC105" s="115"/>
      <c r="LD105" s="115"/>
      <c r="LE105" s="115"/>
      <c r="LF105" s="115"/>
      <c r="LG105" s="115"/>
      <c r="LH105" s="115"/>
      <c r="LI105" s="115"/>
      <c r="LJ105" s="115"/>
      <c r="LK105" s="115"/>
      <c r="LL105" s="115"/>
      <c r="LM105" s="115"/>
      <c r="LN105" s="115"/>
      <c r="LO105" s="115"/>
      <c r="LP105" s="115"/>
      <c r="LQ105" s="115"/>
      <c r="LR105" s="115"/>
      <c r="LS105" s="115"/>
      <c r="LT105" s="115"/>
      <c r="LU105" s="115"/>
      <c r="LV105" s="115"/>
      <c r="LW105" s="115"/>
      <c r="LX105" s="115"/>
      <c r="LY105" s="115"/>
      <c r="LZ105" s="115"/>
      <c r="MA105" s="115"/>
      <c r="MB105" s="115"/>
      <c r="MC105" s="115"/>
      <c r="MD105" s="115"/>
      <c r="ME105" s="115"/>
      <c r="MF105" s="115"/>
      <c r="MG105" s="115"/>
      <c r="MH105" s="115"/>
      <c r="MI105" s="115"/>
      <c r="MJ105" s="115"/>
      <c r="MK105" s="115"/>
      <c r="ML105" s="115"/>
      <c r="MM105" s="115"/>
      <c r="MN105" s="115"/>
      <c r="MO105" s="115"/>
      <c r="MP105" s="115"/>
      <c r="MQ105" s="115"/>
      <c r="MR105" s="115"/>
      <c r="MS105" s="115"/>
      <c r="MT105" s="115"/>
      <c r="MU105" s="115"/>
      <c r="MV105" s="115"/>
      <c r="MW105" s="115"/>
      <c r="MX105" s="115"/>
      <c r="MY105" s="115"/>
      <c r="MZ105" s="115"/>
      <c r="NA105" s="115"/>
      <c r="NB105" s="115"/>
      <c r="NC105" s="115"/>
      <c r="ND105" s="115"/>
      <c r="NE105" s="115"/>
      <c r="NF105" s="115"/>
      <c r="NG105" s="115"/>
      <c r="NH105" s="115"/>
      <c r="NI105" s="115"/>
      <c r="NJ105" s="115"/>
      <c r="NK105" s="115"/>
      <c r="NL105" s="115"/>
      <c r="NM105" s="115"/>
      <c r="NN105" s="115"/>
      <c r="NO105" s="115"/>
      <c r="NP105" s="115"/>
      <c r="NQ105" s="115"/>
      <c r="NR105" s="115"/>
      <c r="NS105" s="115"/>
      <c r="NT105" s="115"/>
      <c r="NU105" s="115"/>
      <c r="NV105" s="115"/>
      <c r="NW105" s="115"/>
      <c r="NX105" s="115"/>
      <c r="NY105" s="115"/>
      <c r="NZ105" s="115"/>
      <c r="OA105" s="115"/>
      <c r="OB105" s="115"/>
      <c r="OC105" s="115"/>
      <c r="OD105" s="115"/>
      <c r="OE105" s="115"/>
      <c r="OF105" s="115"/>
      <c r="OG105" s="115"/>
    </row>
    <row r="106" spans="1:397" s="116" customFormat="1">
      <c r="A106" s="110">
        <v>39103</v>
      </c>
      <c r="B106" s="111" t="s">
        <v>279</v>
      </c>
      <c r="C106" s="112">
        <v>20145558.633350711</v>
      </c>
      <c r="D106" s="113">
        <v>2.033561E-2</v>
      </c>
      <c r="E106" s="112">
        <v>653666.73</v>
      </c>
      <c r="F106" s="123">
        <v>1790940.1625048784</v>
      </c>
      <c r="G106" s="124">
        <v>2444606.8925048783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  <c r="GF106" s="115"/>
      <c r="GG106" s="115"/>
      <c r="GH106" s="115"/>
      <c r="GI106" s="115"/>
      <c r="GJ106" s="115"/>
      <c r="GK106" s="115"/>
      <c r="GL106" s="115"/>
      <c r="GM106" s="115"/>
      <c r="GN106" s="115"/>
      <c r="GO106" s="115"/>
      <c r="GP106" s="115"/>
      <c r="GQ106" s="115"/>
      <c r="GR106" s="115"/>
      <c r="GS106" s="115"/>
      <c r="GT106" s="115"/>
      <c r="GU106" s="115"/>
      <c r="GV106" s="115"/>
      <c r="GW106" s="115"/>
      <c r="GX106" s="115"/>
      <c r="GY106" s="115"/>
      <c r="GZ106" s="115"/>
      <c r="HA106" s="115"/>
      <c r="HB106" s="115"/>
      <c r="HC106" s="115"/>
      <c r="HD106" s="115"/>
      <c r="HE106" s="115"/>
      <c r="HF106" s="115"/>
      <c r="HG106" s="115"/>
      <c r="HH106" s="115"/>
      <c r="HI106" s="115"/>
      <c r="HJ106" s="115"/>
      <c r="HK106" s="115"/>
      <c r="HL106" s="115"/>
      <c r="HM106" s="115"/>
      <c r="HN106" s="115"/>
      <c r="HO106" s="115"/>
      <c r="HP106" s="115"/>
      <c r="HQ106" s="115"/>
      <c r="HR106" s="115"/>
      <c r="HS106" s="115"/>
      <c r="HT106" s="115"/>
      <c r="HU106" s="115"/>
      <c r="HV106" s="115"/>
      <c r="HW106" s="115"/>
      <c r="HX106" s="115"/>
      <c r="HY106" s="115"/>
      <c r="HZ106" s="115"/>
      <c r="IA106" s="115"/>
      <c r="IB106" s="115"/>
      <c r="IC106" s="115"/>
      <c r="ID106" s="115"/>
      <c r="IE106" s="115"/>
      <c r="IF106" s="115"/>
      <c r="IG106" s="115"/>
      <c r="IH106" s="115"/>
      <c r="II106" s="115"/>
      <c r="IJ106" s="115"/>
      <c r="IK106" s="115"/>
      <c r="IL106" s="115"/>
      <c r="IM106" s="115"/>
      <c r="IN106" s="115"/>
      <c r="IO106" s="115"/>
      <c r="IP106" s="115"/>
      <c r="IQ106" s="115"/>
      <c r="IR106" s="115"/>
      <c r="IS106" s="115"/>
      <c r="IT106" s="115"/>
      <c r="IU106" s="115"/>
      <c r="IV106" s="115"/>
      <c r="IW106" s="115"/>
      <c r="IX106" s="115"/>
      <c r="IY106" s="115"/>
      <c r="IZ106" s="115"/>
      <c r="JA106" s="115"/>
      <c r="JB106" s="115"/>
      <c r="JC106" s="115"/>
      <c r="JD106" s="115"/>
      <c r="JE106" s="115"/>
      <c r="JF106" s="115"/>
      <c r="JG106" s="115"/>
      <c r="JH106" s="115"/>
      <c r="JI106" s="115"/>
      <c r="JJ106" s="115"/>
      <c r="JK106" s="115"/>
      <c r="JL106" s="115"/>
      <c r="JM106" s="115"/>
      <c r="JN106" s="115"/>
      <c r="JO106" s="115"/>
      <c r="JP106" s="115"/>
      <c r="JQ106" s="115"/>
      <c r="JR106" s="115"/>
      <c r="JS106" s="115"/>
      <c r="JT106" s="115"/>
      <c r="JU106" s="115"/>
      <c r="JV106" s="115"/>
      <c r="JW106" s="115"/>
      <c r="JX106" s="115"/>
      <c r="JY106" s="115"/>
      <c r="JZ106" s="115"/>
      <c r="KA106" s="115"/>
      <c r="KB106" s="115"/>
      <c r="KC106" s="115"/>
      <c r="KD106" s="115"/>
      <c r="KE106" s="115"/>
      <c r="KF106" s="115"/>
      <c r="KG106" s="115"/>
      <c r="KH106" s="115"/>
      <c r="KI106" s="115"/>
      <c r="KJ106" s="115"/>
      <c r="KK106" s="115"/>
      <c r="KL106" s="115"/>
      <c r="KM106" s="115"/>
      <c r="KN106" s="115"/>
      <c r="KO106" s="115"/>
      <c r="KP106" s="115"/>
      <c r="KQ106" s="115"/>
      <c r="KR106" s="115"/>
      <c r="KS106" s="115"/>
      <c r="KT106" s="115"/>
      <c r="KU106" s="115"/>
      <c r="KV106" s="115"/>
      <c r="KW106" s="115"/>
      <c r="KX106" s="115"/>
      <c r="KY106" s="115"/>
      <c r="KZ106" s="115"/>
      <c r="LA106" s="115"/>
      <c r="LB106" s="115"/>
      <c r="LC106" s="115"/>
      <c r="LD106" s="115"/>
      <c r="LE106" s="115"/>
      <c r="LF106" s="115"/>
      <c r="LG106" s="115"/>
      <c r="LH106" s="115"/>
      <c r="LI106" s="115"/>
      <c r="LJ106" s="115"/>
      <c r="LK106" s="115"/>
      <c r="LL106" s="115"/>
      <c r="LM106" s="115"/>
      <c r="LN106" s="115"/>
      <c r="LO106" s="115"/>
      <c r="LP106" s="115"/>
      <c r="LQ106" s="115"/>
      <c r="LR106" s="115"/>
      <c r="LS106" s="115"/>
      <c r="LT106" s="115"/>
      <c r="LU106" s="115"/>
      <c r="LV106" s="115"/>
      <c r="LW106" s="115"/>
      <c r="LX106" s="115"/>
      <c r="LY106" s="115"/>
      <c r="LZ106" s="115"/>
      <c r="MA106" s="115"/>
      <c r="MB106" s="115"/>
      <c r="MC106" s="115"/>
      <c r="MD106" s="115"/>
      <c r="ME106" s="115"/>
      <c r="MF106" s="115"/>
      <c r="MG106" s="115"/>
      <c r="MH106" s="115"/>
      <c r="MI106" s="115"/>
      <c r="MJ106" s="115"/>
      <c r="MK106" s="115"/>
      <c r="ML106" s="115"/>
      <c r="MM106" s="115"/>
      <c r="MN106" s="115"/>
      <c r="MO106" s="115"/>
      <c r="MP106" s="115"/>
      <c r="MQ106" s="115"/>
      <c r="MR106" s="115"/>
      <c r="MS106" s="115"/>
      <c r="MT106" s="115"/>
      <c r="MU106" s="115"/>
      <c r="MV106" s="115"/>
      <c r="MW106" s="115"/>
      <c r="MX106" s="115"/>
      <c r="MY106" s="115"/>
      <c r="MZ106" s="115"/>
      <c r="NA106" s="115"/>
      <c r="NB106" s="115"/>
      <c r="NC106" s="115"/>
      <c r="ND106" s="115"/>
      <c r="NE106" s="115"/>
      <c r="NF106" s="115"/>
      <c r="NG106" s="115"/>
      <c r="NH106" s="115"/>
      <c r="NI106" s="115"/>
      <c r="NJ106" s="115"/>
      <c r="NK106" s="115"/>
      <c r="NL106" s="115"/>
      <c r="NM106" s="115"/>
      <c r="NN106" s="115"/>
      <c r="NO106" s="115"/>
      <c r="NP106" s="115"/>
      <c r="NQ106" s="115"/>
      <c r="NR106" s="115"/>
      <c r="NS106" s="115"/>
      <c r="NT106" s="115"/>
      <c r="NU106" s="115"/>
      <c r="NV106" s="115"/>
      <c r="NW106" s="115"/>
      <c r="NX106" s="115"/>
      <c r="NY106" s="115"/>
      <c r="NZ106" s="115"/>
      <c r="OA106" s="115"/>
      <c r="OB106" s="115"/>
      <c r="OC106" s="115"/>
      <c r="OD106" s="115"/>
      <c r="OE106" s="115"/>
      <c r="OF106" s="115"/>
      <c r="OG106" s="115"/>
    </row>
    <row r="107" spans="1:397" s="116" customFormat="1">
      <c r="A107" s="110">
        <v>39130</v>
      </c>
      <c r="B107" s="111" t="s">
        <v>280</v>
      </c>
      <c r="C107" s="112">
        <v>21846749.751174822</v>
      </c>
      <c r="D107" s="113">
        <v>2.2052849999999999E-2</v>
      </c>
      <c r="E107" s="112">
        <v>708865.47</v>
      </c>
      <c r="F107" s="123">
        <v>1942176.0528794418</v>
      </c>
      <c r="G107" s="124">
        <v>2651041.5228794417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  <c r="FW107" s="115"/>
      <c r="FX107" s="115"/>
      <c r="FY107" s="115"/>
      <c r="FZ107" s="115"/>
      <c r="GA107" s="115"/>
      <c r="GB107" s="115"/>
      <c r="GC107" s="115"/>
      <c r="GD107" s="115"/>
      <c r="GE107" s="115"/>
      <c r="GF107" s="115"/>
      <c r="GG107" s="115"/>
      <c r="GH107" s="115"/>
      <c r="GI107" s="115"/>
      <c r="GJ107" s="115"/>
      <c r="GK107" s="115"/>
      <c r="GL107" s="115"/>
      <c r="GM107" s="115"/>
      <c r="GN107" s="115"/>
      <c r="GO107" s="115"/>
      <c r="GP107" s="115"/>
      <c r="GQ107" s="115"/>
      <c r="GR107" s="115"/>
      <c r="GS107" s="115"/>
      <c r="GT107" s="115"/>
      <c r="GU107" s="115"/>
      <c r="GV107" s="115"/>
      <c r="GW107" s="115"/>
      <c r="GX107" s="115"/>
      <c r="GY107" s="115"/>
      <c r="GZ107" s="115"/>
      <c r="HA107" s="115"/>
      <c r="HB107" s="115"/>
      <c r="HC107" s="115"/>
      <c r="HD107" s="115"/>
      <c r="HE107" s="115"/>
      <c r="HF107" s="115"/>
      <c r="HG107" s="115"/>
      <c r="HH107" s="115"/>
      <c r="HI107" s="115"/>
      <c r="HJ107" s="115"/>
      <c r="HK107" s="115"/>
      <c r="HL107" s="115"/>
      <c r="HM107" s="115"/>
      <c r="HN107" s="115"/>
      <c r="HO107" s="115"/>
      <c r="HP107" s="115"/>
      <c r="HQ107" s="115"/>
      <c r="HR107" s="115"/>
      <c r="HS107" s="115"/>
      <c r="HT107" s="115"/>
      <c r="HU107" s="115"/>
      <c r="HV107" s="115"/>
      <c r="HW107" s="115"/>
      <c r="HX107" s="115"/>
      <c r="HY107" s="115"/>
      <c r="HZ107" s="115"/>
      <c r="IA107" s="115"/>
      <c r="IB107" s="115"/>
      <c r="IC107" s="115"/>
      <c r="ID107" s="115"/>
      <c r="IE107" s="115"/>
      <c r="IF107" s="115"/>
      <c r="IG107" s="115"/>
      <c r="IH107" s="115"/>
      <c r="II107" s="115"/>
      <c r="IJ107" s="115"/>
      <c r="IK107" s="115"/>
      <c r="IL107" s="115"/>
      <c r="IM107" s="115"/>
      <c r="IN107" s="115"/>
      <c r="IO107" s="115"/>
      <c r="IP107" s="115"/>
      <c r="IQ107" s="115"/>
      <c r="IR107" s="115"/>
      <c r="IS107" s="115"/>
      <c r="IT107" s="115"/>
      <c r="IU107" s="115"/>
      <c r="IV107" s="115"/>
      <c r="IW107" s="115"/>
      <c r="IX107" s="115"/>
      <c r="IY107" s="115"/>
      <c r="IZ107" s="115"/>
      <c r="JA107" s="115"/>
      <c r="JB107" s="115"/>
      <c r="JC107" s="115"/>
      <c r="JD107" s="115"/>
      <c r="JE107" s="115"/>
      <c r="JF107" s="115"/>
      <c r="JG107" s="115"/>
      <c r="JH107" s="115"/>
      <c r="JI107" s="115"/>
      <c r="JJ107" s="115"/>
      <c r="JK107" s="115"/>
      <c r="JL107" s="115"/>
      <c r="JM107" s="115"/>
      <c r="JN107" s="115"/>
      <c r="JO107" s="115"/>
      <c r="JP107" s="115"/>
      <c r="JQ107" s="115"/>
      <c r="JR107" s="115"/>
      <c r="JS107" s="115"/>
      <c r="JT107" s="115"/>
      <c r="JU107" s="115"/>
      <c r="JV107" s="115"/>
      <c r="JW107" s="115"/>
      <c r="JX107" s="115"/>
      <c r="JY107" s="115"/>
      <c r="JZ107" s="115"/>
      <c r="KA107" s="115"/>
      <c r="KB107" s="115"/>
      <c r="KC107" s="115"/>
      <c r="KD107" s="115"/>
      <c r="KE107" s="115"/>
      <c r="KF107" s="115"/>
      <c r="KG107" s="115"/>
      <c r="KH107" s="115"/>
      <c r="KI107" s="115"/>
      <c r="KJ107" s="115"/>
      <c r="KK107" s="115"/>
      <c r="KL107" s="115"/>
      <c r="KM107" s="115"/>
      <c r="KN107" s="115"/>
      <c r="KO107" s="115"/>
      <c r="KP107" s="115"/>
      <c r="KQ107" s="115"/>
      <c r="KR107" s="115"/>
      <c r="KS107" s="115"/>
      <c r="KT107" s="115"/>
      <c r="KU107" s="115"/>
      <c r="KV107" s="115"/>
      <c r="KW107" s="115"/>
      <c r="KX107" s="115"/>
      <c r="KY107" s="115"/>
      <c r="KZ107" s="115"/>
      <c r="LA107" s="115"/>
      <c r="LB107" s="115"/>
      <c r="LC107" s="115"/>
      <c r="LD107" s="115"/>
      <c r="LE107" s="115"/>
      <c r="LF107" s="115"/>
      <c r="LG107" s="115"/>
      <c r="LH107" s="115"/>
      <c r="LI107" s="115"/>
      <c r="LJ107" s="115"/>
      <c r="LK107" s="115"/>
      <c r="LL107" s="115"/>
      <c r="LM107" s="115"/>
      <c r="LN107" s="115"/>
      <c r="LO107" s="115"/>
      <c r="LP107" s="115"/>
      <c r="LQ107" s="115"/>
      <c r="LR107" s="115"/>
      <c r="LS107" s="115"/>
      <c r="LT107" s="115"/>
      <c r="LU107" s="115"/>
      <c r="LV107" s="115"/>
      <c r="LW107" s="115"/>
      <c r="LX107" s="115"/>
      <c r="LY107" s="115"/>
      <c r="LZ107" s="115"/>
      <c r="MA107" s="115"/>
      <c r="MB107" s="115"/>
      <c r="MC107" s="115"/>
      <c r="MD107" s="115"/>
      <c r="ME107" s="115"/>
      <c r="MF107" s="115"/>
      <c r="MG107" s="115"/>
      <c r="MH107" s="115"/>
      <c r="MI107" s="115"/>
      <c r="MJ107" s="115"/>
      <c r="MK107" s="115"/>
      <c r="ML107" s="115"/>
      <c r="MM107" s="115"/>
      <c r="MN107" s="115"/>
      <c r="MO107" s="115"/>
      <c r="MP107" s="115"/>
      <c r="MQ107" s="115"/>
      <c r="MR107" s="115"/>
      <c r="MS107" s="115"/>
      <c r="MT107" s="115"/>
      <c r="MU107" s="115"/>
      <c r="MV107" s="115"/>
      <c r="MW107" s="115"/>
      <c r="MX107" s="115"/>
      <c r="MY107" s="115"/>
      <c r="MZ107" s="115"/>
      <c r="NA107" s="115"/>
      <c r="NB107" s="115"/>
      <c r="NC107" s="115"/>
      <c r="ND107" s="115"/>
      <c r="NE107" s="115"/>
      <c r="NF107" s="115"/>
      <c r="NG107" s="115"/>
      <c r="NH107" s="115"/>
      <c r="NI107" s="115"/>
      <c r="NJ107" s="115"/>
      <c r="NK107" s="115"/>
      <c r="NL107" s="115"/>
      <c r="NM107" s="115"/>
      <c r="NN107" s="115"/>
      <c r="NO107" s="115"/>
      <c r="NP107" s="115"/>
      <c r="NQ107" s="115"/>
      <c r="NR107" s="115"/>
      <c r="NS107" s="115"/>
      <c r="NT107" s="115"/>
      <c r="NU107" s="115"/>
      <c r="NV107" s="115"/>
      <c r="NW107" s="115"/>
      <c r="NX107" s="115"/>
      <c r="NY107" s="115"/>
      <c r="NZ107" s="115"/>
      <c r="OA107" s="115"/>
      <c r="OB107" s="115"/>
      <c r="OC107" s="115"/>
      <c r="OD107" s="115"/>
      <c r="OE107" s="115"/>
      <c r="OF107" s="115"/>
      <c r="OG107" s="115"/>
    </row>
    <row r="108" spans="1:397" s="116" customFormat="1">
      <c r="A108" s="110">
        <v>39750</v>
      </c>
      <c r="B108" s="111" t="s">
        <v>281</v>
      </c>
      <c r="C108" s="112">
        <v>3928330.4877061751</v>
      </c>
      <c r="D108" s="113">
        <v>3.9653900000000001E-3</v>
      </c>
      <c r="E108" s="112">
        <v>127463.16</v>
      </c>
      <c r="F108" s="123">
        <v>349228.58035707899</v>
      </c>
      <c r="G108" s="124">
        <v>476691.74035707896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  <c r="GF108" s="115"/>
      <c r="GG108" s="115"/>
      <c r="GH108" s="115"/>
      <c r="GI108" s="115"/>
      <c r="GJ108" s="115"/>
      <c r="GK108" s="115"/>
      <c r="GL108" s="115"/>
      <c r="GM108" s="115"/>
      <c r="GN108" s="115"/>
      <c r="GO108" s="115"/>
      <c r="GP108" s="115"/>
      <c r="GQ108" s="115"/>
      <c r="GR108" s="115"/>
      <c r="GS108" s="115"/>
      <c r="GT108" s="115"/>
      <c r="GU108" s="115"/>
      <c r="GV108" s="115"/>
      <c r="GW108" s="115"/>
      <c r="GX108" s="115"/>
      <c r="GY108" s="115"/>
      <c r="GZ108" s="115"/>
      <c r="HA108" s="115"/>
      <c r="HB108" s="115"/>
      <c r="HC108" s="115"/>
      <c r="HD108" s="115"/>
      <c r="HE108" s="115"/>
      <c r="HF108" s="115"/>
      <c r="HG108" s="115"/>
      <c r="HH108" s="115"/>
      <c r="HI108" s="115"/>
      <c r="HJ108" s="115"/>
      <c r="HK108" s="115"/>
      <c r="HL108" s="115"/>
      <c r="HM108" s="115"/>
      <c r="HN108" s="115"/>
      <c r="HO108" s="115"/>
      <c r="HP108" s="115"/>
      <c r="HQ108" s="115"/>
      <c r="HR108" s="115"/>
      <c r="HS108" s="115"/>
      <c r="HT108" s="115"/>
      <c r="HU108" s="115"/>
      <c r="HV108" s="115"/>
      <c r="HW108" s="115"/>
      <c r="HX108" s="115"/>
      <c r="HY108" s="115"/>
      <c r="HZ108" s="115"/>
      <c r="IA108" s="115"/>
      <c r="IB108" s="115"/>
      <c r="IC108" s="115"/>
      <c r="ID108" s="115"/>
      <c r="IE108" s="115"/>
      <c r="IF108" s="115"/>
      <c r="IG108" s="115"/>
      <c r="IH108" s="115"/>
      <c r="II108" s="115"/>
      <c r="IJ108" s="115"/>
      <c r="IK108" s="115"/>
      <c r="IL108" s="115"/>
      <c r="IM108" s="115"/>
      <c r="IN108" s="115"/>
      <c r="IO108" s="115"/>
      <c r="IP108" s="115"/>
      <c r="IQ108" s="115"/>
      <c r="IR108" s="115"/>
      <c r="IS108" s="115"/>
      <c r="IT108" s="115"/>
      <c r="IU108" s="115"/>
      <c r="IV108" s="115"/>
      <c r="IW108" s="115"/>
      <c r="IX108" s="115"/>
      <c r="IY108" s="115"/>
      <c r="IZ108" s="115"/>
      <c r="JA108" s="115"/>
      <c r="JB108" s="115"/>
      <c r="JC108" s="115"/>
      <c r="JD108" s="115"/>
      <c r="JE108" s="115"/>
      <c r="JF108" s="115"/>
      <c r="JG108" s="115"/>
      <c r="JH108" s="115"/>
      <c r="JI108" s="115"/>
      <c r="JJ108" s="115"/>
      <c r="JK108" s="115"/>
      <c r="JL108" s="115"/>
      <c r="JM108" s="115"/>
      <c r="JN108" s="115"/>
      <c r="JO108" s="115"/>
      <c r="JP108" s="115"/>
      <c r="JQ108" s="115"/>
      <c r="JR108" s="115"/>
      <c r="JS108" s="115"/>
      <c r="JT108" s="115"/>
      <c r="JU108" s="115"/>
      <c r="JV108" s="115"/>
      <c r="JW108" s="115"/>
      <c r="JX108" s="115"/>
      <c r="JY108" s="115"/>
      <c r="JZ108" s="115"/>
      <c r="KA108" s="115"/>
      <c r="KB108" s="115"/>
      <c r="KC108" s="115"/>
      <c r="KD108" s="115"/>
      <c r="KE108" s="115"/>
      <c r="KF108" s="115"/>
      <c r="KG108" s="115"/>
      <c r="KH108" s="115"/>
      <c r="KI108" s="115"/>
      <c r="KJ108" s="115"/>
      <c r="KK108" s="115"/>
      <c r="KL108" s="115"/>
      <c r="KM108" s="115"/>
      <c r="KN108" s="115"/>
      <c r="KO108" s="115"/>
      <c r="KP108" s="115"/>
      <c r="KQ108" s="115"/>
      <c r="KR108" s="115"/>
      <c r="KS108" s="115"/>
      <c r="KT108" s="115"/>
      <c r="KU108" s="115"/>
      <c r="KV108" s="115"/>
      <c r="KW108" s="115"/>
      <c r="KX108" s="115"/>
      <c r="KY108" s="115"/>
      <c r="KZ108" s="115"/>
      <c r="LA108" s="115"/>
      <c r="LB108" s="115"/>
      <c r="LC108" s="115"/>
      <c r="LD108" s="115"/>
      <c r="LE108" s="115"/>
      <c r="LF108" s="115"/>
      <c r="LG108" s="115"/>
      <c r="LH108" s="115"/>
      <c r="LI108" s="115"/>
      <c r="LJ108" s="115"/>
      <c r="LK108" s="115"/>
      <c r="LL108" s="115"/>
      <c r="LM108" s="115"/>
      <c r="LN108" s="115"/>
      <c r="LO108" s="115"/>
      <c r="LP108" s="115"/>
      <c r="LQ108" s="115"/>
      <c r="LR108" s="115"/>
      <c r="LS108" s="115"/>
      <c r="LT108" s="115"/>
      <c r="LU108" s="115"/>
      <c r="LV108" s="115"/>
      <c r="LW108" s="115"/>
      <c r="LX108" s="115"/>
      <c r="LY108" s="115"/>
      <c r="LZ108" s="115"/>
      <c r="MA108" s="115"/>
      <c r="MB108" s="115"/>
      <c r="MC108" s="115"/>
      <c r="MD108" s="115"/>
      <c r="ME108" s="115"/>
      <c r="MF108" s="115"/>
      <c r="MG108" s="115"/>
      <c r="MH108" s="115"/>
      <c r="MI108" s="115"/>
      <c r="MJ108" s="115"/>
      <c r="MK108" s="115"/>
      <c r="ML108" s="115"/>
      <c r="MM108" s="115"/>
      <c r="MN108" s="115"/>
      <c r="MO108" s="115"/>
      <c r="MP108" s="115"/>
      <c r="MQ108" s="115"/>
      <c r="MR108" s="115"/>
      <c r="MS108" s="115"/>
      <c r="MT108" s="115"/>
      <c r="MU108" s="115"/>
      <c r="MV108" s="115"/>
      <c r="MW108" s="115"/>
      <c r="MX108" s="115"/>
      <c r="MY108" s="115"/>
      <c r="MZ108" s="115"/>
      <c r="NA108" s="115"/>
      <c r="NB108" s="115"/>
      <c r="NC108" s="115"/>
      <c r="ND108" s="115"/>
      <c r="NE108" s="115"/>
      <c r="NF108" s="115"/>
      <c r="NG108" s="115"/>
      <c r="NH108" s="115"/>
      <c r="NI108" s="115"/>
      <c r="NJ108" s="115"/>
      <c r="NK108" s="115"/>
      <c r="NL108" s="115"/>
      <c r="NM108" s="115"/>
      <c r="NN108" s="115"/>
      <c r="NO108" s="115"/>
      <c r="NP108" s="115"/>
      <c r="NQ108" s="115"/>
      <c r="NR108" s="115"/>
      <c r="NS108" s="115"/>
      <c r="NT108" s="115"/>
      <c r="NU108" s="115"/>
      <c r="NV108" s="115"/>
      <c r="NW108" s="115"/>
      <c r="NX108" s="115"/>
      <c r="NY108" s="115"/>
      <c r="NZ108" s="115"/>
      <c r="OA108" s="115"/>
      <c r="OB108" s="115"/>
      <c r="OC108" s="115"/>
      <c r="OD108" s="115"/>
      <c r="OE108" s="115"/>
      <c r="OF108" s="115"/>
      <c r="OG108" s="115"/>
    </row>
    <row r="109" spans="1:397" s="116" customFormat="1">
      <c r="A109" s="110">
        <v>39758</v>
      </c>
      <c r="B109" s="111" t="s">
        <v>283</v>
      </c>
      <c r="C109" s="112">
        <v>2762003.5102610537</v>
      </c>
      <c r="D109" s="113">
        <v>2.7880600000000002E-3</v>
      </c>
      <c r="E109" s="112">
        <v>89619.17</v>
      </c>
      <c r="F109" s="123">
        <v>245542.11206220769</v>
      </c>
      <c r="G109" s="124">
        <v>335161.2820622077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  <c r="FW109" s="115"/>
      <c r="FX109" s="115"/>
      <c r="FY109" s="115"/>
      <c r="FZ109" s="115"/>
      <c r="GA109" s="115"/>
      <c r="GB109" s="115"/>
      <c r="GC109" s="115"/>
      <c r="GD109" s="115"/>
      <c r="GE109" s="115"/>
      <c r="GF109" s="115"/>
      <c r="GG109" s="115"/>
      <c r="GH109" s="115"/>
      <c r="GI109" s="115"/>
      <c r="GJ109" s="115"/>
      <c r="GK109" s="115"/>
      <c r="GL109" s="115"/>
      <c r="GM109" s="115"/>
      <c r="GN109" s="115"/>
      <c r="GO109" s="115"/>
      <c r="GP109" s="115"/>
      <c r="GQ109" s="115"/>
      <c r="GR109" s="115"/>
      <c r="GS109" s="115"/>
      <c r="GT109" s="115"/>
      <c r="GU109" s="115"/>
      <c r="GV109" s="115"/>
      <c r="GW109" s="115"/>
      <c r="GX109" s="115"/>
      <c r="GY109" s="115"/>
      <c r="GZ109" s="115"/>
      <c r="HA109" s="115"/>
      <c r="HB109" s="115"/>
      <c r="HC109" s="115"/>
      <c r="HD109" s="115"/>
      <c r="HE109" s="115"/>
      <c r="HF109" s="115"/>
      <c r="HG109" s="115"/>
      <c r="HH109" s="115"/>
      <c r="HI109" s="115"/>
      <c r="HJ109" s="115"/>
      <c r="HK109" s="115"/>
      <c r="HL109" s="115"/>
      <c r="HM109" s="115"/>
      <c r="HN109" s="115"/>
      <c r="HO109" s="115"/>
      <c r="HP109" s="115"/>
      <c r="HQ109" s="115"/>
      <c r="HR109" s="115"/>
      <c r="HS109" s="115"/>
      <c r="HT109" s="115"/>
      <c r="HU109" s="115"/>
      <c r="HV109" s="115"/>
      <c r="HW109" s="115"/>
      <c r="HX109" s="115"/>
      <c r="HY109" s="115"/>
      <c r="HZ109" s="115"/>
      <c r="IA109" s="115"/>
      <c r="IB109" s="115"/>
      <c r="IC109" s="115"/>
      <c r="ID109" s="115"/>
      <c r="IE109" s="115"/>
      <c r="IF109" s="115"/>
      <c r="IG109" s="115"/>
      <c r="IH109" s="115"/>
      <c r="II109" s="115"/>
      <c r="IJ109" s="115"/>
      <c r="IK109" s="115"/>
      <c r="IL109" s="115"/>
      <c r="IM109" s="115"/>
      <c r="IN109" s="115"/>
      <c r="IO109" s="115"/>
      <c r="IP109" s="115"/>
      <c r="IQ109" s="115"/>
      <c r="IR109" s="115"/>
      <c r="IS109" s="115"/>
      <c r="IT109" s="115"/>
      <c r="IU109" s="115"/>
      <c r="IV109" s="115"/>
      <c r="IW109" s="115"/>
      <c r="IX109" s="115"/>
      <c r="IY109" s="115"/>
      <c r="IZ109" s="115"/>
      <c r="JA109" s="115"/>
      <c r="JB109" s="115"/>
      <c r="JC109" s="115"/>
      <c r="JD109" s="115"/>
      <c r="JE109" s="115"/>
      <c r="JF109" s="115"/>
      <c r="JG109" s="115"/>
      <c r="JH109" s="115"/>
      <c r="JI109" s="115"/>
      <c r="JJ109" s="115"/>
      <c r="JK109" s="115"/>
      <c r="JL109" s="115"/>
      <c r="JM109" s="115"/>
      <c r="JN109" s="115"/>
      <c r="JO109" s="115"/>
      <c r="JP109" s="115"/>
      <c r="JQ109" s="115"/>
      <c r="JR109" s="115"/>
      <c r="JS109" s="115"/>
      <c r="JT109" s="115"/>
      <c r="JU109" s="115"/>
      <c r="JV109" s="115"/>
      <c r="JW109" s="115"/>
      <c r="JX109" s="115"/>
      <c r="JY109" s="115"/>
      <c r="JZ109" s="115"/>
      <c r="KA109" s="115"/>
      <c r="KB109" s="115"/>
      <c r="KC109" s="115"/>
      <c r="KD109" s="115"/>
      <c r="KE109" s="115"/>
      <c r="KF109" s="115"/>
      <c r="KG109" s="115"/>
      <c r="KH109" s="115"/>
      <c r="KI109" s="115"/>
      <c r="KJ109" s="115"/>
      <c r="KK109" s="115"/>
      <c r="KL109" s="115"/>
      <c r="KM109" s="115"/>
      <c r="KN109" s="115"/>
      <c r="KO109" s="115"/>
      <c r="KP109" s="115"/>
      <c r="KQ109" s="115"/>
      <c r="KR109" s="115"/>
      <c r="KS109" s="115"/>
      <c r="KT109" s="115"/>
      <c r="KU109" s="115"/>
      <c r="KV109" s="115"/>
      <c r="KW109" s="115"/>
      <c r="KX109" s="115"/>
      <c r="KY109" s="115"/>
      <c r="KZ109" s="115"/>
      <c r="LA109" s="115"/>
      <c r="LB109" s="115"/>
      <c r="LC109" s="115"/>
      <c r="LD109" s="115"/>
      <c r="LE109" s="115"/>
      <c r="LF109" s="115"/>
      <c r="LG109" s="115"/>
      <c r="LH109" s="115"/>
      <c r="LI109" s="115"/>
      <c r="LJ109" s="115"/>
      <c r="LK109" s="115"/>
      <c r="LL109" s="115"/>
      <c r="LM109" s="115"/>
      <c r="LN109" s="115"/>
      <c r="LO109" s="115"/>
      <c r="LP109" s="115"/>
      <c r="LQ109" s="115"/>
      <c r="LR109" s="115"/>
      <c r="LS109" s="115"/>
      <c r="LT109" s="115"/>
      <c r="LU109" s="115"/>
      <c r="LV109" s="115"/>
      <c r="LW109" s="115"/>
      <c r="LX109" s="115"/>
      <c r="LY109" s="115"/>
      <c r="LZ109" s="115"/>
      <c r="MA109" s="115"/>
      <c r="MB109" s="115"/>
      <c r="MC109" s="115"/>
      <c r="MD109" s="115"/>
      <c r="ME109" s="115"/>
      <c r="MF109" s="115"/>
      <c r="MG109" s="115"/>
      <c r="MH109" s="115"/>
      <c r="MI109" s="115"/>
      <c r="MJ109" s="115"/>
      <c r="MK109" s="115"/>
      <c r="ML109" s="115"/>
      <c r="MM109" s="115"/>
      <c r="MN109" s="115"/>
      <c r="MO109" s="115"/>
      <c r="MP109" s="115"/>
      <c r="MQ109" s="115"/>
      <c r="MR109" s="115"/>
      <c r="MS109" s="115"/>
      <c r="MT109" s="115"/>
      <c r="MU109" s="115"/>
      <c r="MV109" s="115"/>
      <c r="MW109" s="115"/>
      <c r="MX109" s="115"/>
      <c r="MY109" s="115"/>
      <c r="MZ109" s="115"/>
      <c r="NA109" s="115"/>
      <c r="NB109" s="115"/>
      <c r="NC109" s="115"/>
      <c r="ND109" s="115"/>
      <c r="NE109" s="115"/>
      <c r="NF109" s="115"/>
      <c r="NG109" s="115"/>
      <c r="NH109" s="115"/>
      <c r="NI109" s="115"/>
      <c r="NJ109" s="115"/>
      <c r="NK109" s="115"/>
      <c r="NL109" s="115"/>
      <c r="NM109" s="115"/>
      <c r="NN109" s="115"/>
      <c r="NO109" s="115"/>
      <c r="NP109" s="115"/>
      <c r="NQ109" s="115"/>
      <c r="NR109" s="115"/>
      <c r="NS109" s="115"/>
      <c r="NT109" s="115"/>
      <c r="NU109" s="115"/>
      <c r="NV109" s="115"/>
      <c r="NW109" s="115"/>
      <c r="NX109" s="115"/>
      <c r="NY109" s="115"/>
      <c r="NZ109" s="115"/>
      <c r="OA109" s="115"/>
      <c r="OB109" s="115"/>
      <c r="OC109" s="115"/>
      <c r="OD109" s="115"/>
      <c r="OE109" s="115"/>
      <c r="OF109" s="115"/>
      <c r="OG109" s="115"/>
    </row>
    <row r="110" spans="1:397" s="116" customFormat="1">
      <c r="A110" s="110">
        <v>39785</v>
      </c>
      <c r="B110" s="111" t="s">
        <v>284</v>
      </c>
      <c r="C110" s="112">
        <v>6541270.2517820746</v>
      </c>
      <c r="D110" s="113">
        <v>6.6029799999999996E-3</v>
      </c>
      <c r="E110" s="112">
        <v>212245.74</v>
      </c>
      <c r="F110" s="123">
        <v>581518.92538342648</v>
      </c>
      <c r="G110" s="124">
        <v>793764.66538342647</v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5"/>
      <c r="GO110" s="115"/>
      <c r="GP110" s="115"/>
      <c r="GQ110" s="115"/>
      <c r="GR110" s="115"/>
      <c r="GS110" s="115"/>
      <c r="GT110" s="115"/>
      <c r="GU110" s="115"/>
      <c r="GV110" s="115"/>
      <c r="GW110" s="115"/>
      <c r="GX110" s="115"/>
      <c r="GY110" s="115"/>
      <c r="GZ110" s="115"/>
      <c r="HA110" s="115"/>
      <c r="HB110" s="115"/>
      <c r="HC110" s="115"/>
      <c r="HD110" s="115"/>
      <c r="HE110" s="115"/>
      <c r="HF110" s="115"/>
      <c r="HG110" s="115"/>
      <c r="HH110" s="115"/>
      <c r="HI110" s="115"/>
      <c r="HJ110" s="115"/>
      <c r="HK110" s="115"/>
      <c r="HL110" s="115"/>
      <c r="HM110" s="115"/>
      <c r="HN110" s="115"/>
      <c r="HO110" s="115"/>
      <c r="HP110" s="115"/>
      <c r="HQ110" s="115"/>
      <c r="HR110" s="115"/>
      <c r="HS110" s="115"/>
      <c r="HT110" s="115"/>
      <c r="HU110" s="115"/>
      <c r="HV110" s="115"/>
      <c r="HW110" s="115"/>
      <c r="HX110" s="115"/>
      <c r="HY110" s="115"/>
      <c r="HZ110" s="115"/>
      <c r="IA110" s="115"/>
      <c r="IB110" s="115"/>
      <c r="IC110" s="115"/>
      <c r="ID110" s="115"/>
      <c r="IE110" s="115"/>
      <c r="IF110" s="115"/>
      <c r="IG110" s="115"/>
      <c r="IH110" s="115"/>
      <c r="II110" s="115"/>
      <c r="IJ110" s="115"/>
      <c r="IK110" s="115"/>
      <c r="IL110" s="115"/>
      <c r="IM110" s="115"/>
      <c r="IN110" s="115"/>
      <c r="IO110" s="115"/>
      <c r="IP110" s="115"/>
      <c r="IQ110" s="115"/>
      <c r="IR110" s="115"/>
      <c r="IS110" s="115"/>
      <c r="IT110" s="115"/>
      <c r="IU110" s="115"/>
      <c r="IV110" s="115"/>
      <c r="IW110" s="115"/>
      <c r="IX110" s="115"/>
      <c r="IY110" s="115"/>
      <c r="IZ110" s="115"/>
      <c r="JA110" s="115"/>
      <c r="JB110" s="115"/>
      <c r="JC110" s="115"/>
      <c r="JD110" s="115"/>
      <c r="JE110" s="115"/>
      <c r="JF110" s="115"/>
      <c r="JG110" s="115"/>
      <c r="JH110" s="115"/>
      <c r="JI110" s="115"/>
      <c r="JJ110" s="115"/>
      <c r="JK110" s="115"/>
      <c r="JL110" s="115"/>
      <c r="JM110" s="115"/>
      <c r="JN110" s="115"/>
      <c r="JO110" s="115"/>
      <c r="JP110" s="115"/>
      <c r="JQ110" s="115"/>
      <c r="JR110" s="115"/>
      <c r="JS110" s="115"/>
      <c r="JT110" s="115"/>
      <c r="JU110" s="115"/>
      <c r="JV110" s="115"/>
      <c r="JW110" s="115"/>
      <c r="JX110" s="115"/>
      <c r="JY110" s="115"/>
      <c r="JZ110" s="115"/>
      <c r="KA110" s="115"/>
      <c r="KB110" s="115"/>
      <c r="KC110" s="115"/>
      <c r="KD110" s="115"/>
      <c r="KE110" s="115"/>
      <c r="KF110" s="115"/>
      <c r="KG110" s="115"/>
      <c r="KH110" s="115"/>
      <c r="KI110" s="115"/>
      <c r="KJ110" s="115"/>
      <c r="KK110" s="115"/>
      <c r="KL110" s="115"/>
      <c r="KM110" s="115"/>
      <c r="KN110" s="115"/>
      <c r="KO110" s="115"/>
      <c r="KP110" s="115"/>
      <c r="KQ110" s="115"/>
      <c r="KR110" s="115"/>
      <c r="KS110" s="115"/>
      <c r="KT110" s="115"/>
      <c r="KU110" s="115"/>
      <c r="KV110" s="115"/>
      <c r="KW110" s="115"/>
      <c r="KX110" s="115"/>
      <c r="KY110" s="115"/>
      <c r="KZ110" s="115"/>
      <c r="LA110" s="115"/>
      <c r="LB110" s="115"/>
      <c r="LC110" s="115"/>
      <c r="LD110" s="115"/>
      <c r="LE110" s="115"/>
      <c r="LF110" s="115"/>
      <c r="LG110" s="115"/>
      <c r="LH110" s="115"/>
      <c r="LI110" s="115"/>
      <c r="LJ110" s="115"/>
      <c r="LK110" s="115"/>
      <c r="LL110" s="115"/>
      <c r="LM110" s="115"/>
      <c r="LN110" s="115"/>
      <c r="LO110" s="115"/>
      <c r="LP110" s="115"/>
      <c r="LQ110" s="115"/>
      <c r="LR110" s="115"/>
      <c r="LS110" s="115"/>
      <c r="LT110" s="115"/>
      <c r="LU110" s="115"/>
      <c r="LV110" s="115"/>
      <c r="LW110" s="115"/>
      <c r="LX110" s="115"/>
      <c r="LY110" s="115"/>
      <c r="LZ110" s="115"/>
      <c r="MA110" s="115"/>
      <c r="MB110" s="115"/>
      <c r="MC110" s="115"/>
      <c r="MD110" s="115"/>
      <c r="ME110" s="115"/>
      <c r="MF110" s="115"/>
      <c r="MG110" s="115"/>
      <c r="MH110" s="115"/>
      <c r="MI110" s="115"/>
      <c r="MJ110" s="115"/>
      <c r="MK110" s="115"/>
      <c r="ML110" s="115"/>
      <c r="MM110" s="115"/>
      <c r="MN110" s="115"/>
      <c r="MO110" s="115"/>
      <c r="MP110" s="115"/>
      <c r="MQ110" s="115"/>
      <c r="MR110" s="115"/>
      <c r="MS110" s="115"/>
      <c r="MT110" s="115"/>
      <c r="MU110" s="115"/>
      <c r="MV110" s="115"/>
      <c r="MW110" s="115"/>
      <c r="MX110" s="115"/>
      <c r="MY110" s="115"/>
      <c r="MZ110" s="115"/>
      <c r="NA110" s="115"/>
      <c r="NB110" s="115"/>
      <c r="NC110" s="115"/>
      <c r="ND110" s="115"/>
      <c r="NE110" s="115"/>
      <c r="NF110" s="115"/>
      <c r="NG110" s="115"/>
      <c r="NH110" s="115"/>
      <c r="NI110" s="115"/>
      <c r="NJ110" s="115"/>
      <c r="NK110" s="115"/>
      <c r="NL110" s="115"/>
      <c r="NM110" s="115"/>
      <c r="NN110" s="115"/>
      <c r="NO110" s="115"/>
      <c r="NP110" s="115"/>
      <c r="NQ110" s="115"/>
      <c r="NR110" s="115"/>
      <c r="NS110" s="115"/>
      <c r="NT110" s="115"/>
      <c r="NU110" s="115"/>
      <c r="NV110" s="115"/>
      <c r="NW110" s="115"/>
      <c r="NX110" s="115"/>
      <c r="NY110" s="115"/>
      <c r="NZ110" s="115"/>
      <c r="OA110" s="115"/>
      <c r="OB110" s="115"/>
      <c r="OC110" s="115"/>
      <c r="OD110" s="115"/>
      <c r="OE110" s="115"/>
      <c r="OF110" s="115"/>
      <c r="OG110" s="115"/>
    </row>
    <row r="111" spans="1:397" s="116" customFormat="1">
      <c r="A111" s="110">
        <v>50235</v>
      </c>
      <c r="B111" s="111" t="s">
        <v>285</v>
      </c>
      <c r="C111" s="112">
        <v>6375266.3177869515</v>
      </c>
      <c r="D111" s="113">
        <v>6.4354099999999999E-3</v>
      </c>
      <c r="E111" s="112">
        <v>206859.43</v>
      </c>
      <c r="F111" s="123">
        <v>566761.17565126007</v>
      </c>
      <c r="G111" s="124">
        <v>773620.60565126012</v>
      </c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  <c r="FW111" s="115"/>
      <c r="FX111" s="115"/>
      <c r="FY111" s="115"/>
      <c r="FZ111" s="115"/>
      <c r="GA111" s="115"/>
      <c r="GB111" s="115"/>
      <c r="GC111" s="115"/>
      <c r="GD111" s="115"/>
      <c r="GE111" s="115"/>
      <c r="GF111" s="115"/>
      <c r="GG111" s="115"/>
      <c r="GH111" s="115"/>
      <c r="GI111" s="115"/>
      <c r="GJ111" s="115"/>
      <c r="GK111" s="115"/>
      <c r="GL111" s="115"/>
      <c r="GM111" s="115"/>
      <c r="GN111" s="115"/>
      <c r="GO111" s="115"/>
      <c r="GP111" s="115"/>
      <c r="GQ111" s="115"/>
      <c r="GR111" s="115"/>
      <c r="GS111" s="115"/>
      <c r="GT111" s="115"/>
      <c r="GU111" s="115"/>
      <c r="GV111" s="115"/>
      <c r="GW111" s="115"/>
      <c r="GX111" s="115"/>
      <c r="GY111" s="115"/>
      <c r="GZ111" s="115"/>
      <c r="HA111" s="115"/>
      <c r="HB111" s="115"/>
      <c r="HC111" s="115"/>
      <c r="HD111" s="115"/>
      <c r="HE111" s="115"/>
      <c r="HF111" s="115"/>
      <c r="HG111" s="115"/>
      <c r="HH111" s="115"/>
      <c r="HI111" s="115"/>
      <c r="HJ111" s="115"/>
      <c r="HK111" s="115"/>
      <c r="HL111" s="115"/>
      <c r="HM111" s="115"/>
      <c r="HN111" s="115"/>
      <c r="HO111" s="115"/>
      <c r="HP111" s="115"/>
      <c r="HQ111" s="115"/>
      <c r="HR111" s="115"/>
      <c r="HS111" s="115"/>
      <c r="HT111" s="115"/>
      <c r="HU111" s="115"/>
      <c r="HV111" s="115"/>
      <c r="HW111" s="115"/>
      <c r="HX111" s="115"/>
      <c r="HY111" s="115"/>
      <c r="HZ111" s="115"/>
      <c r="IA111" s="115"/>
      <c r="IB111" s="115"/>
      <c r="IC111" s="115"/>
      <c r="ID111" s="115"/>
      <c r="IE111" s="115"/>
      <c r="IF111" s="115"/>
      <c r="IG111" s="115"/>
      <c r="IH111" s="115"/>
      <c r="II111" s="115"/>
      <c r="IJ111" s="115"/>
      <c r="IK111" s="115"/>
      <c r="IL111" s="115"/>
      <c r="IM111" s="115"/>
      <c r="IN111" s="115"/>
      <c r="IO111" s="115"/>
      <c r="IP111" s="115"/>
      <c r="IQ111" s="115"/>
      <c r="IR111" s="115"/>
      <c r="IS111" s="115"/>
      <c r="IT111" s="115"/>
      <c r="IU111" s="115"/>
      <c r="IV111" s="115"/>
      <c r="IW111" s="115"/>
      <c r="IX111" s="115"/>
      <c r="IY111" s="115"/>
      <c r="IZ111" s="115"/>
      <c r="JA111" s="115"/>
      <c r="JB111" s="115"/>
      <c r="JC111" s="115"/>
      <c r="JD111" s="115"/>
      <c r="JE111" s="115"/>
      <c r="JF111" s="115"/>
      <c r="JG111" s="115"/>
      <c r="JH111" s="115"/>
      <c r="JI111" s="115"/>
      <c r="JJ111" s="115"/>
      <c r="JK111" s="115"/>
      <c r="JL111" s="115"/>
      <c r="JM111" s="115"/>
      <c r="JN111" s="115"/>
      <c r="JO111" s="115"/>
      <c r="JP111" s="115"/>
      <c r="JQ111" s="115"/>
      <c r="JR111" s="115"/>
      <c r="JS111" s="115"/>
      <c r="JT111" s="115"/>
      <c r="JU111" s="115"/>
      <c r="JV111" s="115"/>
      <c r="JW111" s="115"/>
      <c r="JX111" s="115"/>
      <c r="JY111" s="115"/>
      <c r="JZ111" s="115"/>
      <c r="KA111" s="115"/>
      <c r="KB111" s="115"/>
      <c r="KC111" s="115"/>
      <c r="KD111" s="115"/>
      <c r="KE111" s="115"/>
      <c r="KF111" s="115"/>
      <c r="KG111" s="115"/>
      <c r="KH111" s="115"/>
      <c r="KI111" s="115"/>
      <c r="KJ111" s="115"/>
      <c r="KK111" s="115"/>
      <c r="KL111" s="115"/>
      <c r="KM111" s="115"/>
      <c r="KN111" s="115"/>
      <c r="KO111" s="115"/>
      <c r="KP111" s="115"/>
      <c r="KQ111" s="115"/>
      <c r="KR111" s="115"/>
      <c r="KS111" s="115"/>
      <c r="KT111" s="115"/>
      <c r="KU111" s="115"/>
      <c r="KV111" s="115"/>
      <c r="KW111" s="115"/>
      <c r="KX111" s="115"/>
      <c r="KY111" s="115"/>
      <c r="KZ111" s="115"/>
      <c r="LA111" s="115"/>
      <c r="LB111" s="115"/>
      <c r="LC111" s="115"/>
      <c r="LD111" s="115"/>
      <c r="LE111" s="115"/>
      <c r="LF111" s="115"/>
      <c r="LG111" s="115"/>
      <c r="LH111" s="115"/>
      <c r="LI111" s="115"/>
      <c r="LJ111" s="115"/>
      <c r="LK111" s="115"/>
      <c r="LL111" s="115"/>
      <c r="LM111" s="115"/>
      <c r="LN111" s="115"/>
      <c r="LO111" s="115"/>
      <c r="LP111" s="115"/>
      <c r="LQ111" s="115"/>
      <c r="LR111" s="115"/>
      <c r="LS111" s="115"/>
      <c r="LT111" s="115"/>
      <c r="LU111" s="115"/>
      <c r="LV111" s="115"/>
      <c r="LW111" s="115"/>
      <c r="LX111" s="115"/>
      <c r="LY111" s="115"/>
      <c r="LZ111" s="115"/>
      <c r="MA111" s="115"/>
      <c r="MB111" s="115"/>
      <c r="MC111" s="115"/>
      <c r="MD111" s="115"/>
      <c r="ME111" s="115"/>
      <c r="MF111" s="115"/>
      <c r="MG111" s="115"/>
      <c r="MH111" s="115"/>
      <c r="MI111" s="115"/>
      <c r="MJ111" s="115"/>
      <c r="MK111" s="115"/>
      <c r="ML111" s="115"/>
      <c r="MM111" s="115"/>
      <c r="MN111" s="115"/>
      <c r="MO111" s="115"/>
      <c r="MP111" s="115"/>
      <c r="MQ111" s="115"/>
      <c r="MR111" s="115"/>
      <c r="MS111" s="115"/>
      <c r="MT111" s="115"/>
      <c r="MU111" s="115"/>
      <c r="MV111" s="115"/>
      <c r="MW111" s="115"/>
      <c r="MX111" s="115"/>
      <c r="MY111" s="115"/>
      <c r="MZ111" s="115"/>
      <c r="NA111" s="115"/>
      <c r="NB111" s="115"/>
      <c r="NC111" s="115"/>
      <c r="ND111" s="115"/>
      <c r="NE111" s="115"/>
      <c r="NF111" s="115"/>
      <c r="NG111" s="115"/>
      <c r="NH111" s="115"/>
      <c r="NI111" s="115"/>
      <c r="NJ111" s="115"/>
      <c r="NK111" s="115"/>
      <c r="NL111" s="115"/>
      <c r="NM111" s="115"/>
      <c r="NN111" s="115"/>
      <c r="NO111" s="115"/>
      <c r="NP111" s="115"/>
      <c r="NQ111" s="115"/>
      <c r="NR111" s="115"/>
      <c r="NS111" s="115"/>
      <c r="NT111" s="115"/>
      <c r="NU111" s="115"/>
      <c r="NV111" s="115"/>
      <c r="NW111" s="115"/>
      <c r="NX111" s="115"/>
      <c r="NY111" s="115"/>
      <c r="NZ111" s="115"/>
      <c r="OA111" s="115"/>
      <c r="OB111" s="115"/>
      <c r="OC111" s="115"/>
      <c r="OD111" s="115"/>
      <c r="OE111" s="115"/>
      <c r="OF111" s="115"/>
      <c r="OG111" s="115"/>
    </row>
    <row r="112" spans="1:397" s="116" customFormat="1">
      <c r="A112" s="110">
        <v>50410</v>
      </c>
      <c r="B112" s="111" t="s">
        <v>286</v>
      </c>
      <c r="C112" s="112">
        <v>575173.86213265418</v>
      </c>
      <c r="D112" s="113">
        <v>5.8060000000000002E-4</v>
      </c>
      <c r="E112" s="112">
        <v>18662.650000000001</v>
      </c>
      <c r="F112" s="123">
        <v>51132.956343592959</v>
      </c>
      <c r="G112" s="124">
        <v>69795.606343592954</v>
      </c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  <c r="FW112" s="115"/>
      <c r="FX112" s="115"/>
      <c r="FY112" s="115"/>
      <c r="FZ112" s="115"/>
      <c r="GA112" s="115"/>
      <c r="GB112" s="115"/>
      <c r="GC112" s="115"/>
      <c r="GD112" s="115"/>
      <c r="GE112" s="115"/>
      <c r="GF112" s="115"/>
      <c r="GG112" s="115"/>
      <c r="GH112" s="115"/>
      <c r="GI112" s="115"/>
      <c r="GJ112" s="115"/>
      <c r="GK112" s="115"/>
      <c r="GL112" s="115"/>
      <c r="GM112" s="115"/>
      <c r="GN112" s="115"/>
      <c r="GO112" s="115"/>
      <c r="GP112" s="115"/>
      <c r="GQ112" s="115"/>
      <c r="GR112" s="115"/>
      <c r="GS112" s="115"/>
      <c r="GT112" s="115"/>
      <c r="GU112" s="115"/>
      <c r="GV112" s="115"/>
      <c r="GW112" s="115"/>
      <c r="GX112" s="115"/>
      <c r="GY112" s="115"/>
      <c r="GZ112" s="115"/>
      <c r="HA112" s="115"/>
      <c r="HB112" s="115"/>
      <c r="HC112" s="115"/>
      <c r="HD112" s="115"/>
      <c r="HE112" s="115"/>
      <c r="HF112" s="115"/>
      <c r="HG112" s="115"/>
      <c r="HH112" s="115"/>
      <c r="HI112" s="115"/>
      <c r="HJ112" s="115"/>
      <c r="HK112" s="115"/>
      <c r="HL112" s="115"/>
      <c r="HM112" s="115"/>
      <c r="HN112" s="115"/>
      <c r="HO112" s="115"/>
      <c r="HP112" s="115"/>
      <c r="HQ112" s="115"/>
      <c r="HR112" s="115"/>
      <c r="HS112" s="115"/>
      <c r="HT112" s="115"/>
      <c r="HU112" s="115"/>
      <c r="HV112" s="115"/>
      <c r="HW112" s="115"/>
      <c r="HX112" s="115"/>
      <c r="HY112" s="115"/>
      <c r="HZ112" s="115"/>
      <c r="IA112" s="115"/>
      <c r="IB112" s="115"/>
      <c r="IC112" s="115"/>
      <c r="ID112" s="115"/>
      <c r="IE112" s="115"/>
      <c r="IF112" s="115"/>
      <c r="IG112" s="115"/>
      <c r="IH112" s="115"/>
      <c r="II112" s="115"/>
      <c r="IJ112" s="115"/>
      <c r="IK112" s="115"/>
      <c r="IL112" s="115"/>
      <c r="IM112" s="115"/>
      <c r="IN112" s="115"/>
      <c r="IO112" s="115"/>
      <c r="IP112" s="115"/>
      <c r="IQ112" s="115"/>
      <c r="IR112" s="115"/>
      <c r="IS112" s="115"/>
      <c r="IT112" s="115"/>
      <c r="IU112" s="115"/>
      <c r="IV112" s="115"/>
      <c r="IW112" s="115"/>
      <c r="IX112" s="115"/>
      <c r="IY112" s="115"/>
      <c r="IZ112" s="115"/>
      <c r="JA112" s="115"/>
      <c r="JB112" s="115"/>
      <c r="JC112" s="115"/>
      <c r="JD112" s="115"/>
      <c r="JE112" s="115"/>
      <c r="JF112" s="115"/>
      <c r="JG112" s="115"/>
      <c r="JH112" s="115"/>
      <c r="JI112" s="115"/>
      <c r="JJ112" s="115"/>
      <c r="JK112" s="115"/>
      <c r="JL112" s="115"/>
      <c r="JM112" s="115"/>
      <c r="JN112" s="115"/>
      <c r="JO112" s="115"/>
      <c r="JP112" s="115"/>
      <c r="JQ112" s="115"/>
      <c r="JR112" s="115"/>
      <c r="JS112" s="115"/>
      <c r="JT112" s="115"/>
      <c r="JU112" s="115"/>
      <c r="JV112" s="115"/>
      <c r="JW112" s="115"/>
      <c r="JX112" s="115"/>
      <c r="JY112" s="115"/>
      <c r="JZ112" s="115"/>
      <c r="KA112" s="115"/>
      <c r="KB112" s="115"/>
      <c r="KC112" s="115"/>
      <c r="KD112" s="115"/>
      <c r="KE112" s="115"/>
      <c r="KF112" s="115"/>
      <c r="KG112" s="115"/>
      <c r="KH112" s="115"/>
      <c r="KI112" s="115"/>
      <c r="KJ112" s="115"/>
      <c r="KK112" s="115"/>
      <c r="KL112" s="115"/>
      <c r="KM112" s="115"/>
      <c r="KN112" s="115"/>
      <c r="KO112" s="115"/>
      <c r="KP112" s="115"/>
      <c r="KQ112" s="115"/>
      <c r="KR112" s="115"/>
      <c r="KS112" s="115"/>
      <c r="KT112" s="115"/>
      <c r="KU112" s="115"/>
      <c r="KV112" s="115"/>
      <c r="KW112" s="115"/>
      <c r="KX112" s="115"/>
      <c r="KY112" s="115"/>
      <c r="KZ112" s="115"/>
      <c r="LA112" s="115"/>
      <c r="LB112" s="115"/>
      <c r="LC112" s="115"/>
      <c r="LD112" s="115"/>
      <c r="LE112" s="115"/>
      <c r="LF112" s="115"/>
      <c r="LG112" s="115"/>
      <c r="LH112" s="115"/>
      <c r="LI112" s="115"/>
      <c r="LJ112" s="115"/>
      <c r="LK112" s="115"/>
      <c r="LL112" s="115"/>
      <c r="LM112" s="115"/>
      <c r="LN112" s="115"/>
      <c r="LO112" s="115"/>
      <c r="LP112" s="115"/>
      <c r="LQ112" s="115"/>
      <c r="LR112" s="115"/>
      <c r="LS112" s="115"/>
      <c r="LT112" s="115"/>
      <c r="LU112" s="115"/>
      <c r="LV112" s="115"/>
      <c r="LW112" s="115"/>
      <c r="LX112" s="115"/>
      <c r="LY112" s="115"/>
      <c r="LZ112" s="115"/>
      <c r="MA112" s="115"/>
      <c r="MB112" s="115"/>
      <c r="MC112" s="115"/>
      <c r="MD112" s="115"/>
      <c r="ME112" s="115"/>
      <c r="MF112" s="115"/>
      <c r="MG112" s="115"/>
      <c r="MH112" s="115"/>
      <c r="MI112" s="115"/>
      <c r="MJ112" s="115"/>
      <c r="MK112" s="115"/>
      <c r="ML112" s="115"/>
      <c r="MM112" s="115"/>
      <c r="MN112" s="115"/>
      <c r="MO112" s="115"/>
      <c r="MP112" s="115"/>
      <c r="MQ112" s="115"/>
      <c r="MR112" s="115"/>
      <c r="MS112" s="115"/>
      <c r="MT112" s="115"/>
      <c r="MU112" s="115"/>
      <c r="MV112" s="115"/>
      <c r="MW112" s="115"/>
      <c r="MX112" s="115"/>
      <c r="MY112" s="115"/>
      <c r="MZ112" s="115"/>
      <c r="NA112" s="115"/>
      <c r="NB112" s="115"/>
      <c r="NC112" s="115"/>
      <c r="ND112" s="115"/>
      <c r="NE112" s="115"/>
      <c r="NF112" s="115"/>
      <c r="NG112" s="115"/>
      <c r="NH112" s="115"/>
      <c r="NI112" s="115"/>
      <c r="NJ112" s="115"/>
      <c r="NK112" s="115"/>
      <c r="NL112" s="115"/>
      <c r="NM112" s="115"/>
      <c r="NN112" s="115"/>
      <c r="NO112" s="115"/>
      <c r="NP112" s="115"/>
      <c r="NQ112" s="115"/>
      <c r="NR112" s="115"/>
      <c r="NS112" s="115"/>
      <c r="NT112" s="115"/>
      <c r="NU112" s="115"/>
      <c r="NV112" s="115"/>
      <c r="NW112" s="115"/>
      <c r="NX112" s="115"/>
      <c r="NY112" s="115"/>
      <c r="NZ112" s="115"/>
      <c r="OA112" s="115"/>
      <c r="OB112" s="115"/>
      <c r="OC112" s="115"/>
      <c r="OD112" s="115"/>
      <c r="OE112" s="115"/>
      <c r="OF112" s="115"/>
      <c r="OG112" s="115"/>
    </row>
    <row r="113" spans="1:397" s="116" customFormat="1">
      <c r="A113" s="110">
        <v>50529</v>
      </c>
      <c r="B113" s="111" t="s">
        <v>287</v>
      </c>
      <c r="C113" s="112">
        <v>369652.72979018011</v>
      </c>
      <c r="D113" s="113">
        <v>3.7314E-4</v>
      </c>
      <c r="E113" s="112">
        <v>11994.25</v>
      </c>
      <c r="F113" s="123">
        <v>32862.127678347017</v>
      </c>
      <c r="G113" s="124">
        <v>44856.377678347017</v>
      </c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  <c r="FW113" s="115"/>
      <c r="FX113" s="115"/>
      <c r="FY113" s="115"/>
      <c r="FZ113" s="115"/>
      <c r="GA113" s="115"/>
      <c r="GB113" s="115"/>
      <c r="GC113" s="115"/>
      <c r="GD113" s="115"/>
      <c r="GE113" s="115"/>
      <c r="GF113" s="115"/>
      <c r="GG113" s="115"/>
      <c r="GH113" s="115"/>
      <c r="GI113" s="115"/>
      <c r="GJ113" s="115"/>
      <c r="GK113" s="115"/>
      <c r="GL113" s="115"/>
      <c r="GM113" s="115"/>
      <c r="GN113" s="115"/>
      <c r="GO113" s="115"/>
      <c r="GP113" s="115"/>
      <c r="GQ113" s="115"/>
      <c r="GR113" s="115"/>
      <c r="GS113" s="115"/>
      <c r="GT113" s="115"/>
      <c r="GU113" s="115"/>
      <c r="GV113" s="115"/>
      <c r="GW113" s="115"/>
      <c r="GX113" s="115"/>
      <c r="GY113" s="115"/>
      <c r="GZ113" s="115"/>
      <c r="HA113" s="115"/>
      <c r="HB113" s="115"/>
      <c r="HC113" s="115"/>
      <c r="HD113" s="115"/>
      <c r="HE113" s="115"/>
      <c r="HF113" s="115"/>
      <c r="HG113" s="115"/>
      <c r="HH113" s="115"/>
      <c r="HI113" s="115"/>
      <c r="HJ113" s="115"/>
      <c r="HK113" s="115"/>
      <c r="HL113" s="115"/>
      <c r="HM113" s="115"/>
      <c r="HN113" s="115"/>
      <c r="HO113" s="115"/>
      <c r="HP113" s="115"/>
      <c r="HQ113" s="115"/>
      <c r="HR113" s="115"/>
      <c r="HS113" s="115"/>
      <c r="HT113" s="115"/>
      <c r="HU113" s="115"/>
      <c r="HV113" s="115"/>
      <c r="HW113" s="115"/>
      <c r="HX113" s="115"/>
      <c r="HY113" s="115"/>
      <c r="HZ113" s="115"/>
      <c r="IA113" s="115"/>
      <c r="IB113" s="115"/>
      <c r="IC113" s="115"/>
      <c r="ID113" s="115"/>
      <c r="IE113" s="115"/>
      <c r="IF113" s="115"/>
      <c r="IG113" s="115"/>
      <c r="IH113" s="115"/>
      <c r="II113" s="115"/>
      <c r="IJ113" s="115"/>
      <c r="IK113" s="115"/>
      <c r="IL113" s="115"/>
      <c r="IM113" s="115"/>
      <c r="IN113" s="115"/>
      <c r="IO113" s="115"/>
      <c r="IP113" s="115"/>
      <c r="IQ113" s="115"/>
      <c r="IR113" s="115"/>
      <c r="IS113" s="115"/>
      <c r="IT113" s="115"/>
      <c r="IU113" s="115"/>
      <c r="IV113" s="115"/>
      <c r="IW113" s="115"/>
      <c r="IX113" s="115"/>
      <c r="IY113" s="115"/>
      <c r="IZ113" s="115"/>
      <c r="JA113" s="115"/>
      <c r="JB113" s="115"/>
      <c r="JC113" s="115"/>
      <c r="JD113" s="115"/>
      <c r="JE113" s="115"/>
      <c r="JF113" s="115"/>
      <c r="JG113" s="115"/>
      <c r="JH113" s="115"/>
      <c r="JI113" s="115"/>
      <c r="JJ113" s="115"/>
      <c r="JK113" s="115"/>
      <c r="JL113" s="115"/>
      <c r="JM113" s="115"/>
      <c r="JN113" s="115"/>
      <c r="JO113" s="115"/>
      <c r="JP113" s="115"/>
      <c r="JQ113" s="115"/>
      <c r="JR113" s="115"/>
      <c r="JS113" s="115"/>
      <c r="JT113" s="115"/>
      <c r="JU113" s="115"/>
      <c r="JV113" s="115"/>
      <c r="JW113" s="115"/>
      <c r="JX113" s="115"/>
      <c r="JY113" s="115"/>
      <c r="JZ113" s="115"/>
      <c r="KA113" s="115"/>
      <c r="KB113" s="115"/>
      <c r="KC113" s="115"/>
      <c r="KD113" s="115"/>
      <c r="KE113" s="115"/>
      <c r="KF113" s="115"/>
      <c r="KG113" s="115"/>
      <c r="KH113" s="115"/>
      <c r="KI113" s="115"/>
      <c r="KJ113" s="115"/>
      <c r="KK113" s="115"/>
      <c r="KL113" s="115"/>
      <c r="KM113" s="115"/>
      <c r="KN113" s="115"/>
      <c r="KO113" s="115"/>
      <c r="KP113" s="115"/>
      <c r="KQ113" s="115"/>
      <c r="KR113" s="115"/>
      <c r="KS113" s="115"/>
      <c r="KT113" s="115"/>
      <c r="KU113" s="115"/>
      <c r="KV113" s="115"/>
      <c r="KW113" s="115"/>
      <c r="KX113" s="115"/>
      <c r="KY113" s="115"/>
      <c r="KZ113" s="115"/>
      <c r="LA113" s="115"/>
      <c r="LB113" s="115"/>
      <c r="LC113" s="115"/>
      <c r="LD113" s="115"/>
      <c r="LE113" s="115"/>
      <c r="LF113" s="115"/>
      <c r="LG113" s="115"/>
      <c r="LH113" s="115"/>
      <c r="LI113" s="115"/>
      <c r="LJ113" s="115"/>
      <c r="LK113" s="115"/>
      <c r="LL113" s="115"/>
      <c r="LM113" s="115"/>
      <c r="LN113" s="115"/>
      <c r="LO113" s="115"/>
      <c r="LP113" s="115"/>
      <c r="LQ113" s="115"/>
      <c r="LR113" s="115"/>
      <c r="LS113" s="115"/>
      <c r="LT113" s="115"/>
      <c r="LU113" s="115"/>
      <c r="LV113" s="115"/>
      <c r="LW113" s="115"/>
      <c r="LX113" s="115"/>
      <c r="LY113" s="115"/>
      <c r="LZ113" s="115"/>
      <c r="MA113" s="115"/>
      <c r="MB113" s="115"/>
      <c r="MC113" s="115"/>
      <c r="MD113" s="115"/>
      <c r="ME113" s="115"/>
      <c r="MF113" s="115"/>
      <c r="MG113" s="115"/>
      <c r="MH113" s="115"/>
      <c r="MI113" s="115"/>
      <c r="MJ113" s="115"/>
      <c r="MK113" s="115"/>
      <c r="ML113" s="115"/>
      <c r="MM113" s="115"/>
      <c r="MN113" s="115"/>
      <c r="MO113" s="115"/>
      <c r="MP113" s="115"/>
      <c r="MQ113" s="115"/>
      <c r="MR113" s="115"/>
      <c r="MS113" s="115"/>
      <c r="MT113" s="115"/>
      <c r="MU113" s="115"/>
      <c r="MV113" s="115"/>
      <c r="MW113" s="115"/>
      <c r="MX113" s="115"/>
      <c r="MY113" s="115"/>
      <c r="MZ113" s="115"/>
      <c r="NA113" s="115"/>
      <c r="NB113" s="115"/>
      <c r="NC113" s="115"/>
      <c r="ND113" s="115"/>
      <c r="NE113" s="115"/>
      <c r="NF113" s="115"/>
      <c r="NG113" s="115"/>
      <c r="NH113" s="115"/>
      <c r="NI113" s="115"/>
      <c r="NJ113" s="115"/>
      <c r="NK113" s="115"/>
      <c r="NL113" s="115"/>
      <c r="NM113" s="115"/>
      <c r="NN113" s="115"/>
      <c r="NO113" s="115"/>
      <c r="NP113" s="115"/>
      <c r="NQ113" s="115"/>
      <c r="NR113" s="115"/>
      <c r="NS113" s="115"/>
      <c r="NT113" s="115"/>
      <c r="NU113" s="115"/>
      <c r="NV113" s="115"/>
      <c r="NW113" s="115"/>
      <c r="NX113" s="115"/>
      <c r="NY113" s="115"/>
      <c r="NZ113" s="115"/>
      <c r="OA113" s="115"/>
      <c r="OB113" s="115"/>
      <c r="OC113" s="115"/>
      <c r="OD113" s="115"/>
      <c r="OE113" s="115"/>
      <c r="OF113" s="115"/>
      <c r="OG113" s="115"/>
    </row>
    <row r="114" spans="1:397" s="116" customFormat="1">
      <c r="A114" s="110">
        <v>50550</v>
      </c>
      <c r="B114" s="111" t="s">
        <v>288</v>
      </c>
      <c r="C114" s="112">
        <v>1118042.4889154187</v>
      </c>
      <c r="D114" s="113">
        <v>1.1285900000000001E-3</v>
      </c>
      <c r="E114" s="112">
        <v>36277.199999999997</v>
      </c>
      <c r="F114" s="123">
        <v>99393.977264580739</v>
      </c>
      <c r="G114" s="124">
        <v>135671.17726458074</v>
      </c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5"/>
      <c r="FX114" s="115"/>
      <c r="FY114" s="115"/>
      <c r="FZ114" s="115"/>
      <c r="GA114" s="115"/>
      <c r="GB114" s="115"/>
      <c r="GC114" s="115"/>
      <c r="GD114" s="115"/>
      <c r="GE114" s="115"/>
      <c r="GF114" s="115"/>
      <c r="GG114" s="115"/>
      <c r="GH114" s="115"/>
      <c r="GI114" s="115"/>
      <c r="GJ114" s="115"/>
      <c r="GK114" s="115"/>
      <c r="GL114" s="115"/>
      <c r="GM114" s="115"/>
      <c r="GN114" s="115"/>
      <c r="GO114" s="115"/>
      <c r="GP114" s="115"/>
      <c r="GQ114" s="115"/>
      <c r="GR114" s="115"/>
      <c r="GS114" s="115"/>
      <c r="GT114" s="115"/>
      <c r="GU114" s="115"/>
      <c r="GV114" s="115"/>
      <c r="GW114" s="115"/>
      <c r="GX114" s="115"/>
      <c r="GY114" s="115"/>
      <c r="GZ114" s="115"/>
      <c r="HA114" s="115"/>
      <c r="HB114" s="115"/>
      <c r="HC114" s="115"/>
      <c r="HD114" s="115"/>
      <c r="HE114" s="115"/>
      <c r="HF114" s="115"/>
      <c r="HG114" s="115"/>
      <c r="HH114" s="115"/>
      <c r="HI114" s="115"/>
      <c r="HJ114" s="115"/>
      <c r="HK114" s="115"/>
      <c r="HL114" s="115"/>
      <c r="HM114" s="115"/>
      <c r="HN114" s="115"/>
      <c r="HO114" s="115"/>
      <c r="HP114" s="115"/>
      <c r="HQ114" s="115"/>
      <c r="HR114" s="115"/>
      <c r="HS114" s="115"/>
      <c r="HT114" s="115"/>
      <c r="HU114" s="115"/>
      <c r="HV114" s="115"/>
      <c r="HW114" s="115"/>
      <c r="HX114" s="115"/>
      <c r="HY114" s="115"/>
      <c r="HZ114" s="115"/>
      <c r="IA114" s="115"/>
      <c r="IB114" s="115"/>
      <c r="IC114" s="115"/>
      <c r="ID114" s="115"/>
      <c r="IE114" s="115"/>
      <c r="IF114" s="115"/>
      <c r="IG114" s="115"/>
      <c r="IH114" s="115"/>
      <c r="II114" s="115"/>
      <c r="IJ114" s="115"/>
      <c r="IK114" s="115"/>
      <c r="IL114" s="115"/>
      <c r="IM114" s="115"/>
      <c r="IN114" s="115"/>
      <c r="IO114" s="115"/>
      <c r="IP114" s="115"/>
      <c r="IQ114" s="115"/>
      <c r="IR114" s="115"/>
      <c r="IS114" s="115"/>
      <c r="IT114" s="115"/>
      <c r="IU114" s="115"/>
      <c r="IV114" s="115"/>
      <c r="IW114" s="115"/>
      <c r="IX114" s="115"/>
      <c r="IY114" s="115"/>
      <c r="IZ114" s="115"/>
      <c r="JA114" s="115"/>
      <c r="JB114" s="115"/>
      <c r="JC114" s="115"/>
      <c r="JD114" s="115"/>
      <c r="JE114" s="115"/>
      <c r="JF114" s="115"/>
      <c r="JG114" s="115"/>
      <c r="JH114" s="115"/>
      <c r="JI114" s="115"/>
      <c r="JJ114" s="115"/>
      <c r="JK114" s="115"/>
      <c r="JL114" s="115"/>
      <c r="JM114" s="115"/>
      <c r="JN114" s="115"/>
      <c r="JO114" s="115"/>
      <c r="JP114" s="115"/>
      <c r="JQ114" s="115"/>
      <c r="JR114" s="115"/>
      <c r="JS114" s="115"/>
      <c r="JT114" s="115"/>
      <c r="JU114" s="115"/>
      <c r="JV114" s="115"/>
      <c r="JW114" s="115"/>
      <c r="JX114" s="115"/>
      <c r="JY114" s="115"/>
      <c r="JZ114" s="115"/>
      <c r="KA114" s="115"/>
      <c r="KB114" s="115"/>
      <c r="KC114" s="115"/>
      <c r="KD114" s="115"/>
      <c r="KE114" s="115"/>
      <c r="KF114" s="115"/>
      <c r="KG114" s="115"/>
      <c r="KH114" s="115"/>
      <c r="KI114" s="115"/>
      <c r="KJ114" s="115"/>
      <c r="KK114" s="115"/>
      <c r="KL114" s="115"/>
      <c r="KM114" s="115"/>
      <c r="KN114" s="115"/>
      <c r="KO114" s="115"/>
      <c r="KP114" s="115"/>
      <c r="KQ114" s="115"/>
      <c r="KR114" s="115"/>
      <c r="KS114" s="115"/>
      <c r="KT114" s="115"/>
      <c r="KU114" s="115"/>
      <c r="KV114" s="115"/>
      <c r="KW114" s="115"/>
      <c r="KX114" s="115"/>
      <c r="KY114" s="115"/>
      <c r="KZ114" s="115"/>
      <c r="LA114" s="115"/>
      <c r="LB114" s="115"/>
      <c r="LC114" s="115"/>
      <c r="LD114" s="115"/>
      <c r="LE114" s="115"/>
      <c r="LF114" s="115"/>
      <c r="LG114" s="115"/>
      <c r="LH114" s="115"/>
      <c r="LI114" s="115"/>
      <c r="LJ114" s="115"/>
      <c r="LK114" s="115"/>
      <c r="LL114" s="115"/>
      <c r="LM114" s="115"/>
      <c r="LN114" s="115"/>
      <c r="LO114" s="115"/>
      <c r="LP114" s="115"/>
      <c r="LQ114" s="115"/>
      <c r="LR114" s="115"/>
      <c r="LS114" s="115"/>
      <c r="LT114" s="115"/>
      <c r="LU114" s="115"/>
      <c r="LV114" s="115"/>
      <c r="LW114" s="115"/>
      <c r="LX114" s="115"/>
      <c r="LY114" s="115"/>
      <c r="LZ114" s="115"/>
      <c r="MA114" s="115"/>
      <c r="MB114" s="115"/>
      <c r="MC114" s="115"/>
      <c r="MD114" s="115"/>
      <c r="ME114" s="115"/>
      <c r="MF114" s="115"/>
      <c r="MG114" s="115"/>
      <c r="MH114" s="115"/>
      <c r="MI114" s="115"/>
      <c r="MJ114" s="115"/>
      <c r="MK114" s="115"/>
      <c r="ML114" s="115"/>
      <c r="MM114" s="115"/>
      <c r="MN114" s="115"/>
      <c r="MO114" s="115"/>
      <c r="MP114" s="115"/>
      <c r="MQ114" s="115"/>
      <c r="MR114" s="115"/>
      <c r="MS114" s="115"/>
      <c r="MT114" s="115"/>
      <c r="MU114" s="115"/>
      <c r="MV114" s="115"/>
      <c r="MW114" s="115"/>
      <c r="MX114" s="115"/>
      <c r="MY114" s="115"/>
      <c r="MZ114" s="115"/>
      <c r="NA114" s="115"/>
      <c r="NB114" s="115"/>
      <c r="NC114" s="115"/>
      <c r="ND114" s="115"/>
      <c r="NE114" s="115"/>
      <c r="NF114" s="115"/>
      <c r="NG114" s="115"/>
      <c r="NH114" s="115"/>
      <c r="NI114" s="115"/>
      <c r="NJ114" s="115"/>
      <c r="NK114" s="115"/>
      <c r="NL114" s="115"/>
      <c r="NM114" s="115"/>
      <c r="NN114" s="115"/>
      <c r="NO114" s="115"/>
      <c r="NP114" s="115"/>
      <c r="NQ114" s="115"/>
      <c r="NR114" s="115"/>
      <c r="NS114" s="115"/>
      <c r="NT114" s="115"/>
      <c r="NU114" s="115"/>
      <c r="NV114" s="115"/>
      <c r="NW114" s="115"/>
      <c r="NX114" s="115"/>
      <c r="NY114" s="115"/>
      <c r="NZ114" s="115"/>
      <c r="OA114" s="115"/>
      <c r="OB114" s="115"/>
      <c r="OC114" s="115"/>
      <c r="OD114" s="115"/>
      <c r="OE114" s="115"/>
      <c r="OF114" s="115"/>
      <c r="OG114" s="115"/>
    </row>
    <row r="115" spans="1:397" s="116" customFormat="1">
      <c r="A115" s="110">
        <v>50660</v>
      </c>
      <c r="B115" s="111" t="s">
        <v>289</v>
      </c>
      <c r="C115" s="112">
        <v>10039815.296243966</v>
      </c>
      <c r="D115" s="113">
        <v>1.0134529999999999E-2</v>
      </c>
      <c r="E115" s="112">
        <v>325763.86</v>
      </c>
      <c r="F115" s="123">
        <v>892539.57983608858</v>
      </c>
      <c r="G115" s="124">
        <v>1218303.4398360886</v>
      </c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  <c r="FW115" s="115"/>
      <c r="FX115" s="115"/>
      <c r="FY115" s="115"/>
      <c r="FZ115" s="115"/>
      <c r="GA115" s="115"/>
      <c r="GB115" s="115"/>
      <c r="GC115" s="115"/>
      <c r="GD115" s="115"/>
      <c r="GE115" s="115"/>
      <c r="GF115" s="115"/>
      <c r="GG115" s="115"/>
      <c r="GH115" s="115"/>
      <c r="GI115" s="115"/>
      <c r="GJ115" s="115"/>
      <c r="GK115" s="115"/>
      <c r="GL115" s="115"/>
      <c r="GM115" s="115"/>
      <c r="GN115" s="115"/>
      <c r="GO115" s="115"/>
      <c r="GP115" s="115"/>
      <c r="GQ115" s="115"/>
      <c r="GR115" s="115"/>
      <c r="GS115" s="115"/>
      <c r="GT115" s="115"/>
      <c r="GU115" s="115"/>
      <c r="GV115" s="115"/>
      <c r="GW115" s="115"/>
      <c r="GX115" s="115"/>
      <c r="GY115" s="115"/>
      <c r="GZ115" s="115"/>
      <c r="HA115" s="115"/>
      <c r="HB115" s="115"/>
      <c r="HC115" s="115"/>
      <c r="HD115" s="115"/>
      <c r="HE115" s="115"/>
      <c r="HF115" s="115"/>
      <c r="HG115" s="115"/>
      <c r="HH115" s="115"/>
      <c r="HI115" s="115"/>
      <c r="HJ115" s="115"/>
      <c r="HK115" s="115"/>
      <c r="HL115" s="115"/>
      <c r="HM115" s="115"/>
      <c r="HN115" s="115"/>
      <c r="HO115" s="115"/>
      <c r="HP115" s="115"/>
      <c r="HQ115" s="115"/>
      <c r="HR115" s="115"/>
      <c r="HS115" s="115"/>
      <c r="HT115" s="115"/>
      <c r="HU115" s="115"/>
      <c r="HV115" s="115"/>
      <c r="HW115" s="115"/>
      <c r="HX115" s="115"/>
      <c r="HY115" s="115"/>
      <c r="HZ115" s="115"/>
      <c r="IA115" s="115"/>
      <c r="IB115" s="115"/>
      <c r="IC115" s="115"/>
      <c r="ID115" s="115"/>
      <c r="IE115" s="115"/>
      <c r="IF115" s="115"/>
      <c r="IG115" s="115"/>
      <c r="IH115" s="115"/>
      <c r="II115" s="115"/>
      <c r="IJ115" s="115"/>
      <c r="IK115" s="115"/>
      <c r="IL115" s="115"/>
      <c r="IM115" s="115"/>
      <c r="IN115" s="115"/>
      <c r="IO115" s="115"/>
      <c r="IP115" s="115"/>
      <c r="IQ115" s="115"/>
      <c r="IR115" s="115"/>
      <c r="IS115" s="115"/>
      <c r="IT115" s="115"/>
      <c r="IU115" s="115"/>
      <c r="IV115" s="115"/>
      <c r="IW115" s="115"/>
      <c r="IX115" s="115"/>
      <c r="IY115" s="115"/>
      <c r="IZ115" s="115"/>
      <c r="JA115" s="115"/>
      <c r="JB115" s="115"/>
      <c r="JC115" s="115"/>
      <c r="JD115" s="115"/>
      <c r="JE115" s="115"/>
      <c r="JF115" s="115"/>
      <c r="JG115" s="115"/>
      <c r="JH115" s="115"/>
      <c r="JI115" s="115"/>
      <c r="JJ115" s="115"/>
      <c r="JK115" s="115"/>
      <c r="JL115" s="115"/>
      <c r="JM115" s="115"/>
      <c r="JN115" s="115"/>
      <c r="JO115" s="115"/>
      <c r="JP115" s="115"/>
      <c r="JQ115" s="115"/>
      <c r="JR115" s="115"/>
      <c r="JS115" s="115"/>
      <c r="JT115" s="115"/>
      <c r="JU115" s="115"/>
      <c r="JV115" s="115"/>
      <c r="JW115" s="115"/>
      <c r="JX115" s="115"/>
      <c r="JY115" s="115"/>
      <c r="JZ115" s="115"/>
      <c r="KA115" s="115"/>
      <c r="KB115" s="115"/>
      <c r="KC115" s="115"/>
      <c r="KD115" s="115"/>
      <c r="KE115" s="115"/>
      <c r="KF115" s="115"/>
      <c r="KG115" s="115"/>
      <c r="KH115" s="115"/>
      <c r="KI115" s="115"/>
      <c r="KJ115" s="115"/>
      <c r="KK115" s="115"/>
      <c r="KL115" s="115"/>
      <c r="KM115" s="115"/>
      <c r="KN115" s="115"/>
      <c r="KO115" s="115"/>
      <c r="KP115" s="115"/>
      <c r="KQ115" s="115"/>
      <c r="KR115" s="115"/>
      <c r="KS115" s="115"/>
      <c r="KT115" s="115"/>
      <c r="KU115" s="115"/>
      <c r="KV115" s="115"/>
      <c r="KW115" s="115"/>
      <c r="KX115" s="115"/>
      <c r="KY115" s="115"/>
      <c r="KZ115" s="115"/>
      <c r="LA115" s="115"/>
      <c r="LB115" s="115"/>
      <c r="LC115" s="115"/>
      <c r="LD115" s="115"/>
      <c r="LE115" s="115"/>
      <c r="LF115" s="115"/>
      <c r="LG115" s="115"/>
      <c r="LH115" s="115"/>
      <c r="LI115" s="115"/>
      <c r="LJ115" s="115"/>
      <c r="LK115" s="115"/>
      <c r="LL115" s="115"/>
      <c r="LM115" s="115"/>
      <c r="LN115" s="115"/>
      <c r="LO115" s="115"/>
      <c r="LP115" s="115"/>
      <c r="LQ115" s="115"/>
      <c r="LR115" s="115"/>
      <c r="LS115" s="115"/>
      <c r="LT115" s="115"/>
      <c r="LU115" s="115"/>
      <c r="LV115" s="115"/>
      <c r="LW115" s="115"/>
      <c r="LX115" s="115"/>
      <c r="LY115" s="115"/>
      <c r="LZ115" s="115"/>
      <c r="MA115" s="115"/>
      <c r="MB115" s="115"/>
      <c r="MC115" s="115"/>
      <c r="MD115" s="115"/>
      <c r="ME115" s="115"/>
      <c r="MF115" s="115"/>
      <c r="MG115" s="115"/>
      <c r="MH115" s="115"/>
      <c r="MI115" s="115"/>
      <c r="MJ115" s="115"/>
      <c r="MK115" s="115"/>
      <c r="ML115" s="115"/>
      <c r="MM115" s="115"/>
      <c r="MN115" s="115"/>
      <c r="MO115" s="115"/>
      <c r="MP115" s="115"/>
      <c r="MQ115" s="115"/>
      <c r="MR115" s="115"/>
      <c r="MS115" s="115"/>
      <c r="MT115" s="115"/>
      <c r="MU115" s="115"/>
      <c r="MV115" s="115"/>
      <c r="MW115" s="115"/>
      <c r="MX115" s="115"/>
      <c r="MY115" s="115"/>
      <c r="MZ115" s="115"/>
      <c r="NA115" s="115"/>
      <c r="NB115" s="115"/>
      <c r="NC115" s="115"/>
      <c r="ND115" s="115"/>
      <c r="NE115" s="115"/>
      <c r="NF115" s="115"/>
      <c r="NG115" s="115"/>
      <c r="NH115" s="115"/>
      <c r="NI115" s="115"/>
      <c r="NJ115" s="115"/>
      <c r="NK115" s="115"/>
      <c r="NL115" s="115"/>
      <c r="NM115" s="115"/>
      <c r="NN115" s="115"/>
      <c r="NO115" s="115"/>
      <c r="NP115" s="115"/>
      <c r="NQ115" s="115"/>
      <c r="NR115" s="115"/>
      <c r="NS115" s="115"/>
      <c r="NT115" s="115"/>
      <c r="NU115" s="115"/>
      <c r="NV115" s="115"/>
      <c r="NW115" s="115"/>
      <c r="NX115" s="115"/>
      <c r="NY115" s="115"/>
      <c r="NZ115" s="115"/>
      <c r="OA115" s="115"/>
      <c r="OB115" s="115"/>
      <c r="OC115" s="115"/>
      <c r="OD115" s="115"/>
      <c r="OE115" s="115"/>
      <c r="OF115" s="115"/>
      <c r="OG115" s="115"/>
    </row>
    <row r="116" spans="1:397" s="116" customFormat="1">
      <c r="A116" s="110">
        <v>50665</v>
      </c>
      <c r="B116" s="111" t="s">
        <v>290</v>
      </c>
      <c r="C116" s="112">
        <v>1504694.8457710419</v>
      </c>
      <c r="D116" s="113">
        <v>1.51889E-3</v>
      </c>
      <c r="E116" s="112">
        <v>48823.22</v>
      </c>
      <c r="F116" s="123">
        <v>133767.37178904563</v>
      </c>
      <c r="G116" s="124">
        <v>182590.59178904563</v>
      </c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  <c r="FU116" s="115"/>
      <c r="FV116" s="115"/>
      <c r="FW116" s="115"/>
      <c r="FX116" s="115"/>
      <c r="FY116" s="115"/>
      <c r="FZ116" s="115"/>
      <c r="GA116" s="115"/>
      <c r="GB116" s="115"/>
      <c r="GC116" s="115"/>
      <c r="GD116" s="115"/>
      <c r="GE116" s="115"/>
      <c r="GF116" s="115"/>
      <c r="GG116" s="115"/>
      <c r="GH116" s="115"/>
      <c r="GI116" s="115"/>
      <c r="GJ116" s="115"/>
      <c r="GK116" s="115"/>
      <c r="GL116" s="115"/>
      <c r="GM116" s="115"/>
      <c r="GN116" s="115"/>
      <c r="GO116" s="115"/>
      <c r="GP116" s="115"/>
      <c r="GQ116" s="115"/>
      <c r="GR116" s="115"/>
      <c r="GS116" s="115"/>
      <c r="GT116" s="115"/>
      <c r="GU116" s="115"/>
      <c r="GV116" s="115"/>
      <c r="GW116" s="115"/>
      <c r="GX116" s="115"/>
      <c r="GY116" s="115"/>
      <c r="GZ116" s="115"/>
      <c r="HA116" s="115"/>
      <c r="HB116" s="115"/>
      <c r="HC116" s="115"/>
      <c r="HD116" s="115"/>
      <c r="HE116" s="115"/>
      <c r="HF116" s="115"/>
      <c r="HG116" s="115"/>
      <c r="HH116" s="115"/>
      <c r="HI116" s="115"/>
      <c r="HJ116" s="115"/>
      <c r="HK116" s="115"/>
      <c r="HL116" s="115"/>
      <c r="HM116" s="115"/>
      <c r="HN116" s="115"/>
      <c r="HO116" s="115"/>
      <c r="HP116" s="115"/>
      <c r="HQ116" s="115"/>
      <c r="HR116" s="115"/>
      <c r="HS116" s="115"/>
      <c r="HT116" s="115"/>
      <c r="HU116" s="115"/>
      <c r="HV116" s="115"/>
      <c r="HW116" s="115"/>
      <c r="HX116" s="115"/>
      <c r="HY116" s="115"/>
      <c r="HZ116" s="115"/>
      <c r="IA116" s="115"/>
      <c r="IB116" s="115"/>
      <c r="IC116" s="115"/>
      <c r="ID116" s="115"/>
      <c r="IE116" s="115"/>
      <c r="IF116" s="115"/>
      <c r="IG116" s="115"/>
      <c r="IH116" s="115"/>
      <c r="II116" s="115"/>
      <c r="IJ116" s="115"/>
      <c r="IK116" s="115"/>
      <c r="IL116" s="115"/>
      <c r="IM116" s="115"/>
      <c r="IN116" s="115"/>
      <c r="IO116" s="115"/>
      <c r="IP116" s="115"/>
      <c r="IQ116" s="115"/>
      <c r="IR116" s="115"/>
      <c r="IS116" s="115"/>
      <c r="IT116" s="115"/>
      <c r="IU116" s="115"/>
      <c r="IV116" s="115"/>
      <c r="IW116" s="115"/>
      <c r="IX116" s="115"/>
      <c r="IY116" s="115"/>
      <c r="IZ116" s="115"/>
      <c r="JA116" s="115"/>
      <c r="JB116" s="115"/>
      <c r="JC116" s="115"/>
      <c r="JD116" s="115"/>
      <c r="JE116" s="115"/>
      <c r="JF116" s="115"/>
      <c r="JG116" s="115"/>
      <c r="JH116" s="115"/>
      <c r="JI116" s="115"/>
      <c r="JJ116" s="115"/>
      <c r="JK116" s="115"/>
      <c r="JL116" s="115"/>
      <c r="JM116" s="115"/>
      <c r="JN116" s="115"/>
      <c r="JO116" s="115"/>
      <c r="JP116" s="115"/>
      <c r="JQ116" s="115"/>
      <c r="JR116" s="115"/>
      <c r="JS116" s="115"/>
      <c r="JT116" s="115"/>
      <c r="JU116" s="115"/>
      <c r="JV116" s="115"/>
      <c r="JW116" s="115"/>
      <c r="JX116" s="115"/>
      <c r="JY116" s="115"/>
      <c r="JZ116" s="115"/>
      <c r="KA116" s="115"/>
      <c r="KB116" s="115"/>
      <c r="KC116" s="115"/>
      <c r="KD116" s="115"/>
      <c r="KE116" s="115"/>
      <c r="KF116" s="115"/>
      <c r="KG116" s="115"/>
      <c r="KH116" s="115"/>
      <c r="KI116" s="115"/>
      <c r="KJ116" s="115"/>
      <c r="KK116" s="115"/>
      <c r="KL116" s="115"/>
      <c r="KM116" s="115"/>
      <c r="KN116" s="115"/>
      <c r="KO116" s="115"/>
      <c r="KP116" s="115"/>
      <c r="KQ116" s="115"/>
      <c r="KR116" s="115"/>
      <c r="KS116" s="115"/>
      <c r="KT116" s="115"/>
      <c r="KU116" s="115"/>
      <c r="KV116" s="115"/>
      <c r="KW116" s="115"/>
      <c r="KX116" s="115"/>
      <c r="KY116" s="115"/>
      <c r="KZ116" s="115"/>
      <c r="LA116" s="115"/>
      <c r="LB116" s="115"/>
      <c r="LC116" s="115"/>
      <c r="LD116" s="115"/>
      <c r="LE116" s="115"/>
      <c r="LF116" s="115"/>
      <c r="LG116" s="115"/>
      <c r="LH116" s="115"/>
      <c r="LI116" s="115"/>
      <c r="LJ116" s="115"/>
      <c r="LK116" s="115"/>
      <c r="LL116" s="115"/>
      <c r="LM116" s="115"/>
      <c r="LN116" s="115"/>
      <c r="LO116" s="115"/>
      <c r="LP116" s="115"/>
      <c r="LQ116" s="115"/>
      <c r="LR116" s="115"/>
      <c r="LS116" s="115"/>
      <c r="LT116" s="115"/>
      <c r="LU116" s="115"/>
      <c r="LV116" s="115"/>
      <c r="LW116" s="115"/>
      <c r="LX116" s="115"/>
      <c r="LY116" s="115"/>
      <c r="LZ116" s="115"/>
      <c r="MA116" s="115"/>
      <c r="MB116" s="115"/>
      <c r="MC116" s="115"/>
      <c r="MD116" s="115"/>
      <c r="ME116" s="115"/>
      <c r="MF116" s="115"/>
      <c r="MG116" s="115"/>
      <c r="MH116" s="115"/>
      <c r="MI116" s="115"/>
      <c r="MJ116" s="115"/>
      <c r="MK116" s="115"/>
      <c r="ML116" s="115"/>
      <c r="MM116" s="115"/>
      <c r="MN116" s="115"/>
      <c r="MO116" s="115"/>
      <c r="MP116" s="115"/>
      <c r="MQ116" s="115"/>
      <c r="MR116" s="115"/>
      <c r="MS116" s="115"/>
      <c r="MT116" s="115"/>
      <c r="MU116" s="115"/>
      <c r="MV116" s="115"/>
      <c r="MW116" s="115"/>
      <c r="MX116" s="115"/>
      <c r="MY116" s="115"/>
      <c r="MZ116" s="115"/>
      <c r="NA116" s="115"/>
      <c r="NB116" s="115"/>
      <c r="NC116" s="115"/>
      <c r="ND116" s="115"/>
      <c r="NE116" s="115"/>
      <c r="NF116" s="115"/>
      <c r="NG116" s="115"/>
      <c r="NH116" s="115"/>
      <c r="NI116" s="115"/>
      <c r="NJ116" s="115"/>
      <c r="NK116" s="115"/>
      <c r="NL116" s="115"/>
      <c r="NM116" s="115"/>
      <c r="NN116" s="115"/>
      <c r="NO116" s="115"/>
      <c r="NP116" s="115"/>
      <c r="NQ116" s="115"/>
      <c r="NR116" s="115"/>
      <c r="NS116" s="115"/>
      <c r="NT116" s="115"/>
      <c r="NU116" s="115"/>
      <c r="NV116" s="115"/>
      <c r="NW116" s="115"/>
      <c r="NX116" s="115"/>
      <c r="NY116" s="115"/>
      <c r="NZ116" s="115"/>
      <c r="OA116" s="115"/>
      <c r="OB116" s="115"/>
      <c r="OC116" s="115"/>
      <c r="OD116" s="115"/>
      <c r="OE116" s="115"/>
      <c r="OF116" s="115"/>
      <c r="OG116" s="115"/>
    </row>
    <row r="117" spans="1:397" s="116" customFormat="1">
      <c r="A117" s="110">
        <v>50670</v>
      </c>
      <c r="B117" s="111" t="s">
        <v>291</v>
      </c>
      <c r="C117" s="112">
        <v>14806942.650650691</v>
      </c>
      <c r="D117" s="113">
        <v>1.4946630000000001E-2</v>
      </c>
      <c r="E117" s="112">
        <v>480443.6</v>
      </c>
      <c r="F117" s="123">
        <v>1316337.2016428465</v>
      </c>
      <c r="G117" s="124">
        <v>1796780.8016428463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  <c r="FV117" s="115"/>
      <c r="FW117" s="115"/>
      <c r="FX117" s="115"/>
      <c r="FY117" s="115"/>
      <c r="FZ117" s="115"/>
      <c r="GA117" s="115"/>
      <c r="GB117" s="115"/>
      <c r="GC117" s="115"/>
      <c r="GD117" s="115"/>
      <c r="GE117" s="115"/>
      <c r="GF117" s="115"/>
      <c r="GG117" s="115"/>
      <c r="GH117" s="115"/>
      <c r="GI117" s="115"/>
      <c r="GJ117" s="115"/>
      <c r="GK117" s="115"/>
      <c r="GL117" s="115"/>
      <c r="GM117" s="115"/>
      <c r="GN117" s="115"/>
      <c r="GO117" s="115"/>
      <c r="GP117" s="115"/>
      <c r="GQ117" s="115"/>
      <c r="GR117" s="115"/>
      <c r="GS117" s="115"/>
      <c r="GT117" s="115"/>
      <c r="GU117" s="115"/>
      <c r="GV117" s="115"/>
      <c r="GW117" s="115"/>
      <c r="GX117" s="115"/>
      <c r="GY117" s="115"/>
      <c r="GZ117" s="115"/>
      <c r="HA117" s="115"/>
      <c r="HB117" s="115"/>
      <c r="HC117" s="115"/>
      <c r="HD117" s="115"/>
      <c r="HE117" s="115"/>
      <c r="HF117" s="115"/>
      <c r="HG117" s="115"/>
      <c r="HH117" s="115"/>
      <c r="HI117" s="115"/>
      <c r="HJ117" s="115"/>
      <c r="HK117" s="115"/>
      <c r="HL117" s="115"/>
      <c r="HM117" s="115"/>
      <c r="HN117" s="115"/>
      <c r="HO117" s="115"/>
      <c r="HP117" s="115"/>
      <c r="HQ117" s="115"/>
      <c r="HR117" s="115"/>
      <c r="HS117" s="115"/>
      <c r="HT117" s="115"/>
      <c r="HU117" s="115"/>
      <c r="HV117" s="115"/>
      <c r="HW117" s="115"/>
      <c r="HX117" s="115"/>
      <c r="HY117" s="115"/>
      <c r="HZ117" s="115"/>
      <c r="IA117" s="115"/>
      <c r="IB117" s="115"/>
      <c r="IC117" s="115"/>
      <c r="ID117" s="115"/>
      <c r="IE117" s="115"/>
      <c r="IF117" s="115"/>
      <c r="IG117" s="115"/>
      <c r="IH117" s="115"/>
      <c r="II117" s="115"/>
      <c r="IJ117" s="115"/>
      <c r="IK117" s="115"/>
      <c r="IL117" s="115"/>
      <c r="IM117" s="115"/>
      <c r="IN117" s="115"/>
      <c r="IO117" s="115"/>
      <c r="IP117" s="115"/>
      <c r="IQ117" s="115"/>
      <c r="IR117" s="115"/>
      <c r="IS117" s="115"/>
      <c r="IT117" s="115"/>
      <c r="IU117" s="115"/>
      <c r="IV117" s="115"/>
      <c r="IW117" s="115"/>
      <c r="IX117" s="115"/>
      <c r="IY117" s="115"/>
      <c r="IZ117" s="115"/>
      <c r="JA117" s="115"/>
      <c r="JB117" s="115"/>
      <c r="JC117" s="115"/>
      <c r="JD117" s="115"/>
      <c r="JE117" s="115"/>
      <c r="JF117" s="115"/>
      <c r="JG117" s="115"/>
      <c r="JH117" s="115"/>
      <c r="JI117" s="115"/>
      <c r="JJ117" s="115"/>
      <c r="JK117" s="115"/>
      <c r="JL117" s="115"/>
      <c r="JM117" s="115"/>
      <c r="JN117" s="115"/>
      <c r="JO117" s="115"/>
      <c r="JP117" s="115"/>
      <c r="JQ117" s="115"/>
      <c r="JR117" s="115"/>
      <c r="JS117" s="115"/>
      <c r="JT117" s="115"/>
      <c r="JU117" s="115"/>
      <c r="JV117" s="115"/>
      <c r="JW117" s="115"/>
      <c r="JX117" s="115"/>
      <c r="JY117" s="115"/>
      <c r="JZ117" s="115"/>
      <c r="KA117" s="115"/>
      <c r="KB117" s="115"/>
      <c r="KC117" s="115"/>
      <c r="KD117" s="115"/>
      <c r="KE117" s="115"/>
      <c r="KF117" s="115"/>
      <c r="KG117" s="115"/>
      <c r="KH117" s="115"/>
      <c r="KI117" s="115"/>
      <c r="KJ117" s="115"/>
      <c r="KK117" s="115"/>
      <c r="KL117" s="115"/>
      <c r="KM117" s="115"/>
      <c r="KN117" s="115"/>
      <c r="KO117" s="115"/>
      <c r="KP117" s="115"/>
      <c r="KQ117" s="115"/>
      <c r="KR117" s="115"/>
      <c r="KS117" s="115"/>
      <c r="KT117" s="115"/>
      <c r="KU117" s="115"/>
      <c r="KV117" s="115"/>
      <c r="KW117" s="115"/>
      <c r="KX117" s="115"/>
      <c r="KY117" s="115"/>
      <c r="KZ117" s="115"/>
      <c r="LA117" s="115"/>
      <c r="LB117" s="115"/>
      <c r="LC117" s="115"/>
      <c r="LD117" s="115"/>
      <c r="LE117" s="115"/>
      <c r="LF117" s="115"/>
      <c r="LG117" s="115"/>
      <c r="LH117" s="115"/>
      <c r="LI117" s="115"/>
      <c r="LJ117" s="115"/>
      <c r="LK117" s="115"/>
      <c r="LL117" s="115"/>
      <c r="LM117" s="115"/>
      <c r="LN117" s="115"/>
      <c r="LO117" s="115"/>
      <c r="LP117" s="115"/>
      <c r="LQ117" s="115"/>
      <c r="LR117" s="115"/>
      <c r="LS117" s="115"/>
      <c r="LT117" s="115"/>
      <c r="LU117" s="115"/>
      <c r="LV117" s="115"/>
      <c r="LW117" s="115"/>
      <c r="LX117" s="115"/>
      <c r="LY117" s="115"/>
      <c r="LZ117" s="115"/>
      <c r="MA117" s="115"/>
      <c r="MB117" s="115"/>
      <c r="MC117" s="115"/>
      <c r="MD117" s="115"/>
      <c r="ME117" s="115"/>
      <c r="MF117" s="115"/>
      <c r="MG117" s="115"/>
      <c r="MH117" s="115"/>
      <c r="MI117" s="115"/>
      <c r="MJ117" s="115"/>
      <c r="MK117" s="115"/>
      <c r="ML117" s="115"/>
      <c r="MM117" s="115"/>
      <c r="MN117" s="115"/>
      <c r="MO117" s="115"/>
      <c r="MP117" s="115"/>
      <c r="MQ117" s="115"/>
      <c r="MR117" s="115"/>
      <c r="MS117" s="115"/>
      <c r="MT117" s="115"/>
      <c r="MU117" s="115"/>
      <c r="MV117" s="115"/>
      <c r="MW117" s="115"/>
      <c r="MX117" s="115"/>
      <c r="MY117" s="115"/>
      <c r="MZ117" s="115"/>
      <c r="NA117" s="115"/>
      <c r="NB117" s="115"/>
      <c r="NC117" s="115"/>
      <c r="ND117" s="115"/>
      <c r="NE117" s="115"/>
      <c r="NF117" s="115"/>
      <c r="NG117" s="115"/>
      <c r="NH117" s="115"/>
      <c r="NI117" s="115"/>
      <c r="NJ117" s="115"/>
      <c r="NK117" s="115"/>
      <c r="NL117" s="115"/>
      <c r="NM117" s="115"/>
      <c r="NN117" s="115"/>
      <c r="NO117" s="115"/>
      <c r="NP117" s="115"/>
      <c r="NQ117" s="115"/>
      <c r="NR117" s="115"/>
      <c r="NS117" s="115"/>
      <c r="NT117" s="115"/>
      <c r="NU117" s="115"/>
      <c r="NV117" s="115"/>
      <c r="NW117" s="115"/>
      <c r="NX117" s="115"/>
      <c r="NY117" s="115"/>
      <c r="NZ117" s="115"/>
      <c r="OA117" s="115"/>
      <c r="OB117" s="115"/>
      <c r="OC117" s="115"/>
      <c r="OD117" s="115"/>
      <c r="OE117" s="115"/>
      <c r="OF117" s="115"/>
      <c r="OG117" s="115"/>
    </row>
    <row r="118" spans="1:397" s="116" customFormat="1">
      <c r="A118" s="110">
        <v>50850</v>
      </c>
      <c r="B118" s="111" t="s">
        <v>292</v>
      </c>
      <c r="C118" s="112">
        <v>846920.2316152727</v>
      </c>
      <c r="D118" s="113">
        <v>8.5490999999999996E-4</v>
      </c>
      <c r="E118" s="112">
        <v>27480.27</v>
      </c>
      <c r="F118" s="123">
        <v>75291.208590597744</v>
      </c>
      <c r="G118" s="124">
        <v>102771.47859059775</v>
      </c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  <c r="GO118" s="115"/>
      <c r="GP118" s="115"/>
      <c r="GQ118" s="115"/>
      <c r="GR118" s="115"/>
      <c r="GS118" s="115"/>
      <c r="GT118" s="115"/>
      <c r="GU118" s="115"/>
      <c r="GV118" s="115"/>
      <c r="GW118" s="115"/>
      <c r="GX118" s="115"/>
      <c r="GY118" s="115"/>
      <c r="GZ118" s="115"/>
      <c r="HA118" s="115"/>
      <c r="HB118" s="115"/>
      <c r="HC118" s="115"/>
      <c r="HD118" s="115"/>
      <c r="HE118" s="115"/>
      <c r="HF118" s="115"/>
      <c r="HG118" s="115"/>
      <c r="HH118" s="115"/>
      <c r="HI118" s="115"/>
      <c r="HJ118" s="115"/>
      <c r="HK118" s="115"/>
      <c r="HL118" s="115"/>
      <c r="HM118" s="115"/>
      <c r="HN118" s="115"/>
      <c r="HO118" s="115"/>
      <c r="HP118" s="115"/>
      <c r="HQ118" s="115"/>
      <c r="HR118" s="115"/>
      <c r="HS118" s="115"/>
      <c r="HT118" s="115"/>
      <c r="HU118" s="115"/>
      <c r="HV118" s="115"/>
      <c r="HW118" s="115"/>
      <c r="HX118" s="115"/>
      <c r="HY118" s="115"/>
      <c r="HZ118" s="115"/>
      <c r="IA118" s="115"/>
      <c r="IB118" s="115"/>
      <c r="IC118" s="115"/>
      <c r="ID118" s="115"/>
      <c r="IE118" s="115"/>
      <c r="IF118" s="115"/>
      <c r="IG118" s="115"/>
      <c r="IH118" s="115"/>
      <c r="II118" s="115"/>
      <c r="IJ118" s="115"/>
      <c r="IK118" s="115"/>
      <c r="IL118" s="115"/>
      <c r="IM118" s="115"/>
      <c r="IN118" s="115"/>
      <c r="IO118" s="115"/>
      <c r="IP118" s="115"/>
      <c r="IQ118" s="115"/>
      <c r="IR118" s="115"/>
      <c r="IS118" s="115"/>
      <c r="IT118" s="115"/>
      <c r="IU118" s="115"/>
      <c r="IV118" s="115"/>
      <c r="IW118" s="115"/>
      <c r="IX118" s="115"/>
      <c r="IY118" s="115"/>
      <c r="IZ118" s="115"/>
      <c r="JA118" s="115"/>
      <c r="JB118" s="115"/>
      <c r="JC118" s="115"/>
      <c r="JD118" s="115"/>
      <c r="JE118" s="115"/>
      <c r="JF118" s="115"/>
      <c r="JG118" s="115"/>
      <c r="JH118" s="115"/>
      <c r="JI118" s="115"/>
      <c r="JJ118" s="115"/>
      <c r="JK118" s="115"/>
      <c r="JL118" s="115"/>
      <c r="JM118" s="115"/>
      <c r="JN118" s="115"/>
      <c r="JO118" s="115"/>
      <c r="JP118" s="115"/>
      <c r="JQ118" s="115"/>
      <c r="JR118" s="115"/>
      <c r="JS118" s="115"/>
      <c r="JT118" s="115"/>
      <c r="JU118" s="115"/>
      <c r="JV118" s="115"/>
      <c r="JW118" s="115"/>
      <c r="JX118" s="115"/>
      <c r="JY118" s="115"/>
      <c r="JZ118" s="115"/>
      <c r="KA118" s="115"/>
      <c r="KB118" s="115"/>
      <c r="KC118" s="115"/>
      <c r="KD118" s="115"/>
      <c r="KE118" s="115"/>
      <c r="KF118" s="115"/>
      <c r="KG118" s="115"/>
      <c r="KH118" s="115"/>
      <c r="KI118" s="115"/>
      <c r="KJ118" s="115"/>
      <c r="KK118" s="115"/>
      <c r="KL118" s="115"/>
      <c r="KM118" s="115"/>
      <c r="KN118" s="115"/>
      <c r="KO118" s="115"/>
      <c r="KP118" s="115"/>
      <c r="KQ118" s="115"/>
      <c r="KR118" s="115"/>
      <c r="KS118" s="115"/>
      <c r="KT118" s="115"/>
      <c r="KU118" s="115"/>
      <c r="KV118" s="115"/>
      <c r="KW118" s="115"/>
      <c r="KX118" s="115"/>
      <c r="KY118" s="115"/>
      <c r="KZ118" s="115"/>
      <c r="LA118" s="115"/>
      <c r="LB118" s="115"/>
      <c r="LC118" s="115"/>
      <c r="LD118" s="115"/>
      <c r="LE118" s="115"/>
      <c r="LF118" s="115"/>
      <c r="LG118" s="115"/>
      <c r="LH118" s="115"/>
      <c r="LI118" s="115"/>
      <c r="LJ118" s="115"/>
      <c r="LK118" s="115"/>
      <c r="LL118" s="115"/>
      <c r="LM118" s="115"/>
      <c r="LN118" s="115"/>
      <c r="LO118" s="115"/>
      <c r="LP118" s="115"/>
      <c r="LQ118" s="115"/>
      <c r="LR118" s="115"/>
      <c r="LS118" s="115"/>
      <c r="LT118" s="115"/>
      <c r="LU118" s="115"/>
      <c r="LV118" s="115"/>
      <c r="LW118" s="115"/>
      <c r="LX118" s="115"/>
      <c r="LY118" s="115"/>
      <c r="LZ118" s="115"/>
      <c r="MA118" s="115"/>
      <c r="MB118" s="115"/>
      <c r="MC118" s="115"/>
      <c r="MD118" s="115"/>
      <c r="ME118" s="115"/>
      <c r="MF118" s="115"/>
      <c r="MG118" s="115"/>
      <c r="MH118" s="115"/>
      <c r="MI118" s="115"/>
      <c r="MJ118" s="115"/>
      <c r="MK118" s="115"/>
      <c r="ML118" s="115"/>
      <c r="MM118" s="115"/>
      <c r="MN118" s="115"/>
      <c r="MO118" s="115"/>
      <c r="MP118" s="115"/>
      <c r="MQ118" s="115"/>
      <c r="MR118" s="115"/>
      <c r="MS118" s="115"/>
      <c r="MT118" s="115"/>
      <c r="MU118" s="115"/>
      <c r="MV118" s="115"/>
      <c r="MW118" s="115"/>
      <c r="MX118" s="115"/>
      <c r="MY118" s="115"/>
      <c r="MZ118" s="115"/>
      <c r="NA118" s="115"/>
      <c r="NB118" s="115"/>
      <c r="NC118" s="115"/>
      <c r="ND118" s="115"/>
      <c r="NE118" s="115"/>
      <c r="NF118" s="115"/>
      <c r="NG118" s="115"/>
      <c r="NH118" s="115"/>
      <c r="NI118" s="115"/>
      <c r="NJ118" s="115"/>
      <c r="NK118" s="115"/>
      <c r="NL118" s="115"/>
      <c r="NM118" s="115"/>
      <c r="NN118" s="115"/>
      <c r="NO118" s="115"/>
      <c r="NP118" s="115"/>
      <c r="NQ118" s="115"/>
      <c r="NR118" s="115"/>
      <c r="NS118" s="115"/>
      <c r="NT118" s="115"/>
      <c r="NU118" s="115"/>
      <c r="NV118" s="115"/>
      <c r="NW118" s="115"/>
      <c r="NX118" s="115"/>
      <c r="NY118" s="115"/>
      <c r="NZ118" s="115"/>
      <c r="OA118" s="115"/>
      <c r="OB118" s="115"/>
      <c r="OC118" s="115"/>
      <c r="OD118" s="115"/>
      <c r="OE118" s="115"/>
      <c r="OF118" s="115"/>
      <c r="OG118" s="115"/>
    </row>
    <row r="119" spans="1:397" s="116" customFormat="1">
      <c r="A119" s="110">
        <v>50852</v>
      </c>
      <c r="B119" s="111" t="s">
        <v>293</v>
      </c>
      <c r="C119" s="112">
        <v>442683.76168204931</v>
      </c>
      <c r="D119" s="113">
        <v>4.4685999999999999E-4</v>
      </c>
      <c r="E119" s="112">
        <v>14363.76</v>
      </c>
      <c r="F119" s="123">
        <v>39354.586413534184</v>
      </c>
      <c r="G119" s="124">
        <v>53718.346413534186</v>
      </c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  <c r="FV119" s="115"/>
      <c r="FW119" s="115"/>
      <c r="FX119" s="115"/>
      <c r="FY119" s="115"/>
      <c r="FZ119" s="115"/>
      <c r="GA119" s="115"/>
      <c r="GB119" s="115"/>
      <c r="GC119" s="115"/>
      <c r="GD119" s="115"/>
      <c r="GE119" s="115"/>
      <c r="GF119" s="115"/>
      <c r="GG119" s="115"/>
      <c r="GH119" s="115"/>
      <c r="GI119" s="115"/>
      <c r="GJ119" s="115"/>
      <c r="GK119" s="115"/>
      <c r="GL119" s="115"/>
      <c r="GM119" s="115"/>
      <c r="GN119" s="115"/>
      <c r="GO119" s="115"/>
      <c r="GP119" s="115"/>
      <c r="GQ119" s="115"/>
      <c r="GR119" s="115"/>
      <c r="GS119" s="115"/>
      <c r="GT119" s="115"/>
      <c r="GU119" s="115"/>
      <c r="GV119" s="115"/>
      <c r="GW119" s="115"/>
      <c r="GX119" s="115"/>
      <c r="GY119" s="115"/>
      <c r="GZ119" s="115"/>
      <c r="HA119" s="115"/>
      <c r="HB119" s="115"/>
      <c r="HC119" s="115"/>
      <c r="HD119" s="115"/>
      <c r="HE119" s="115"/>
      <c r="HF119" s="115"/>
      <c r="HG119" s="115"/>
      <c r="HH119" s="115"/>
      <c r="HI119" s="115"/>
      <c r="HJ119" s="115"/>
      <c r="HK119" s="115"/>
      <c r="HL119" s="115"/>
      <c r="HM119" s="115"/>
      <c r="HN119" s="115"/>
      <c r="HO119" s="115"/>
      <c r="HP119" s="115"/>
      <c r="HQ119" s="115"/>
      <c r="HR119" s="115"/>
      <c r="HS119" s="115"/>
      <c r="HT119" s="115"/>
      <c r="HU119" s="115"/>
      <c r="HV119" s="115"/>
      <c r="HW119" s="115"/>
      <c r="HX119" s="115"/>
      <c r="HY119" s="115"/>
      <c r="HZ119" s="115"/>
      <c r="IA119" s="115"/>
      <c r="IB119" s="115"/>
      <c r="IC119" s="115"/>
      <c r="ID119" s="115"/>
      <c r="IE119" s="115"/>
      <c r="IF119" s="115"/>
      <c r="IG119" s="115"/>
      <c r="IH119" s="115"/>
      <c r="II119" s="115"/>
      <c r="IJ119" s="115"/>
      <c r="IK119" s="115"/>
      <c r="IL119" s="115"/>
      <c r="IM119" s="115"/>
      <c r="IN119" s="115"/>
      <c r="IO119" s="115"/>
      <c r="IP119" s="115"/>
      <c r="IQ119" s="115"/>
      <c r="IR119" s="115"/>
      <c r="IS119" s="115"/>
      <c r="IT119" s="115"/>
      <c r="IU119" s="115"/>
      <c r="IV119" s="115"/>
      <c r="IW119" s="115"/>
      <c r="IX119" s="115"/>
      <c r="IY119" s="115"/>
      <c r="IZ119" s="115"/>
      <c r="JA119" s="115"/>
      <c r="JB119" s="115"/>
      <c r="JC119" s="115"/>
      <c r="JD119" s="115"/>
      <c r="JE119" s="115"/>
      <c r="JF119" s="115"/>
      <c r="JG119" s="115"/>
      <c r="JH119" s="115"/>
      <c r="JI119" s="115"/>
      <c r="JJ119" s="115"/>
      <c r="JK119" s="115"/>
      <c r="JL119" s="115"/>
      <c r="JM119" s="115"/>
      <c r="JN119" s="115"/>
      <c r="JO119" s="115"/>
      <c r="JP119" s="115"/>
      <c r="JQ119" s="115"/>
      <c r="JR119" s="115"/>
      <c r="JS119" s="115"/>
      <c r="JT119" s="115"/>
      <c r="JU119" s="115"/>
      <c r="JV119" s="115"/>
      <c r="JW119" s="115"/>
      <c r="JX119" s="115"/>
      <c r="JY119" s="115"/>
      <c r="JZ119" s="115"/>
      <c r="KA119" s="115"/>
      <c r="KB119" s="115"/>
      <c r="KC119" s="115"/>
      <c r="KD119" s="115"/>
      <c r="KE119" s="115"/>
      <c r="KF119" s="115"/>
      <c r="KG119" s="115"/>
      <c r="KH119" s="115"/>
      <c r="KI119" s="115"/>
      <c r="KJ119" s="115"/>
      <c r="KK119" s="115"/>
      <c r="KL119" s="115"/>
      <c r="KM119" s="115"/>
      <c r="KN119" s="115"/>
      <c r="KO119" s="115"/>
      <c r="KP119" s="115"/>
      <c r="KQ119" s="115"/>
      <c r="KR119" s="115"/>
      <c r="KS119" s="115"/>
      <c r="KT119" s="115"/>
      <c r="KU119" s="115"/>
      <c r="KV119" s="115"/>
      <c r="KW119" s="115"/>
      <c r="KX119" s="115"/>
      <c r="KY119" s="115"/>
      <c r="KZ119" s="115"/>
      <c r="LA119" s="115"/>
      <c r="LB119" s="115"/>
      <c r="LC119" s="115"/>
      <c r="LD119" s="115"/>
      <c r="LE119" s="115"/>
      <c r="LF119" s="115"/>
      <c r="LG119" s="115"/>
      <c r="LH119" s="115"/>
      <c r="LI119" s="115"/>
      <c r="LJ119" s="115"/>
      <c r="LK119" s="115"/>
      <c r="LL119" s="115"/>
      <c r="LM119" s="115"/>
      <c r="LN119" s="115"/>
      <c r="LO119" s="115"/>
      <c r="LP119" s="115"/>
      <c r="LQ119" s="115"/>
      <c r="LR119" s="115"/>
      <c r="LS119" s="115"/>
      <c r="LT119" s="115"/>
      <c r="LU119" s="115"/>
      <c r="LV119" s="115"/>
      <c r="LW119" s="115"/>
      <c r="LX119" s="115"/>
      <c r="LY119" s="115"/>
      <c r="LZ119" s="115"/>
      <c r="MA119" s="115"/>
      <c r="MB119" s="115"/>
      <c r="MC119" s="115"/>
      <c r="MD119" s="115"/>
      <c r="ME119" s="115"/>
      <c r="MF119" s="115"/>
      <c r="MG119" s="115"/>
      <c r="MH119" s="115"/>
      <c r="MI119" s="115"/>
      <c r="MJ119" s="115"/>
      <c r="MK119" s="115"/>
      <c r="ML119" s="115"/>
      <c r="MM119" s="115"/>
      <c r="MN119" s="115"/>
      <c r="MO119" s="115"/>
      <c r="MP119" s="115"/>
      <c r="MQ119" s="115"/>
      <c r="MR119" s="115"/>
      <c r="MS119" s="115"/>
      <c r="MT119" s="115"/>
      <c r="MU119" s="115"/>
      <c r="MV119" s="115"/>
      <c r="MW119" s="115"/>
      <c r="MX119" s="115"/>
      <c r="MY119" s="115"/>
      <c r="MZ119" s="115"/>
      <c r="NA119" s="115"/>
      <c r="NB119" s="115"/>
      <c r="NC119" s="115"/>
      <c r="ND119" s="115"/>
      <c r="NE119" s="115"/>
      <c r="NF119" s="115"/>
      <c r="NG119" s="115"/>
      <c r="NH119" s="115"/>
      <c r="NI119" s="115"/>
      <c r="NJ119" s="115"/>
      <c r="NK119" s="115"/>
      <c r="NL119" s="115"/>
      <c r="NM119" s="115"/>
      <c r="NN119" s="115"/>
      <c r="NO119" s="115"/>
      <c r="NP119" s="115"/>
      <c r="NQ119" s="115"/>
      <c r="NR119" s="115"/>
      <c r="NS119" s="115"/>
      <c r="NT119" s="115"/>
      <c r="NU119" s="115"/>
      <c r="NV119" s="115"/>
      <c r="NW119" s="115"/>
      <c r="NX119" s="115"/>
      <c r="NY119" s="115"/>
      <c r="NZ119" s="115"/>
      <c r="OA119" s="115"/>
      <c r="OB119" s="115"/>
      <c r="OC119" s="115"/>
      <c r="OD119" s="115"/>
      <c r="OE119" s="115"/>
      <c r="OF119" s="115"/>
      <c r="OG119" s="115"/>
    </row>
    <row r="120" spans="1:397" s="116" customFormat="1">
      <c r="A120" s="110">
        <v>50860</v>
      </c>
      <c r="B120" s="111" t="s">
        <v>294</v>
      </c>
      <c r="C120" s="112">
        <v>731439.66477269004</v>
      </c>
      <c r="D120" s="113">
        <v>7.3833999999999998E-4</v>
      </c>
      <c r="E120" s="112">
        <v>23733.119999999999</v>
      </c>
      <c r="F120" s="123">
        <v>65024.98619829215</v>
      </c>
      <c r="G120" s="124">
        <v>88758.106198292153</v>
      </c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  <c r="GF120" s="115"/>
      <c r="GG120" s="115"/>
      <c r="GH120" s="115"/>
      <c r="GI120" s="115"/>
      <c r="GJ120" s="115"/>
      <c r="GK120" s="115"/>
      <c r="GL120" s="115"/>
      <c r="GM120" s="115"/>
      <c r="GN120" s="115"/>
      <c r="GO120" s="115"/>
      <c r="GP120" s="115"/>
      <c r="GQ120" s="115"/>
      <c r="GR120" s="115"/>
      <c r="GS120" s="115"/>
      <c r="GT120" s="115"/>
      <c r="GU120" s="115"/>
      <c r="GV120" s="115"/>
      <c r="GW120" s="115"/>
      <c r="GX120" s="115"/>
      <c r="GY120" s="115"/>
      <c r="GZ120" s="115"/>
      <c r="HA120" s="115"/>
      <c r="HB120" s="115"/>
      <c r="HC120" s="115"/>
      <c r="HD120" s="115"/>
      <c r="HE120" s="115"/>
      <c r="HF120" s="115"/>
      <c r="HG120" s="115"/>
      <c r="HH120" s="115"/>
      <c r="HI120" s="115"/>
      <c r="HJ120" s="115"/>
      <c r="HK120" s="115"/>
      <c r="HL120" s="115"/>
      <c r="HM120" s="115"/>
      <c r="HN120" s="115"/>
      <c r="HO120" s="115"/>
      <c r="HP120" s="115"/>
      <c r="HQ120" s="115"/>
      <c r="HR120" s="115"/>
      <c r="HS120" s="115"/>
      <c r="HT120" s="115"/>
      <c r="HU120" s="115"/>
      <c r="HV120" s="115"/>
      <c r="HW120" s="115"/>
      <c r="HX120" s="115"/>
      <c r="HY120" s="115"/>
      <c r="HZ120" s="115"/>
      <c r="IA120" s="115"/>
      <c r="IB120" s="115"/>
      <c r="IC120" s="115"/>
      <c r="ID120" s="115"/>
      <c r="IE120" s="115"/>
      <c r="IF120" s="115"/>
      <c r="IG120" s="115"/>
      <c r="IH120" s="115"/>
      <c r="II120" s="115"/>
      <c r="IJ120" s="115"/>
      <c r="IK120" s="115"/>
      <c r="IL120" s="115"/>
      <c r="IM120" s="115"/>
      <c r="IN120" s="115"/>
      <c r="IO120" s="115"/>
      <c r="IP120" s="115"/>
      <c r="IQ120" s="115"/>
      <c r="IR120" s="115"/>
      <c r="IS120" s="115"/>
      <c r="IT120" s="115"/>
      <c r="IU120" s="115"/>
      <c r="IV120" s="115"/>
      <c r="IW120" s="115"/>
      <c r="IX120" s="115"/>
      <c r="IY120" s="115"/>
      <c r="IZ120" s="115"/>
      <c r="JA120" s="115"/>
      <c r="JB120" s="115"/>
      <c r="JC120" s="115"/>
      <c r="JD120" s="115"/>
      <c r="JE120" s="115"/>
      <c r="JF120" s="115"/>
      <c r="JG120" s="115"/>
      <c r="JH120" s="115"/>
      <c r="JI120" s="115"/>
      <c r="JJ120" s="115"/>
      <c r="JK120" s="115"/>
      <c r="JL120" s="115"/>
      <c r="JM120" s="115"/>
      <c r="JN120" s="115"/>
      <c r="JO120" s="115"/>
      <c r="JP120" s="115"/>
      <c r="JQ120" s="115"/>
      <c r="JR120" s="115"/>
      <c r="JS120" s="115"/>
      <c r="JT120" s="115"/>
      <c r="JU120" s="115"/>
      <c r="JV120" s="115"/>
      <c r="JW120" s="115"/>
      <c r="JX120" s="115"/>
      <c r="JY120" s="115"/>
      <c r="JZ120" s="115"/>
      <c r="KA120" s="115"/>
      <c r="KB120" s="115"/>
      <c r="KC120" s="115"/>
      <c r="KD120" s="115"/>
      <c r="KE120" s="115"/>
      <c r="KF120" s="115"/>
      <c r="KG120" s="115"/>
      <c r="KH120" s="115"/>
      <c r="KI120" s="115"/>
      <c r="KJ120" s="115"/>
      <c r="KK120" s="115"/>
      <c r="KL120" s="115"/>
      <c r="KM120" s="115"/>
      <c r="KN120" s="115"/>
      <c r="KO120" s="115"/>
      <c r="KP120" s="115"/>
      <c r="KQ120" s="115"/>
      <c r="KR120" s="115"/>
      <c r="KS120" s="115"/>
      <c r="KT120" s="115"/>
      <c r="KU120" s="115"/>
      <c r="KV120" s="115"/>
      <c r="KW120" s="115"/>
      <c r="KX120" s="115"/>
      <c r="KY120" s="115"/>
      <c r="KZ120" s="115"/>
      <c r="LA120" s="115"/>
      <c r="LB120" s="115"/>
      <c r="LC120" s="115"/>
      <c r="LD120" s="115"/>
      <c r="LE120" s="115"/>
      <c r="LF120" s="115"/>
      <c r="LG120" s="115"/>
      <c r="LH120" s="115"/>
      <c r="LI120" s="115"/>
      <c r="LJ120" s="115"/>
      <c r="LK120" s="115"/>
      <c r="LL120" s="115"/>
      <c r="LM120" s="115"/>
      <c r="LN120" s="115"/>
      <c r="LO120" s="115"/>
      <c r="LP120" s="115"/>
      <c r="LQ120" s="115"/>
      <c r="LR120" s="115"/>
      <c r="LS120" s="115"/>
      <c r="LT120" s="115"/>
      <c r="LU120" s="115"/>
      <c r="LV120" s="115"/>
      <c r="LW120" s="115"/>
      <c r="LX120" s="115"/>
      <c r="LY120" s="115"/>
      <c r="LZ120" s="115"/>
      <c r="MA120" s="115"/>
      <c r="MB120" s="115"/>
      <c r="MC120" s="115"/>
      <c r="MD120" s="115"/>
      <c r="ME120" s="115"/>
      <c r="MF120" s="115"/>
      <c r="MG120" s="115"/>
      <c r="MH120" s="115"/>
      <c r="MI120" s="115"/>
      <c r="MJ120" s="115"/>
      <c r="MK120" s="115"/>
      <c r="ML120" s="115"/>
      <c r="MM120" s="115"/>
      <c r="MN120" s="115"/>
      <c r="MO120" s="115"/>
      <c r="MP120" s="115"/>
      <c r="MQ120" s="115"/>
      <c r="MR120" s="115"/>
      <c r="MS120" s="115"/>
      <c r="MT120" s="115"/>
      <c r="MU120" s="115"/>
      <c r="MV120" s="115"/>
      <c r="MW120" s="115"/>
      <c r="MX120" s="115"/>
      <c r="MY120" s="115"/>
      <c r="MZ120" s="115"/>
      <c r="NA120" s="115"/>
      <c r="NB120" s="115"/>
      <c r="NC120" s="115"/>
      <c r="ND120" s="115"/>
      <c r="NE120" s="115"/>
      <c r="NF120" s="115"/>
      <c r="NG120" s="115"/>
      <c r="NH120" s="115"/>
      <c r="NI120" s="115"/>
      <c r="NJ120" s="115"/>
      <c r="NK120" s="115"/>
      <c r="NL120" s="115"/>
      <c r="NM120" s="115"/>
      <c r="NN120" s="115"/>
      <c r="NO120" s="115"/>
      <c r="NP120" s="115"/>
      <c r="NQ120" s="115"/>
      <c r="NR120" s="115"/>
      <c r="NS120" s="115"/>
      <c r="NT120" s="115"/>
      <c r="NU120" s="115"/>
      <c r="NV120" s="115"/>
      <c r="NW120" s="115"/>
      <c r="NX120" s="115"/>
      <c r="NY120" s="115"/>
      <c r="NZ120" s="115"/>
      <c r="OA120" s="115"/>
      <c r="OB120" s="115"/>
      <c r="OC120" s="115"/>
      <c r="OD120" s="115"/>
      <c r="OE120" s="115"/>
      <c r="OF120" s="115"/>
      <c r="OG120" s="115"/>
    </row>
    <row r="121" spans="1:397" s="116" customFormat="1">
      <c r="A121" s="110">
        <v>51106</v>
      </c>
      <c r="B121" s="111" t="s">
        <v>504</v>
      </c>
      <c r="C121" s="112">
        <v>2885181.4606874646</v>
      </c>
      <c r="D121" s="113">
        <v>2.9123999999999999E-3</v>
      </c>
      <c r="E121" s="112">
        <v>93616.05</v>
      </c>
      <c r="F121" s="123">
        <v>256492.63185511561</v>
      </c>
      <c r="G121" s="124">
        <v>350108.68185511563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  <c r="FW121" s="115"/>
      <c r="FX121" s="115"/>
      <c r="FY121" s="115"/>
      <c r="FZ121" s="115"/>
      <c r="GA121" s="115"/>
      <c r="GB121" s="115"/>
      <c r="GC121" s="115"/>
      <c r="GD121" s="115"/>
      <c r="GE121" s="115"/>
      <c r="GF121" s="115"/>
      <c r="GG121" s="115"/>
      <c r="GH121" s="115"/>
      <c r="GI121" s="115"/>
      <c r="GJ121" s="115"/>
      <c r="GK121" s="115"/>
      <c r="GL121" s="115"/>
      <c r="GM121" s="115"/>
      <c r="GN121" s="115"/>
      <c r="GO121" s="115"/>
      <c r="GP121" s="115"/>
      <c r="GQ121" s="115"/>
      <c r="GR121" s="115"/>
      <c r="GS121" s="115"/>
      <c r="GT121" s="115"/>
      <c r="GU121" s="115"/>
      <c r="GV121" s="115"/>
      <c r="GW121" s="115"/>
      <c r="GX121" s="115"/>
      <c r="GY121" s="115"/>
      <c r="GZ121" s="115"/>
      <c r="HA121" s="115"/>
      <c r="HB121" s="115"/>
      <c r="HC121" s="115"/>
      <c r="HD121" s="115"/>
      <c r="HE121" s="115"/>
      <c r="HF121" s="115"/>
      <c r="HG121" s="115"/>
      <c r="HH121" s="115"/>
      <c r="HI121" s="115"/>
      <c r="HJ121" s="115"/>
      <c r="HK121" s="115"/>
      <c r="HL121" s="115"/>
      <c r="HM121" s="115"/>
      <c r="HN121" s="115"/>
      <c r="HO121" s="115"/>
      <c r="HP121" s="115"/>
      <c r="HQ121" s="115"/>
      <c r="HR121" s="115"/>
      <c r="HS121" s="115"/>
      <c r="HT121" s="115"/>
      <c r="HU121" s="115"/>
      <c r="HV121" s="115"/>
      <c r="HW121" s="115"/>
      <c r="HX121" s="115"/>
      <c r="HY121" s="115"/>
      <c r="HZ121" s="115"/>
      <c r="IA121" s="115"/>
      <c r="IB121" s="115"/>
      <c r="IC121" s="115"/>
      <c r="ID121" s="115"/>
      <c r="IE121" s="115"/>
      <c r="IF121" s="115"/>
      <c r="IG121" s="115"/>
      <c r="IH121" s="115"/>
      <c r="II121" s="115"/>
      <c r="IJ121" s="115"/>
      <c r="IK121" s="115"/>
      <c r="IL121" s="115"/>
      <c r="IM121" s="115"/>
      <c r="IN121" s="115"/>
      <c r="IO121" s="115"/>
      <c r="IP121" s="115"/>
      <c r="IQ121" s="115"/>
      <c r="IR121" s="115"/>
      <c r="IS121" s="115"/>
      <c r="IT121" s="115"/>
      <c r="IU121" s="115"/>
      <c r="IV121" s="115"/>
      <c r="IW121" s="115"/>
      <c r="IX121" s="115"/>
      <c r="IY121" s="115"/>
      <c r="IZ121" s="115"/>
      <c r="JA121" s="115"/>
      <c r="JB121" s="115"/>
      <c r="JC121" s="115"/>
      <c r="JD121" s="115"/>
      <c r="JE121" s="115"/>
      <c r="JF121" s="115"/>
      <c r="JG121" s="115"/>
      <c r="JH121" s="115"/>
      <c r="JI121" s="115"/>
      <c r="JJ121" s="115"/>
      <c r="JK121" s="115"/>
      <c r="JL121" s="115"/>
      <c r="JM121" s="115"/>
      <c r="JN121" s="115"/>
      <c r="JO121" s="115"/>
      <c r="JP121" s="115"/>
      <c r="JQ121" s="115"/>
      <c r="JR121" s="115"/>
      <c r="JS121" s="115"/>
      <c r="JT121" s="115"/>
      <c r="JU121" s="115"/>
      <c r="JV121" s="115"/>
      <c r="JW121" s="115"/>
      <c r="JX121" s="115"/>
      <c r="JY121" s="115"/>
      <c r="JZ121" s="115"/>
      <c r="KA121" s="115"/>
      <c r="KB121" s="115"/>
      <c r="KC121" s="115"/>
      <c r="KD121" s="115"/>
      <c r="KE121" s="115"/>
      <c r="KF121" s="115"/>
      <c r="KG121" s="115"/>
      <c r="KH121" s="115"/>
      <c r="KI121" s="115"/>
      <c r="KJ121" s="115"/>
      <c r="KK121" s="115"/>
      <c r="KL121" s="115"/>
      <c r="KM121" s="115"/>
      <c r="KN121" s="115"/>
      <c r="KO121" s="115"/>
      <c r="KP121" s="115"/>
      <c r="KQ121" s="115"/>
      <c r="KR121" s="115"/>
      <c r="KS121" s="115"/>
      <c r="KT121" s="115"/>
      <c r="KU121" s="115"/>
      <c r="KV121" s="115"/>
      <c r="KW121" s="115"/>
      <c r="KX121" s="115"/>
      <c r="KY121" s="115"/>
      <c r="KZ121" s="115"/>
      <c r="LA121" s="115"/>
      <c r="LB121" s="115"/>
      <c r="LC121" s="115"/>
      <c r="LD121" s="115"/>
      <c r="LE121" s="115"/>
      <c r="LF121" s="115"/>
      <c r="LG121" s="115"/>
      <c r="LH121" s="115"/>
      <c r="LI121" s="115"/>
      <c r="LJ121" s="115"/>
      <c r="LK121" s="115"/>
      <c r="LL121" s="115"/>
      <c r="LM121" s="115"/>
      <c r="LN121" s="115"/>
      <c r="LO121" s="115"/>
      <c r="LP121" s="115"/>
      <c r="LQ121" s="115"/>
      <c r="LR121" s="115"/>
      <c r="LS121" s="115"/>
      <c r="LT121" s="115"/>
      <c r="LU121" s="115"/>
      <c r="LV121" s="115"/>
      <c r="LW121" s="115"/>
      <c r="LX121" s="115"/>
      <c r="LY121" s="115"/>
      <c r="LZ121" s="115"/>
      <c r="MA121" s="115"/>
      <c r="MB121" s="115"/>
      <c r="MC121" s="115"/>
      <c r="MD121" s="115"/>
      <c r="ME121" s="115"/>
      <c r="MF121" s="115"/>
      <c r="MG121" s="115"/>
      <c r="MH121" s="115"/>
      <c r="MI121" s="115"/>
      <c r="MJ121" s="115"/>
      <c r="MK121" s="115"/>
      <c r="ML121" s="115"/>
      <c r="MM121" s="115"/>
      <c r="MN121" s="115"/>
      <c r="MO121" s="115"/>
      <c r="MP121" s="115"/>
      <c r="MQ121" s="115"/>
      <c r="MR121" s="115"/>
      <c r="MS121" s="115"/>
      <c r="MT121" s="115"/>
      <c r="MU121" s="115"/>
      <c r="MV121" s="115"/>
      <c r="MW121" s="115"/>
      <c r="MX121" s="115"/>
      <c r="MY121" s="115"/>
      <c r="MZ121" s="115"/>
      <c r="NA121" s="115"/>
      <c r="NB121" s="115"/>
      <c r="NC121" s="115"/>
      <c r="ND121" s="115"/>
      <c r="NE121" s="115"/>
      <c r="NF121" s="115"/>
      <c r="NG121" s="115"/>
      <c r="NH121" s="115"/>
      <c r="NI121" s="115"/>
      <c r="NJ121" s="115"/>
      <c r="NK121" s="115"/>
      <c r="NL121" s="115"/>
      <c r="NM121" s="115"/>
      <c r="NN121" s="115"/>
      <c r="NO121" s="115"/>
      <c r="NP121" s="115"/>
      <c r="NQ121" s="115"/>
      <c r="NR121" s="115"/>
      <c r="NS121" s="115"/>
      <c r="NT121" s="115"/>
      <c r="NU121" s="115"/>
      <c r="NV121" s="115"/>
      <c r="NW121" s="115"/>
      <c r="NX121" s="115"/>
      <c r="NY121" s="115"/>
      <c r="NZ121" s="115"/>
      <c r="OA121" s="115"/>
      <c r="OB121" s="115"/>
      <c r="OC121" s="115"/>
      <c r="OD121" s="115"/>
      <c r="OE121" s="115"/>
      <c r="OF121" s="115"/>
      <c r="OG121" s="115"/>
    </row>
    <row r="122" spans="1:397" s="116" customFormat="1">
      <c r="A122" s="110">
        <v>51107</v>
      </c>
      <c r="B122" s="111" t="s">
        <v>505</v>
      </c>
      <c r="C122" s="112">
        <v>4840921.1900771717</v>
      </c>
      <c r="D122" s="113">
        <v>4.8865899999999997E-3</v>
      </c>
      <c r="E122" s="112">
        <v>157074.39000000001</v>
      </c>
      <c r="F122" s="123">
        <v>430357.8937978606</v>
      </c>
      <c r="G122" s="124">
        <v>587432.28379786061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  <c r="FV122" s="115"/>
      <c r="FW122" s="115"/>
      <c r="FX122" s="115"/>
      <c r="FY122" s="115"/>
      <c r="FZ122" s="115"/>
      <c r="GA122" s="115"/>
      <c r="GB122" s="115"/>
      <c r="GC122" s="115"/>
      <c r="GD122" s="115"/>
      <c r="GE122" s="115"/>
      <c r="GF122" s="115"/>
      <c r="GG122" s="115"/>
      <c r="GH122" s="115"/>
      <c r="GI122" s="115"/>
      <c r="GJ122" s="115"/>
      <c r="GK122" s="115"/>
      <c r="GL122" s="115"/>
      <c r="GM122" s="115"/>
      <c r="GN122" s="115"/>
      <c r="GO122" s="115"/>
      <c r="GP122" s="115"/>
      <c r="GQ122" s="115"/>
      <c r="GR122" s="115"/>
      <c r="GS122" s="115"/>
      <c r="GT122" s="115"/>
      <c r="GU122" s="115"/>
      <c r="GV122" s="115"/>
      <c r="GW122" s="115"/>
      <c r="GX122" s="115"/>
      <c r="GY122" s="115"/>
      <c r="GZ122" s="115"/>
      <c r="HA122" s="115"/>
      <c r="HB122" s="115"/>
      <c r="HC122" s="115"/>
      <c r="HD122" s="115"/>
      <c r="HE122" s="115"/>
      <c r="HF122" s="115"/>
      <c r="HG122" s="115"/>
      <c r="HH122" s="115"/>
      <c r="HI122" s="115"/>
      <c r="HJ122" s="115"/>
      <c r="HK122" s="115"/>
      <c r="HL122" s="115"/>
      <c r="HM122" s="115"/>
      <c r="HN122" s="115"/>
      <c r="HO122" s="115"/>
      <c r="HP122" s="115"/>
      <c r="HQ122" s="115"/>
      <c r="HR122" s="115"/>
      <c r="HS122" s="115"/>
      <c r="HT122" s="115"/>
      <c r="HU122" s="115"/>
      <c r="HV122" s="115"/>
      <c r="HW122" s="115"/>
      <c r="HX122" s="115"/>
      <c r="HY122" s="115"/>
      <c r="HZ122" s="115"/>
      <c r="IA122" s="115"/>
      <c r="IB122" s="115"/>
      <c r="IC122" s="115"/>
      <c r="ID122" s="115"/>
      <c r="IE122" s="115"/>
      <c r="IF122" s="115"/>
      <c r="IG122" s="115"/>
      <c r="IH122" s="115"/>
      <c r="II122" s="115"/>
      <c r="IJ122" s="115"/>
      <c r="IK122" s="115"/>
      <c r="IL122" s="115"/>
      <c r="IM122" s="115"/>
      <c r="IN122" s="115"/>
      <c r="IO122" s="115"/>
      <c r="IP122" s="115"/>
      <c r="IQ122" s="115"/>
      <c r="IR122" s="115"/>
      <c r="IS122" s="115"/>
      <c r="IT122" s="115"/>
      <c r="IU122" s="115"/>
      <c r="IV122" s="115"/>
      <c r="IW122" s="115"/>
      <c r="IX122" s="115"/>
      <c r="IY122" s="115"/>
      <c r="IZ122" s="115"/>
      <c r="JA122" s="115"/>
      <c r="JB122" s="115"/>
      <c r="JC122" s="115"/>
      <c r="JD122" s="115"/>
      <c r="JE122" s="115"/>
      <c r="JF122" s="115"/>
      <c r="JG122" s="115"/>
      <c r="JH122" s="115"/>
      <c r="JI122" s="115"/>
      <c r="JJ122" s="115"/>
      <c r="JK122" s="115"/>
      <c r="JL122" s="115"/>
      <c r="JM122" s="115"/>
      <c r="JN122" s="115"/>
      <c r="JO122" s="115"/>
      <c r="JP122" s="115"/>
      <c r="JQ122" s="115"/>
      <c r="JR122" s="115"/>
      <c r="JS122" s="115"/>
      <c r="JT122" s="115"/>
      <c r="JU122" s="115"/>
      <c r="JV122" s="115"/>
      <c r="JW122" s="115"/>
      <c r="JX122" s="115"/>
      <c r="JY122" s="115"/>
      <c r="JZ122" s="115"/>
      <c r="KA122" s="115"/>
      <c r="KB122" s="115"/>
      <c r="KC122" s="115"/>
      <c r="KD122" s="115"/>
      <c r="KE122" s="115"/>
      <c r="KF122" s="115"/>
      <c r="KG122" s="115"/>
      <c r="KH122" s="115"/>
      <c r="KI122" s="115"/>
      <c r="KJ122" s="115"/>
      <c r="KK122" s="115"/>
      <c r="KL122" s="115"/>
      <c r="KM122" s="115"/>
      <c r="KN122" s="115"/>
      <c r="KO122" s="115"/>
      <c r="KP122" s="115"/>
      <c r="KQ122" s="115"/>
      <c r="KR122" s="115"/>
      <c r="KS122" s="115"/>
      <c r="KT122" s="115"/>
      <c r="KU122" s="115"/>
      <c r="KV122" s="115"/>
      <c r="KW122" s="115"/>
      <c r="KX122" s="115"/>
      <c r="KY122" s="115"/>
      <c r="KZ122" s="115"/>
      <c r="LA122" s="115"/>
      <c r="LB122" s="115"/>
      <c r="LC122" s="115"/>
      <c r="LD122" s="115"/>
      <c r="LE122" s="115"/>
      <c r="LF122" s="115"/>
      <c r="LG122" s="115"/>
      <c r="LH122" s="115"/>
      <c r="LI122" s="115"/>
      <c r="LJ122" s="115"/>
      <c r="LK122" s="115"/>
      <c r="LL122" s="115"/>
      <c r="LM122" s="115"/>
      <c r="LN122" s="115"/>
      <c r="LO122" s="115"/>
      <c r="LP122" s="115"/>
      <c r="LQ122" s="115"/>
      <c r="LR122" s="115"/>
      <c r="LS122" s="115"/>
      <c r="LT122" s="115"/>
      <c r="LU122" s="115"/>
      <c r="LV122" s="115"/>
      <c r="LW122" s="115"/>
      <c r="LX122" s="115"/>
      <c r="LY122" s="115"/>
      <c r="LZ122" s="115"/>
      <c r="MA122" s="115"/>
      <c r="MB122" s="115"/>
      <c r="MC122" s="115"/>
      <c r="MD122" s="115"/>
      <c r="ME122" s="115"/>
      <c r="MF122" s="115"/>
      <c r="MG122" s="115"/>
      <c r="MH122" s="115"/>
      <c r="MI122" s="115"/>
      <c r="MJ122" s="115"/>
      <c r="MK122" s="115"/>
      <c r="ML122" s="115"/>
      <c r="MM122" s="115"/>
      <c r="MN122" s="115"/>
      <c r="MO122" s="115"/>
      <c r="MP122" s="115"/>
      <c r="MQ122" s="115"/>
      <c r="MR122" s="115"/>
      <c r="MS122" s="115"/>
      <c r="MT122" s="115"/>
      <c r="MU122" s="115"/>
      <c r="MV122" s="115"/>
      <c r="MW122" s="115"/>
      <c r="MX122" s="115"/>
      <c r="MY122" s="115"/>
      <c r="MZ122" s="115"/>
      <c r="NA122" s="115"/>
      <c r="NB122" s="115"/>
      <c r="NC122" s="115"/>
      <c r="ND122" s="115"/>
      <c r="NE122" s="115"/>
      <c r="NF122" s="115"/>
      <c r="NG122" s="115"/>
      <c r="NH122" s="115"/>
      <c r="NI122" s="115"/>
      <c r="NJ122" s="115"/>
      <c r="NK122" s="115"/>
      <c r="NL122" s="115"/>
      <c r="NM122" s="115"/>
      <c r="NN122" s="115"/>
      <c r="NO122" s="115"/>
      <c r="NP122" s="115"/>
      <c r="NQ122" s="115"/>
      <c r="NR122" s="115"/>
      <c r="NS122" s="115"/>
      <c r="NT122" s="115"/>
      <c r="NU122" s="115"/>
      <c r="NV122" s="115"/>
      <c r="NW122" s="115"/>
      <c r="NX122" s="115"/>
      <c r="NY122" s="115"/>
      <c r="NZ122" s="115"/>
      <c r="OA122" s="115"/>
      <c r="OB122" s="115"/>
      <c r="OC122" s="115"/>
      <c r="OD122" s="115"/>
      <c r="OE122" s="115"/>
      <c r="OF122" s="115"/>
      <c r="OG122" s="115"/>
    </row>
    <row r="123" spans="1:397" s="116" customFormat="1">
      <c r="A123" s="110">
        <v>51113</v>
      </c>
      <c r="B123" s="111" t="s">
        <v>325</v>
      </c>
      <c r="C123" s="112">
        <v>139266.17557459272</v>
      </c>
      <c r="D123" s="113">
        <v>1.4058000000000001E-4</v>
      </c>
      <c r="E123" s="112">
        <v>4518.6899999999996</v>
      </c>
      <c r="F123" s="123">
        <v>12380.763008581294</v>
      </c>
      <c r="G123" s="124">
        <v>16899.453008581295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  <c r="GF123" s="115"/>
      <c r="GG123" s="115"/>
      <c r="GH123" s="115"/>
      <c r="GI123" s="115"/>
      <c r="GJ123" s="115"/>
      <c r="GK123" s="115"/>
      <c r="GL123" s="115"/>
      <c r="GM123" s="115"/>
      <c r="GN123" s="115"/>
      <c r="GO123" s="115"/>
      <c r="GP123" s="115"/>
      <c r="GQ123" s="115"/>
      <c r="GR123" s="115"/>
      <c r="GS123" s="115"/>
      <c r="GT123" s="115"/>
      <c r="GU123" s="115"/>
      <c r="GV123" s="115"/>
      <c r="GW123" s="115"/>
      <c r="GX123" s="115"/>
      <c r="GY123" s="115"/>
      <c r="GZ123" s="115"/>
      <c r="HA123" s="115"/>
      <c r="HB123" s="115"/>
      <c r="HC123" s="115"/>
      <c r="HD123" s="115"/>
      <c r="HE123" s="115"/>
      <c r="HF123" s="115"/>
      <c r="HG123" s="115"/>
      <c r="HH123" s="115"/>
      <c r="HI123" s="115"/>
      <c r="HJ123" s="115"/>
      <c r="HK123" s="115"/>
      <c r="HL123" s="115"/>
      <c r="HM123" s="115"/>
      <c r="HN123" s="115"/>
      <c r="HO123" s="115"/>
      <c r="HP123" s="115"/>
      <c r="HQ123" s="115"/>
      <c r="HR123" s="115"/>
      <c r="HS123" s="115"/>
      <c r="HT123" s="115"/>
      <c r="HU123" s="115"/>
      <c r="HV123" s="115"/>
      <c r="HW123" s="115"/>
      <c r="HX123" s="115"/>
      <c r="HY123" s="115"/>
      <c r="HZ123" s="115"/>
      <c r="IA123" s="115"/>
      <c r="IB123" s="115"/>
      <c r="IC123" s="115"/>
      <c r="ID123" s="115"/>
      <c r="IE123" s="115"/>
      <c r="IF123" s="115"/>
      <c r="IG123" s="115"/>
      <c r="IH123" s="115"/>
      <c r="II123" s="115"/>
      <c r="IJ123" s="115"/>
      <c r="IK123" s="115"/>
      <c r="IL123" s="115"/>
      <c r="IM123" s="115"/>
      <c r="IN123" s="115"/>
      <c r="IO123" s="115"/>
      <c r="IP123" s="115"/>
      <c r="IQ123" s="115"/>
      <c r="IR123" s="115"/>
      <c r="IS123" s="115"/>
      <c r="IT123" s="115"/>
      <c r="IU123" s="115"/>
      <c r="IV123" s="115"/>
      <c r="IW123" s="115"/>
      <c r="IX123" s="115"/>
      <c r="IY123" s="115"/>
      <c r="IZ123" s="115"/>
      <c r="JA123" s="115"/>
      <c r="JB123" s="115"/>
      <c r="JC123" s="115"/>
      <c r="JD123" s="115"/>
      <c r="JE123" s="115"/>
      <c r="JF123" s="115"/>
      <c r="JG123" s="115"/>
      <c r="JH123" s="115"/>
      <c r="JI123" s="115"/>
      <c r="JJ123" s="115"/>
      <c r="JK123" s="115"/>
      <c r="JL123" s="115"/>
      <c r="JM123" s="115"/>
      <c r="JN123" s="115"/>
      <c r="JO123" s="115"/>
      <c r="JP123" s="115"/>
      <c r="JQ123" s="115"/>
      <c r="JR123" s="115"/>
      <c r="JS123" s="115"/>
      <c r="JT123" s="115"/>
      <c r="JU123" s="115"/>
      <c r="JV123" s="115"/>
      <c r="JW123" s="115"/>
      <c r="JX123" s="115"/>
      <c r="JY123" s="115"/>
      <c r="JZ123" s="115"/>
      <c r="KA123" s="115"/>
      <c r="KB123" s="115"/>
      <c r="KC123" s="115"/>
      <c r="KD123" s="115"/>
      <c r="KE123" s="115"/>
      <c r="KF123" s="115"/>
      <c r="KG123" s="115"/>
      <c r="KH123" s="115"/>
      <c r="KI123" s="115"/>
      <c r="KJ123" s="115"/>
      <c r="KK123" s="115"/>
      <c r="KL123" s="115"/>
      <c r="KM123" s="115"/>
      <c r="KN123" s="115"/>
      <c r="KO123" s="115"/>
      <c r="KP123" s="115"/>
      <c r="KQ123" s="115"/>
      <c r="KR123" s="115"/>
      <c r="KS123" s="115"/>
      <c r="KT123" s="115"/>
      <c r="KU123" s="115"/>
      <c r="KV123" s="115"/>
      <c r="KW123" s="115"/>
      <c r="KX123" s="115"/>
      <c r="KY123" s="115"/>
      <c r="KZ123" s="115"/>
      <c r="LA123" s="115"/>
      <c r="LB123" s="115"/>
      <c r="LC123" s="115"/>
      <c r="LD123" s="115"/>
      <c r="LE123" s="115"/>
      <c r="LF123" s="115"/>
      <c r="LG123" s="115"/>
      <c r="LH123" s="115"/>
      <c r="LI123" s="115"/>
      <c r="LJ123" s="115"/>
      <c r="LK123" s="115"/>
      <c r="LL123" s="115"/>
      <c r="LM123" s="115"/>
      <c r="LN123" s="115"/>
      <c r="LO123" s="115"/>
      <c r="LP123" s="115"/>
      <c r="LQ123" s="115"/>
      <c r="LR123" s="115"/>
      <c r="LS123" s="115"/>
      <c r="LT123" s="115"/>
      <c r="LU123" s="115"/>
      <c r="LV123" s="115"/>
      <c r="LW123" s="115"/>
      <c r="LX123" s="115"/>
      <c r="LY123" s="115"/>
      <c r="LZ123" s="115"/>
      <c r="MA123" s="115"/>
      <c r="MB123" s="115"/>
      <c r="MC123" s="115"/>
      <c r="MD123" s="115"/>
      <c r="ME123" s="115"/>
      <c r="MF123" s="115"/>
      <c r="MG123" s="115"/>
      <c r="MH123" s="115"/>
      <c r="MI123" s="115"/>
      <c r="MJ123" s="115"/>
      <c r="MK123" s="115"/>
      <c r="ML123" s="115"/>
      <c r="MM123" s="115"/>
      <c r="MN123" s="115"/>
      <c r="MO123" s="115"/>
      <c r="MP123" s="115"/>
      <c r="MQ123" s="115"/>
      <c r="MR123" s="115"/>
      <c r="MS123" s="115"/>
      <c r="MT123" s="115"/>
      <c r="MU123" s="115"/>
      <c r="MV123" s="115"/>
      <c r="MW123" s="115"/>
      <c r="MX123" s="115"/>
      <c r="MY123" s="115"/>
      <c r="MZ123" s="115"/>
      <c r="NA123" s="115"/>
      <c r="NB123" s="115"/>
      <c r="NC123" s="115"/>
      <c r="ND123" s="115"/>
      <c r="NE123" s="115"/>
      <c r="NF123" s="115"/>
      <c r="NG123" s="115"/>
      <c r="NH123" s="115"/>
      <c r="NI123" s="115"/>
      <c r="NJ123" s="115"/>
      <c r="NK123" s="115"/>
      <c r="NL123" s="115"/>
      <c r="NM123" s="115"/>
      <c r="NN123" s="115"/>
      <c r="NO123" s="115"/>
      <c r="NP123" s="115"/>
      <c r="NQ123" s="115"/>
      <c r="NR123" s="115"/>
      <c r="NS123" s="115"/>
      <c r="NT123" s="115"/>
      <c r="NU123" s="115"/>
      <c r="NV123" s="115"/>
      <c r="NW123" s="115"/>
      <c r="NX123" s="115"/>
      <c r="NY123" s="115"/>
      <c r="NZ123" s="115"/>
      <c r="OA123" s="115"/>
      <c r="OB123" s="115"/>
      <c r="OC123" s="115"/>
      <c r="OD123" s="115"/>
      <c r="OE123" s="115"/>
      <c r="OF123" s="115"/>
      <c r="OG123" s="115"/>
    </row>
    <row r="124" spans="1:397" s="116" customFormat="1">
      <c r="A124" s="110">
        <v>51114</v>
      </c>
      <c r="B124" s="111" t="s">
        <v>506</v>
      </c>
      <c r="C124" s="112">
        <v>544582.45864891948</v>
      </c>
      <c r="D124" s="113">
        <v>5.4971999999999996E-4</v>
      </c>
      <c r="E124" s="112">
        <v>17670.169999999998</v>
      </c>
      <c r="F124" s="123">
        <v>48413.380573888942</v>
      </c>
      <c r="G124" s="124">
        <v>66083.550573888933</v>
      </c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  <c r="FU124" s="115"/>
      <c r="FV124" s="115"/>
      <c r="FW124" s="115"/>
      <c r="FX124" s="115"/>
      <c r="FY124" s="115"/>
      <c r="FZ124" s="115"/>
      <c r="GA124" s="115"/>
      <c r="GB124" s="115"/>
      <c r="GC124" s="115"/>
      <c r="GD124" s="115"/>
      <c r="GE124" s="115"/>
      <c r="GF124" s="115"/>
      <c r="GG124" s="115"/>
      <c r="GH124" s="115"/>
      <c r="GI124" s="115"/>
      <c r="GJ124" s="115"/>
      <c r="GK124" s="115"/>
      <c r="GL124" s="115"/>
      <c r="GM124" s="115"/>
      <c r="GN124" s="115"/>
      <c r="GO124" s="115"/>
      <c r="GP124" s="115"/>
      <c r="GQ124" s="115"/>
      <c r="GR124" s="115"/>
      <c r="GS124" s="115"/>
      <c r="GT124" s="115"/>
      <c r="GU124" s="115"/>
      <c r="GV124" s="115"/>
      <c r="GW124" s="115"/>
      <c r="GX124" s="115"/>
      <c r="GY124" s="115"/>
      <c r="GZ124" s="115"/>
      <c r="HA124" s="115"/>
      <c r="HB124" s="115"/>
      <c r="HC124" s="115"/>
      <c r="HD124" s="115"/>
      <c r="HE124" s="115"/>
      <c r="HF124" s="115"/>
      <c r="HG124" s="115"/>
      <c r="HH124" s="115"/>
      <c r="HI124" s="115"/>
      <c r="HJ124" s="115"/>
      <c r="HK124" s="115"/>
      <c r="HL124" s="115"/>
      <c r="HM124" s="115"/>
      <c r="HN124" s="115"/>
      <c r="HO124" s="115"/>
      <c r="HP124" s="115"/>
      <c r="HQ124" s="115"/>
      <c r="HR124" s="115"/>
      <c r="HS124" s="115"/>
      <c r="HT124" s="115"/>
      <c r="HU124" s="115"/>
      <c r="HV124" s="115"/>
      <c r="HW124" s="115"/>
      <c r="HX124" s="115"/>
      <c r="HY124" s="115"/>
      <c r="HZ124" s="115"/>
      <c r="IA124" s="115"/>
      <c r="IB124" s="115"/>
      <c r="IC124" s="115"/>
      <c r="ID124" s="115"/>
      <c r="IE124" s="115"/>
      <c r="IF124" s="115"/>
      <c r="IG124" s="115"/>
      <c r="IH124" s="115"/>
      <c r="II124" s="115"/>
      <c r="IJ124" s="115"/>
      <c r="IK124" s="115"/>
      <c r="IL124" s="115"/>
      <c r="IM124" s="115"/>
      <c r="IN124" s="115"/>
      <c r="IO124" s="115"/>
      <c r="IP124" s="115"/>
      <c r="IQ124" s="115"/>
      <c r="IR124" s="115"/>
      <c r="IS124" s="115"/>
      <c r="IT124" s="115"/>
      <c r="IU124" s="115"/>
      <c r="IV124" s="115"/>
      <c r="IW124" s="115"/>
      <c r="IX124" s="115"/>
      <c r="IY124" s="115"/>
      <c r="IZ124" s="115"/>
      <c r="JA124" s="115"/>
      <c r="JB124" s="115"/>
      <c r="JC124" s="115"/>
      <c r="JD124" s="115"/>
      <c r="JE124" s="115"/>
      <c r="JF124" s="115"/>
      <c r="JG124" s="115"/>
      <c r="JH124" s="115"/>
      <c r="JI124" s="115"/>
      <c r="JJ124" s="115"/>
      <c r="JK124" s="115"/>
      <c r="JL124" s="115"/>
      <c r="JM124" s="115"/>
      <c r="JN124" s="115"/>
      <c r="JO124" s="115"/>
      <c r="JP124" s="115"/>
      <c r="JQ124" s="115"/>
      <c r="JR124" s="115"/>
      <c r="JS124" s="115"/>
      <c r="JT124" s="115"/>
      <c r="JU124" s="115"/>
      <c r="JV124" s="115"/>
      <c r="JW124" s="115"/>
      <c r="JX124" s="115"/>
      <c r="JY124" s="115"/>
      <c r="JZ124" s="115"/>
      <c r="KA124" s="115"/>
      <c r="KB124" s="115"/>
      <c r="KC124" s="115"/>
      <c r="KD124" s="115"/>
      <c r="KE124" s="115"/>
      <c r="KF124" s="115"/>
      <c r="KG124" s="115"/>
      <c r="KH124" s="115"/>
      <c r="KI124" s="115"/>
      <c r="KJ124" s="115"/>
      <c r="KK124" s="115"/>
      <c r="KL124" s="115"/>
      <c r="KM124" s="115"/>
      <c r="KN124" s="115"/>
      <c r="KO124" s="115"/>
      <c r="KP124" s="115"/>
      <c r="KQ124" s="115"/>
      <c r="KR124" s="115"/>
      <c r="KS124" s="115"/>
      <c r="KT124" s="115"/>
      <c r="KU124" s="115"/>
      <c r="KV124" s="115"/>
      <c r="KW124" s="115"/>
      <c r="KX124" s="115"/>
      <c r="KY124" s="115"/>
      <c r="KZ124" s="115"/>
      <c r="LA124" s="115"/>
      <c r="LB124" s="115"/>
      <c r="LC124" s="115"/>
      <c r="LD124" s="115"/>
      <c r="LE124" s="115"/>
      <c r="LF124" s="115"/>
      <c r="LG124" s="115"/>
      <c r="LH124" s="115"/>
      <c r="LI124" s="115"/>
      <c r="LJ124" s="115"/>
      <c r="LK124" s="115"/>
      <c r="LL124" s="115"/>
      <c r="LM124" s="115"/>
      <c r="LN124" s="115"/>
      <c r="LO124" s="115"/>
      <c r="LP124" s="115"/>
      <c r="LQ124" s="115"/>
      <c r="LR124" s="115"/>
      <c r="LS124" s="115"/>
      <c r="LT124" s="115"/>
      <c r="LU124" s="115"/>
      <c r="LV124" s="115"/>
      <c r="LW124" s="115"/>
      <c r="LX124" s="115"/>
      <c r="LY124" s="115"/>
      <c r="LZ124" s="115"/>
      <c r="MA124" s="115"/>
      <c r="MB124" s="115"/>
      <c r="MC124" s="115"/>
      <c r="MD124" s="115"/>
      <c r="ME124" s="115"/>
      <c r="MF124" s="115"/>
      <c r="MG124" s="115"/>
      <c r="MH124" s="115"/>
      <c r="MI124" s="115"/>
      <c r="MJ124" s="115"/>
      <c r="MK124" s="115"/>
      <c r="ML124" s="115"/>
      <c r="MM124" s="115"/>
      <c r="MN124" s="115"/>
      <c r="MO124" s="115"/>
      <c r="MP124" s="115"/>
      <c r="MQ124" s="115"/>
      <c r="MR124" s="115"/>
      <c r="MS124" s="115"/>
      <c r="MT124" s="115"/>
      <c r="MU124" s="115"/>
      <c r="MV124" s="115"/>
      <c r="MW124" s="115"/>
      <c r="MX124" s="115"/>
      <c r="MY124" s="115"/>
      <c r="MZ124" s="115"/>
      <c r="NA124" s="115"/>
      <c r="NB124" s="115"/>
      <c r="NC124" s="115"/>
      <c r="ND124" s="115"/>
      <c r="NE124" s="115"/>
      <c r="NF124" s="115"/>
      <c r="NG124" s="115"/>
      <c r="NH124" s="115"/>
      <c r="NI124" s="115"/>
      <c r="NJ124" s="115"/>
      <c r="NK124" s="115"/>
      <c r="NL124" s="115"/>
      <c r="NM124" s="115"/>
      <c r="NN124" s="115"/>
      <c r="NO124" s="115"/>
      <c r="NP124" s="115"/>
      <c r="NQ124" s="115"/>
      <c r="NR124" s="115"/>
      <c r="NS124" s="115"/>
      <c r="NT124" s="115"/>
      <c r="NU124" s="115"/>
      <c r="NV124" s="115"/>
      <c r="NW124" s="115"/>
      <c r="NX124" s="115"/>
      <c r="NY124" s="115"/>
      <c r="NZ124" s="115"/>
      <c r="OA124" s="115"/>
      <c r="OB124" s="115"/>
      <c r="OC124" s="115"/>
      <c r="OD124" s="115"/>
      <c r="OE124" s="115"/>
      <c r="OF124" s="115"/>
      <c r="OG124" s="115"/>
    </row>
    <row r="125" spans="1:397" s="116" customFormat="1">
      <c r="A125" s="110">
        <v>51142</v>
      </c>
      <c r="B125" s="111" t="s">
        <v>467</v>
      </c>
      <c r="C125" s="112">
        <v>7376877.21177221</v>
      </c>
      <c r="D125" s="113">
        <v>7.4464700000000002E-3</v>
      </c>
      <c r="E125" s="112">
        <v>239358.75</v>
      </c>
      <c r="F125" s="123">
        <v>655804.38412654947</v>
      </c>
      <c r="G125" s="124">
        <v>895163.13412654947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  <c r="FV125" s="115"/>
      <c r="FW125" s="115"/>
      <c r="FX125" s="115"/>
      <c r="FY125" s="115"/>
      <c r="FZ125" s="115"/>
      <c r="GA125" s="115"/>
      <c r="GB125" s="115"/>
      <c r="GC125" s="115"/>
      <c r="GD125" s="115"/>
      <c r="GE125" s="115"/>
      <c r="GF125" s="115"/>
      <c r="GG125" s="115"/>
      <c r="GH125" s="115"/>
      <c r="GI125" s="115"/>
      <c r="GJ125" s="115"/>
      <c r="GK125" s="115"/>
      <c r="GL125" s="115"/>
      <c r="GM125" s="115"/>
      <c r="GN125" s="115"/>
      <c r="GO125" s="115"/>
      <c r="GP125" s="115"/>
      <c r="GQ125" s="115"/>
      <c r="GR125" s="115"/>
      <c r="GS125" s="115"/>
      <c r="GT125" s="115"/>
      <c r="GU125" s="115"/>
      <c r="GV125" s="115"/>
      <c r="GW125" s="115"/>
      <c r="GX125" s="115"/>
      <c r="GY125" s="115"/>
      <c r="GZ125" s="115"/>
      <c r="HA125" s="115"/>
      <c r="HB125" s="115"/>
      <c r="HC125" s="115"/>
      <c r="HD125" s="115"/>
      <c r="HE125" s="115"/>
      <c r="HF125" s="115"/>
      <c r="HG125" s="115"/>
      <c r="HH125" s="115"/>
      <c r="HI125" s="115"/>
      <c r="HJ125" s="115"/>
      <c r="HK125" s="115"/>
      <c r="HL125" s="115"/>
      <c r="HM125" s="115"/>
      <c r="HN125" s="115"/>
      <c r="HO125" s="115"/>
      <c r="HP125" s="115"/>
      <c r="HQ125" s="115"/>
      <c r="HR125" s="115"/>
      <c r="HS125" s="115"/>
      <c r="HT125" s="115"/>
      <c r="HU125" s="115"/>
      <c r="HV125" s="115"/>
      <c r="HW125" s="115"/>
      <c r="HX125" s="115"/>
      <c r="HY125" s="115"/>
      <c r="HZ125" s="115"/>
      <c r="IA125" s="115"/>
      <c r="IB125" s="115"/>
      <c r="IC125" s="115"/>
      <c r="ID125" s="115"/>
      <c r="IE125" s="115"/>
      <c r="IF125" s="115"/>
      <c r="IG125" s="115"/>
      <c r="IH125" s="115"/>
      <c r="II125" s="115"/>
      <c r="IJ125" s="115"/>
      <c r="IK125" s="115"/>
      <c r="IL125" s="115"/>
      <c r="IM125" s="115"/>
      <c r="IN125" s="115"/>
      <c r="IO125" s="115"/>
      <c r="IP125" s="115"/>
      <c r="IQ125" s="115"/>
      <c r="IR125" s="115"/>
      <c r="IS125" s="115"/>
      <c r="IT125" s="115"/>
      <c r="IU125" s="115"/>
      <c r="IV125" s="115"/>
      <c r="IW125" s="115"/>
      <c r="IX125" s="115"/>
      <c r="IY125" s="115"/>
      <c r="IZ125" s="115"/>
      <c r="JA125" s="115"/>
      <c r="JB125" s="115"/>
      <c r="JC125" s="115"/>
      <c r="JD125" s="115"/>
      <c r="JE125" s="115"/>
      <c r="JF125" s="115"/>
      <c r="JG125" s="115"/>
      <c r="JH125" s="115"/>
      <c r="JI125" s="115"/>
      <c r="JJ125" s="115"/>
      <c r="JK125" s="115"/>
      <c r="JL125" s="115"/>
      <c r="JM125" s="115"/>
      <c r="JN125" s="115"/>
      <c r="JO125" s="115"/>
      <c r="JP125" s="115"/>
      <c r="JQ125" s="115"/>
      <c r="JR125" s="115"/>
      <c r="JS125" s="115"/>
      <c r="JT125" s="115"/>
      <c r="JU125" s="115"/>
      <c r="JV125" s="115"/>
      <c r="JW125" s="115"/>
      <c r="JX125" s="115"/>
      <c r="JY125" s="115"/>
      <c r="JZ125" s="115"/>
      <c r="KA125" s="115"/>
      <c r="KB125" s="115"/>
      <c r="KC125" s="115"/>
      <c r="KD125" s="115"/>
      <c r="KE125" s="115"/>
      <c r="KF125" s="115"/>
      <c r="KG125" s="115"/>
      <c r="KH125" s="115"/>
      <c r="KI125" s="115"/>
      <c r="KJ125" s="115"/>
      <c r="KK125" s="115"/>
      <c r="KL125" s="115"/>
      <c r="KM125" s="115"/>
      <c r="KN125" s="115"/>
      <c r="KO125" s="115"/>
      <c r="KP125" s="115"/>
      <c r="KQ125" s="115"/>
      <c r="KR125" s="115"/>
      <c r="KS125" s="115"/>
      <c r="KT125" s="115"/>
      <c r="KU125" s="115"/>
      <c r="KV125" s="115"/>
      <c r="KW125" s="115"/>
      <c r="KX125" s="115"/>
      <c r="KY125" s="115"/>
      <c r="KZ125" s="115"/>
      <c r="LA125" s="115"/>
      <c r="LB125" s="115"/>
      <c r="LC125" s="115"/>
      <c r="LD125" s="115"/>
      <c r="LE125" s="115"/>
      <c r="LF125" s="115"/>
      <c r="LG125" s="115"/>
      <c r="LH125" s="115"/>
      <c r="LI125" s="115"/>
      <c r="LJ125" s="115"/>
      <c r="LK125" s="115"/>
      <c r="LL125" s="115"/>
      <c r="LM125" s="115"/>
      <c r="LN125" s="115"/>
      <c r="LO125" s="115"/>
      <c r="LP125" s="115"/>
      <c r="LQ125" s="115"/>
      <c r="LR125" s="115"/>
      <c r="LS125" s="115"/>
      <c r="LT125" s="115"/>
      <c r="LU125" s="115"/>
      <c r="LV125" s="115"/>
      <c r="LW125" s="115"/>
      <c r="LX125" s="115"/>
      <c r="LY125" s="115"/>
      <c r="LZ125" s="115"/>
      <c r="MA125" s="115"/>
      <c r="MB125" s="115"/>
      <c r="MC125" s="115"/>
      <c r="MD125" s="115"/>
      <c r="ME125" s="115"/>
      <c r="MF125" s="115"/>
      <c r="MG125" s="115"/>
      <c r="MH125" s="115"/>
      <c r="MI125" s="115"/>
      <c r="MJ125" s="115"/>
      <c r="MK125" s="115"/>
      <c r="ML125" s="115"/>
      <c r="MM125" s="115"/>
      <c r="MN125" s="115"/>
      <c r="MO125" s="115"/>
      <c r="MP125" s="115"/>
      <c r="MQ125" s="115"/>
      <c r="MR125" s="115"/>
      <c r="MS125" s="115"/>
      <c r="MT125" s="115"/>
      <c r="MU125" s="115"/>
      <c r="MV125" s="115"/>
      <c r="MW125" s="115"/>
      <c r="MX125" s="115"/>
      <c r="MY125" s="115"/>
      <c r="MZ125" s="115"/>
      <c r="NA125" s="115"/>
      <c r="NB125" s="115"/>
      <c r="NC125" s="115"/>
      <c r="ND125" s="115"/>
      <c r="NE125" s="115"/>
      <c r="NF125" s="115"/>
      <c r="NG125" s="115"/>
      <c r="NH125" s="115"/>
      <c r="NI125" s="115"/>
      <c r="NJ125" s="115"/>
      <c r="NK125" s="115"/>
      <c r="NL125" s="115"/>
      <c r="NM125" s="115"/>
      <c r="NN125" s="115"/>
      <c r="NO125" s="115"/>
      <c r="NP125" s="115"/>
      <c r="NQ125" s="115"/>
      <c r="NR125" s="115"/>
      <c r="NS125" s="115"/>
      <c r="NT125" s="115"/>
      <c r="NU125" s="115"/>
      <c r="NV125" s="115"/>
      <c r="NW125" s="115"/>
      <c r="NX125" s="115"/>
      <c r="NY125" s="115"/>
      <c r="NZ125" s="115"/>
      <c r="OA125" s="115"/>
      <c r="OB125" s="115"/>
      <c r="OC125" s="115"/>
      <c r="OD125" s="115"/>
      <c r="OE125" s="115"/>
      <c r="OF125" s="115"/>
      <c r="OG125" s="115"/>
    </row>
    <row r="126" spans="1:397" s="116" customFormat="1">
      <c r="A126" s="110">
        <v>51340</v>
      </c>
      <c r="B126" s="111" t="s">
        <v>295</v>
      </c>
      <c r="C126" s="112">
        <v>370266.9354300737</v>
      </c>
      <c r="D126" s="113">
        <v>3.7376E-4</v>
      </c>
      <c r="E126" s="112">
        <v>12014.14</v>
      </c>
      <c r="F126" s="123">
        <v>32916.730559733558</v>
      </c>
      <c r="G126" s="124">
        <v>44930.870559733557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S126" s="115"/>
      <c r="FT126" s="115"/>
      <c r="FU126" s="115"/>
      <c r="FV126" s="115"/>
      <c r="FW126" s="115"/>
      <c r="FX126" s="115"/>
      <c r="FY126" s="115"/>
      <c r="FZ126" s="115"/>
      <c r="GA126" s="115"/>
      <c r="GB126" s="115"/>
      <c r="GC126" s="115"/>
      <c r="GD126" s="115"/>
      <c r="GE126" s="115"/>
      <c r="GF126" s="115"/>
      <c r="GG126" s="115"/>
      <c r="GH126" s="115"/>
      <c r="GI126" s="115"/>
      <c r="GJ126" s="115"/>
      <c r="GK126" s="115"/>
      <c r="GL126" s="115"/>
      <c r="GM126" s="115"/>
      <c r="GN126" s="115"/>
      <c r="GO126" s="115"/>
      <c r="GP126" s="115"/>
      <c r="GQ126" s="115"/>
      <c r="GR126" s="115"/>
      <c r="GS126" s="115"/>
      <c r="GT126" s="115"/>
      <c r="GU126" s="115"/>
      <c r="GV126" s="115"/>
      <c r="GW126" s="115"/>
      <c r="GX126" s="115"/>
      <c r="GY126" s="115"/>
      <c r="GZ126" s="115"/>
      <c r="HA126" s="115"/>
      <c r="HB126" s="115"/>
      <c r="HC126" s="115"/>
      <c r="HD126" s="115"/>
      <c r="HE126" s="115"/>
      <c r="HF126" s="115"/>
      <c r="HG126" s="115"/>
      <c r="HH126" s="115"/>
      <c r="HI126" s="115"/>
      <c r="HJ126" s="115"/>
      <c r="HK126" s="115"/>
      <c r="HL126" s="115"/>
      <c r="HM126" s="115"/>
      <c r="HN126" s="115"/>
      <c r="HO126" s="115"/>
      <c r="HP126" s="115"/>
      <c r="HQ126" s="115"/>
      <c r="HR126" s="115"/>
      <c r="HS126" s="115"/>
      <c r="HT126" s="115"/>
      <c r="HU126" s="115"/>
      <c r="HV126" s="115"/>
      <c r="HW126" s="115"/>
      <c r="HX126" s="115"/>
      <c r="HY126" s="115"/>
      <c r="HZ126" s="115"/>
      <c r="IA126" s="115"/>
      <c r="IB126" s="115"/>
      <c r="IC126" s="115"/>
      <c r="ID126" s="115"/>
      <c r="IE126" s="115"/>
      <c r="IF126" s="115"/>
      <c r="IG126" s="115"/>
      <c r="IH126" s="115"/>
      <c r="II126" s="115"/>
      <c r="IJ126" s="115"/>
      <c r="IK126" s="115"/>
      <c r="IL126" s="115"/>
      <c r="IM126" s="115"/>
      <c r="IN126" s="115"/>
      <c r="IO126" s="115"/>
      <c r="IP126" s="115"/>
      <c r="IQ126" s="115"/>
      <c r="IR126" s="115"/>
      <c r="IS126" s="115"/>
      <c r="IT126" s="115"/>
      <c r="IU126" s="115"/>
      <c r="IV126" s="115"/>
      <c r="IW126" s="115"/>
      <c r="IX126" s="115"/>
      <c r="IY126" s="115"/>
      <c r="IZ126" s="115"/>
      <c r="JA126" s="115"/>
      <c r="JB126" s="115"/>
      <c r="JC126" s="115"/>
      <c r="JD126" s="115"/>
      <c r="JE126" s="115"/>
      <c r="JF126" s="115"/>
      <c r="JG126" s="115"/>
      <c r="JH126" s="115"/>
      <c r="JI126" s="115"/>
      <c r="JJ126" s="115"/>
      <c r="JK126" s="115"/>
      <c r="JL126" s="115"/>
      <c r="JM126" s="115"/>
      <c r="JN126" s="115"/>
      <c r="JO126" s="115"/>
      <c r="JP126" s="115"/>
      <c r="JQ126" s="115"/>
      <c r="JR126" s="115"/>
      <c r="JS126" s="115"/>
      <c r="JT126" s="115"/>
      <c r="JU126" s="115"/>
      <c r="JV126" s="115"/>
      <c r="JW126" s="115"/>
      <c r="JX126" s="115"/>
      <c r="JY126" s="115"/>
      <c r="JZ126" s="115"/>
      <c r="KA126" s="115"/>
      <c r="KB126" s="115"/>
      <c r="KC126" s="115"/>
      <c r="KD126" s="115"/>
      <c r="KE126" s="115"/>
      <c r="KF126" s="115"/>
      <c r="KG126" s="115"/>
      <c r="KH126" s="115"/>
      <c r="KI126" s="115"/>
      <c r="KJ126" s="115"/>
      <c r="KK126" s="115"/>
      <c r="KL126" s="115"/>
      <c r="KM126" s="115"/>
      <c r="KN126" s="115"/>
      <c r="KO126" s="115"/>
      <c r="KP126" s="115"/>
      <c r="KQ126" s="115"/>
      <c r="KR126" s="115"/>
      <c r="KS126" s="115"/>
      <c r="KT126" s="115"/>
      <c r="KU126" s="115"/>
      <c r="KV126" s="115"/>
      <c r="KW126" s="115"/>
      <c r="KX126" s="115"/>
      <c r="KY126" s="115"/>
      <c r="KZ126" s="115"/>
      <c r="LA126" s="115"/>
      <c r="LB126" s="115"/>
      <c r="LC126" s="115"/>
      <c r="LD126" s="115"/>
      <c r="LE126" s="115"/>
      <c r="LF126" s="115"/>
      <c r="LG126" s="115"/>
      <c r="LH126" s="115"/>
      <c r="LI126" s="115"/>
      <c r="LJ126" s="115"/>
      <c r="LK126" s="115"/>
      <c r="LL126" s="115"/>
      <c r="LM126" s="115"/>
      <c r="LN126" s="115"/>
      <c r="LO126" s="115"/>
      <c r="LP126" s="115"/>
      <c r="LQ126" s="115"/>
      <c r="LR126" s="115"/>
      <c r="LS126" s="115"/>
      <c r="LT126" s="115"/>
      <c r="LU126" s="115"/>
      <c r="LV126" s="115"/>
      <c r="LW126" s="115"/>
      <c r="LX126" s="115"/>
      <c r="LY126" s="115"/>
      <c r="LZ126" s="115"/>
      <c r="MA126" s="115"/>
      <c r="MB126" s="115"/>
      <c r="MC126" s="115"/>
      <c r="MD126" s="115"/>
      <c r="ME126" s="115"/>
      <c r="MF126" s="115"/>
      <c r="MG126" s="115"/>
      <c r="MH126" s="115"/>
      <c r="MI126" s="115"/>
      <c r="MJ126" s="115"/>
      <c r="MK126" s="115"/>
      <c r="ML126" s="115"/>
      <c r="MM126" s="115"/>
      <c r="MN126" s="115"/>
      <c r="MO126" s="115"/>
      <c r="MP126" s="115"/>
      <c r="MQ126" s="115"/>
      <c r="MR126" s="115"/>
      <c r="MS126" s="115"/>
      <c r="MT126" s="115"/>
      <c r="MU126" s="115"/>
      <c r="MV126" s="115"/>
      <c r="MW126" s="115"/>
      <c r="MX126" s="115"/>
      <c r="MY126" s="115"/>
      <c r="MZ126" s="115"/>
      <c r="NA126" s="115"/>
      <c r="NB126" s="115"/>
      <c r="NC126" s="115"/>
      <c r="ND126" s="115"/>
      <c r="NE126" s="115"/>
      <c r="NF126" s="115"/>
      <c r="NG126" s="115"/>
      <c r="NH126" s="115"/>
      <c r="NI126" s="115"/>
      <c r="NJ126" s="115"/>
      <c r="NK126" s="115"/>
      <c r="NL126" s="115"/>
      <c r="NM126" s="115"/>
      <c r="NN126" s="115"/>
      <c r="NO126" s="115"/>
      <c r="NP126" s="115"/>
      <c r="NQ126" s="115"/>
      <c r="NR126" s="115"/>
      <c r="NS126" s="115"/>
      <c r="NT126" s="115"/>
      <c r="NU126" s="115"/>
      <c r="NV126" s="115"/>
      <c r="NW126" s="115"/>
      <c r="NX126" s="115"/>
      <c r="NY126" s="115"/>
      <c r="NZ126" s="115"/>
      <c r="OA126" s="115"/>
      <c r="OB126" s="115"/>
      <c r="OC126" s="115"/>
      <c r="OD126" s="115"/>
      <c r="OE126" s="115"/>
      <c r="OF126" s="115"/>
      <c r="OG126" s="115"/>
    </row>
    <row r="127" spans="1:397" s="116" customFormat="1">
      <c r="A127" s="110">
        <v>51407</v>
      </c>
      <c r="B127" s="111" t="s">
        <v>296</v>
      </c>
      <c r="C127" s="112">
        <v>67869.723208246884</v>
      </c>
      <c r="D127" s="113">
        <v>6.8510000000000006E-5</v>
      </c>
      <c r="E127" s="112">
        <v>2202.09</v>
      </c>
      <c r="F127" s="123">
        <v>6033.618393213148</v>
      </c>
      <c r="G127" s="124">
        <v>8235.7083932131482</v>
      </c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S127" s="115"/>
      <c r="FT127" s="115"/>
      <c r="FU127" s="115"/>
      <c r="FV127" s="115"/>
      <c r="FW127" s="115"/>
      <c r="FX127" s="115"/>
      <c r="FY127" s="115"/>
      <c r="FZ127" s="115"/>
      <c r="GA127" s="115"/>
      <c r="GB127" s="115"/>
      <c r="GC127" s="115"/>
      <c r="GD127" s="115"/>
      <c r="GE127" s="115"/>
      <c r="GF127" s="115"/>
      <c r="GG127" s="115"/>
      <c r="GH127" s="115"/>
      <c r="GI127" s="115"/>
      <c r="GJ127" s="115"/>
      <c r="GK127" s="115"/>
      <c r="GL127" s="115"/>
      <c r="GM127" s="115"/>
      <c r="GN127" s="115"/>
      <c r="GO127" s="115"/>
      <c r="GP127" s="115"/>
      <c r="GQ127" s="115"/>
      <c r="GR127" s="115"/>
      <c r="GS127" s="115"/>
      <c r="GT127" s="115"/>
      <c r="GU127" s="115"/>
      <c r="GV127" s="115"/>
      <c r="GW127" s="115"/>
      <c r="GX127" s="115"/>
      <c r="GY127" s="115"/>
      <c r="GZ127" s="115"/>
      <c r="HA127" s="115"/>
      <c r="HB127" s="115"/>
      <c r="HC127" s="115"/>
      <c r="HD127" s="115"/>
      <c r="HE127" s="115"/>
      <c r="HF127" s="115"/>
      <c r="HG127" s="115"/>
      <c r="HH127" s="115"/>
      <c r="HI127" s="115"/>
      <c r="HJ127" s="115"/>
      <c r="HK127" s="115"/>
      <c r="HL127" s="115"/>
      <c r="HM127" s="115"/>
      <c r="HN127" s="115"/>
      <c r="HO127" s="115"/>
      <c r="HP127" s="115"/>
      <c r="HQ127" s="115"/>
      <c r="HR127" s="115"/>
      <c r="HS127" s="115"/>
      <c r="HT127" s="115"/>
      <c r="HU127" s="115"/>
      <c r="HV127" s="115"/>
      <c r="HW127" s="115"/>
      <c r="HX127" s="115"/>
      <c r="HY127" s="115"/>
      <c r="HZ127" s="115"/>
      <c r="IA127" s="115"/>
      <c r="IB127" s="115"/>
      <c r="IC127" s="115"/>
      <c r="ID127" s="115"/>
      <c r="IE127" s="115"/>
      <c r="IF127" s="115"/>
      <c r="IG127" s="115"/>
      <c r="IH127" s="115"/>
      <c r="II127" s="115"/>
      <c r="IJ127" s="115"/>
      <c r="IK127" s="115"/>
      <c r="IL127" s="115"/>
      <c r="IM127" s="115"/>
      <c r="IN127" s="115"/>
      <c r="IO127" s="115"/>
      <c r="IP127" s="115"/>
      <c r="IQ127" s="115"/>
      <c r="IR127" s="115"/>
      <c r="IS127" s="115"/>
      <c r="IT127" s="115"/>
      <c r="IU127" s="115"/>
      <c r="IV127" s="115"/>
      <c r="IW127" s="115"/>
      <c r="IX127" s="115"/>
      <c r="IY127" s="115"/>
      <c r="IZ127" s="115"/>
      <c r="JA127" s="115"/>
      <c r="JB127" s="115"/>
      <c r="JC127" s="115"/>
      <c r="JD127" s="115"/>
      <c r="JE127" s="115"/>
      <c r="JF127" s="115"/>
      <c r="JG127" s="115"/>
      <c r="JH127" s="115"/>
      <c r="JI127" s="115"/>
      <c r="JJ127" s="115"/>
      <c r="JK127" s="115"/>
      <c r="JL127" s="115"/>
      <c r="JM127" s="115"/>
      <c r="JN127" s="115"/>
      <c r="JO127" s="115"/>
      <c r="JP127" s="115"/>
      <c r="JQ127" s="115"/>
      <c r="JR127" s="115"/>
      <c r="JS127" s="115"/>
      <c r="JT127" s="115"/>
      <c r="JU127" s="115"/>
      <c r="JV127" s="115"/>
      <c r="JW127" s="115"/>
      <c r="JX127" s="115"/>
      <c r="JY127" s="115"/>
      <c r="JZ127" s="115"/>
      <c r="KA127" s="115"/>
      <c r="KB127" s="115"/>
      <c r="KC127" s="115"/>
      <c r="KD127" s="115"/>
      <c r="KE127" s="115"/>
      <c r="KF127" s="115"/>
      <c r="KG127" s="115"/>
      <c r="KH127" s="115"/>
      <c r="KI127" s="115"/>
      <c r="KJ127" s="115"/>
      <c r="KK127" s="115"/>
      <c r="KL127" s="115"/>
      <c r="KM127" s="115"/>
      <c r="KN127" s="115"/>
      <c r="KO127" s="115"/>
      <c r="KP127" s="115"/>
      <c r="KQ127" s="115"/>
      <c r="KR127" s="115"/>
      <c r="KS127" s="115"/>
      <c r="KT127" s="115"/>
      <c r="KU127" s="115"/>
      <c r="KV127" s="115"/>
      <c r="KW127" s="115"/>
      <c r="KX127" s="115"/>
      <c r="KY127" s="115"/>
      <c r="KZ127" s="115"/>
      <c r="LA127" s="115"/>
      <c r="LB127" s="115"/>
      <c r="LC127" s="115"/>
      <c r="LD127" s="115"/>
      <c r="LE127" s="115"/>
      <c r="LF127" s="115"/>
      <c r="LG127" s="115"/>
      <c r="LH127" s="115"/>
      <c r="LI127" s="115"/>
      <c r="LJ127" s="115"/>
      <c r="LK127" s="115"/>
      <c r="LL127" s="115"/>
      <c r="LM127" s="115"/>
      <c r="LN127" s="115"/>
      <c r="LO127" s="115"/>
      <c r="LP127" s="115"/>
      <c r="LQ127" s="115"/>
      <c r="LR127" s="115"/>
      <c r="LS127" s="115"/>
      <c r="LT127" s="115"/>
      <c r="LU127" s="115"/>
      <c r="LV127" s="115"/>
      <c r="LW127" s="115"/>
      <c r="LX127" s="115"/>
      <c r="LY127" s="115"/>
      <c r="LZ127" s="115"/>
      <c r="MA127" s="115"/>
      <c r="MB127" s="115"/>
      <c r="MC127" s="115"/>
      <c r="MD127" s="115"/>
      <c r="ME127" s="115"/>
      <c r="MF127" s="115"/>
      <c r="MG127" s="115"/>
      <c r="MH127" s="115"/>
      <c r="MI127" s="115"/>
      <c r="MJ127" s="115"/>
      <c r="MK127" s="115"/>
      <c r="ML127" s="115"/>
      <c r="MM127" s="115"/>
      <c r="MN127" s="115"/>
      <c r="MO127" s="115"/>
      <c r="MP127" s="115"/>
      <c r="MQ127" s="115"/>
      <c r="MR127" s="115"/>
      <c r="MS127" s="115"/>
      <c r="MT127" s="115"/>
      <c r="MU127" s="115"/>
      <c r="MV127" s="115"/>
      <c r="MW127" s="115"/>
      <c r="MX127" s="115"/>
      <c r="MY127" s="115"/>
      <c r="MZ127" s="115"/>
      <c r="NA127" s="115"/>
      <c r="NB127" s="115"/>
      <c r="NC127" s="115"/>
      <c r="ND127" s="115"/>
      <c r="NE127" s="115"/>
      <c r="NF127" s="115"/>
      <c r="NG127" s="115"/>
      <c r="NH127" s="115"/>
      <c r="NI127" s="115"/>
      <c r="NJ127" s="115"/>
      <c r="NK127" s="115"/>
      <c r="NL127" s="115"/>
      <c r="NM127" s="115"/>
      <c r="NN127" s="115"/>
      <c r="NO127" s="115"/>
      <c r="NP127" s="115"/>
      <c r="NQ127" s="115"/>
      <c r="NR127" s="115"/>
      <c r="NS127" s="115"/>
      <c r="NT127" s="115"/>
      <c r="NU127" s="115"/>
      <c r="NV127" s="115"/>
      <c r="NW127" s="115"/>
      <c r="NX127" s="115"/>
      <c r="NY127" s="115"/>
      <c r="NZ127" s="115"/>
      <c r="OA127" s="115"/>
      <c r="OB127" s="115"/>
      <c r="OC127" s="115"/>
      <c r="OD127" s="115"/>
      <c r="OE127" s="115"/>
      <c r="OF127" s="115"/>
      <c r="OG127" s="115"/>
    </row>
    <row r="128" spans="1:397" s="116" customFormat="1">
      <c r="A128" s="110">
        <v>51507</v>
      </c>
      <c r="B128" s="111" t="s">
        <v>320</v>
      </c>
      <c r="C128" s="112">
        <v>5174920.2731257854</v>
      </c>
      <c r="D128" s="113">
        <v>5.2237400000000002E-3</v>
      </c>
      <c r="E128" s="112">
        <v>167911.53</v>
      </c>
      <c r="F128" s="123">
        <v>460050.41228088236</v>
      </c>
      <c r="G128" s="124">
        <v>627961.94228088239</v>
      </c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S128" s="115"/>
      <c r="FT128" s="115"/>
      <c r="FU128" s="115"/>
      <c r="FV128" s="115"/>
      <c r="FW128" s="115"/>
      <c r="FX128" s="115"/>
      <c r="FY128" s="115"/>
      <c r="FZ128" s="115"/>
      <c r="GA128" s="115"/>
      <c r="GB128" s="115"/>
      <c r="GC128" s="115"/>
      <c r="GD128" s="115"/>
      <c r="GE128" s="115"/>
      <c r="GF128" s="115"/>
      <c r="GG128" s="115"/>
      <c r="GH128" s="115"/>
      <c r="GI128" s="115"/>
      <c r="GJ128" s="115"/>
      <c r="GK128" s="115"/>
      <c r="GL128" s="115"/>
      <c r="GM128" s="115"/>
      <c r="GN128" s="115"/>
      <c r="GO128" s="115"/>
      <c r="GP128" s="115"/>
      <c r="GQ128" s="115"/>
      <c r="GR128" s="115"/>
      <c r="GS128" s="115"/>
      <c r="GT128" s="115"/>
      <c r="GU128" s="115"/>
      <c r="GV128" s="115"/>
      <c r="GW128" s="115"/>
      <c r="GX128" s="115"/>
      <c r="GY128" s="115"/>
      <c r="GZ128" s="115"/>
      <c r="HA128" s="115"/>
      <c r="HB128" s="115"/>
      <c r="HC128" s="115"/>
      <c r="HD128" s="115"/>
      <c r="HE128" s="115"/>
      <c r="HF128" s="115"/>
      <c r="HG128" s="115"/>
      <c r="HH128" s="115"/>
      <c r="HI128" s="115"/>
      <c r="HJ128" s="115"/>
      <c r="HK128" s="115"/>
      <c r="HL128" s="115"/>
      <c r="HM128" s="115"/>
      <c r="HN128" s="115"/>
      <c r="HO128" s="115"/>
      <c r="HP128" s="115"/>
      <c r="HQ128" s="115"/>
      <c r="HR128" s="115"/>
      <c r="HS128" s="115"/>
      <c r="HT128" s="115"/>
      <c r="HU128" s="115"/>
      <c r="HV128" s="115"/>
      <c r="HW128" s="115"/>
      <c r="HX128" s="115"/>
      <c r="HY128" s="115"/>
      <c r="HZ128" s="115"/>
      <c r="IA128" s="115"/>
      <c r="IB128" s="115"/>
      <c r="IC128" s="115"/>
      <c r="ID128" s="115"/>
      <c r="IE128" s="115"/>
      <c r="IF128" s="115"/>
      <c r="IG128" s="115"/>
      <c r="IH128" s="115"/>
      <c r="II128" s="115"/>
      <c r="IJ128" s="115"/>
      <c r="IK128" s="115"/>
      <c r="IL128" s="115"/>
      <c r="IM128" s="115"/>
      <c r="IN128" s="115"/>
      <c r="IO128" s="115"/>
      <c r="IP128" s="115"/>
      <c r="IQ128" s="115"/>
      <c r="IR128" s="115"/>
      <c r="IS128" s="115"/>
      <c r="IT128" s="115"/>
      <c r="IU128" s="115"/>
      <c r="IV128" s="115"/>
      <c r="IW128" s="115"/>
      <c r="IX128" s="115"/>
      <c r="IY128" s="115"/>
      <c r="IZ128" s="115"/>
      <c r="JA128" s="115"/>
      <c r="JB128" s="115"/>
      <c r="JC128" s="115"/>
      <c r="JD128" s="115"/>
      <c r="JE128" s="115"/>
      <c r="JF128" s="115"/>
      <c r="JG128" s="115"/>
      <c r="JH128" s="115"/>
      <c r="JI128" s="115"/>
      <c r="JJ128" s="115"/>
      <c r="JK128" s="115"/>
      <c r="JL128" s="115"/>
      <c r="JM128" s="115"/>
      <c r="JN128" s="115"/>
      <c r="JO128" s="115"/>
      <c r="JP128" s="115"/>
      <c r="JQ128" s="115"/>
      <c r="JR128" s="115"/>
      <c r="JS128" s="115"/>
      <c r="JT128" s="115"/>
      <c r="JU128" s="115"/>
      <c r="JV128" s="115"/>
      <c r="JW128" s="115"/>
      <c r="JX128" s="115"/>
      <c r="JY128" s="115"/>
      <c r="JZ128" s="115"/>
      <c r="KA128" s="115"/>
      <c r="KB128" s="115"/>
      <c r="KC128" s="115"/>
      <c r="KD128" s="115"/>
      <c r="KE128" s="115"/>
      <c r="KF128" s="115"/>
      <c r="KG128" s="115"/>
      <c r="KH128" s="115"/>
      <c r="KI128" s="115"/>
      <c r="KJ128" s="115"/>
      <c r="KK128" s="115"/>
      <c r="KL128" s="115"/>
      <c r="KM128" s="115"/>
      <c r="KN128" s="115"/>
      <c r="KO128" s="115"/>
      <c r="KP128" s="115"/>
      <c r="KQ128" s="115"/>
      <c r="KR128" s="115"/>
      <c r="KS128" s="115"/>
      <c r="KT128" s="115"/>
      <c r="KU128" s="115"/>
      <c r="KV128" s="115"/>
      <c r="KW128" s="115"/>
      <c r="KX128" s="115"/>
      <c r="KY128" s="115"/>
      <c r="KZ128" s="115"/>
      <c r="LA128" s="115"/>
      <c r="LB128" s="115"/>
      <c r="LC128" s="115"/>
      <c r="LD128" s="115"/>
      <c r="LE128" s="115"/>
      <c r="LF128" s="115"/>
      <c r="LG128" s="115"/>
      <c r="LH128" s="115"/>
      <c r="LI128" s="115"/>
      <c r="LJ128" s="115"/>
      <c r="LK128" s="115"/>
      <c r="LL128" s="115"/>
      <c r="LM128" s="115"/>
      <c r="LN128" s="115"/>
      <c r="LO128" s="115"/>
      <c r="LP128" s="115"/>
      <c r="LQ128" s="115"/>
      <c r="LR128" s="115"/>
      <c r="LS128" s="115"/>
      <c r="LT128" s="115"/>
      <c r="LU128" s="115"/>
      <c r="LV128" s="115"/>
      <c r="LW128" s="115"/>
      <c r="LX128" s="115"/>
      <c r="LY128" s="115"/>
      <c r="LZ128" s="115"/>
      <c r="MA128" s="115"/>
      <c r="MB128" s="115"/>
      <c r="MC128" s="115"/>
      <c r="MD128" s="115"/>
      <c r="ME128" s="115"/>
      <c r="MF128" s="115"/>
      <c r="MG128" s="115"/>
      <c r="MH128" s="115"/>
      <c r="MI128" s="115"/>
      <c r="MJ128" s="115"/>
      <c r="MK128" s="115"/>
      <c r="ML128" s="115"/>
      <c r="MM128" s="115"/>
      <c r="MN128" s="115"/>
      <c r="MO128" s="115"/>
      <c r="MP128" s="115"/>
      <c r="MQ128" s="115"/>
      <c r="MR128" s="115"/>
      <c r="MS128" s="115"/>
      <c r="MT128" s="115"/>
      <c r="MU128" s="115"/>
      <c r="MV128" s="115"/>
      <c r="MW128" s="115"/>
      <c r="MX128" s="115"/>
      <c r="MY128" s="115"/>
      <c r="MZ128" s="115"/>
      <c r="NA128" s="115"/>
      <c r="NB128" s="115"/>
      <c r="NC128" s="115"/>
      <c r="ND128" s="115"/>
      <c r="NE128" s="115"/>
      <c r="NF128" s="115"/>
      <c r="NG128" s="115"/>
      <c r="NH128" s="115"/>
      <c r="NI128" s="115"/>
      <c r="NJ128" s="115"/>
      <c r="NK128" s="115"/>
      <c r="NL128" s="115"/>
      <c r="NM128" s="115"/>
      <c r="NN128" s="115"/>
      <c r="NO128" s="115"/>
      <c r="NP128" s="115"/>
      <c r="NQ128" s="115"/>
      <c r="NR128" s="115"/>
      <c r="NS128" s="115"/>
      <c r="NT128" s="115"/>
      <c r="NU128" s="115"/>
      <c r="NV128" s="115"/>
      <c r="NW128" s="115"/>
      <c r="NX128" s="115"/>
      <c r="NY128" s="115"/>
      <c r="NZ128" s="115"/>
      <c r="OA128" s="115"/>
      <c r="OB128" s="115"/>
      <c r="OC128" s="115"/>
      <c r="OD128" s="115"/>
      <c r="OE128" s="115"/>
      <c r="OF128" s="115"/>
      <c r="OG128" s="115"/>
    </row>
    <row r="129" spans="1:397" s="116" customFormat="1">
      <c r="A129" s="110">
        <v>51508</v>
      </c>
      <c r="B129" s="111" t="s">
        <v>507</v>
      </c>
      <c r="C129" s="112">
        <v>410616.28335405409</v>
      </c>
      <c r="D129" s="113">
        <v>4.1449E-4</v>
      </c>
      <c r="E129" s="112">
        <v>13323.3</v>
      </c>
      <c r="F129" s="123">
        <v>36503.787590175409</v>
      </c>
      <c r="G129" s="124">
        <v>49827.087590175404</v>
      </c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S129" s="115"/>
      <c r="FT129" s="115"/>
      <c r="FU129" s="115"/>
      <c r="FV129" s="115"/>
      <c r="FW129" s="115"/>
      <c r="FX129" s="115"/>
      <c r="FY129" s="115"/>
      <c r="FZ129" s="115"/>
      <c r="GA129" s="115"/>
      <c r="GB129" s="115"/>
      <c r="GC129" s="115"/>
      <c r="GD129" s="115"/>
      <c r="GE129" s="115"/>
      <c r="GF129" s="115"/>
      <c r="GG129" s="115"/>
      <c r="GH129" s="115"/>
      <c r="GI129" s="115"/>
      <c r="GJ129" s="115"/>
      <c r="GK129" s="115"/>
      <c r="GL129" s="115"/>
      <c r="GM129" s="115"/>
      <c r="GN129" s="115"/>
      <c r="GO129" s="115"/>
      <c r="GP129" s="115"/>
      <c r="GQ129" s="115"/>
      <c r="GR129" s="115"/>
      <c r="GS129" s="115"/>
      <c r="GT129" s="115"/>
      <c r="GU129" s="115"/>
      <c r="GV129" s="115"/>
      <c r="GW129" s="115"/>
      <c r="GX129" s="115"/>
      <c r="GY129" s="115"/>
      <c r="GZ129" s="115"/>
      <c r="HA129" s="115"/>
      <c r="HB129" s="115"/>
      <c r="HC129" s="115"/>
      <c r="HD129" s="115"/>
      <c r="HE129" s="115"/>
      <c r="HF129" s="115"/>
      <c r="HG129" s="115"/>
      <c r="HH129" s="115"/>
      <c r="HI129" s="115"/>
      <c r="HJ129" s="115"/>
      <c r="HK129" s="115"/>
      <c r="HL129" s="115"/>
      <c r="HM129" s="115"/>
      <c r="HN129" s="115"/>
      <c r="HO129" s="115"/>
      <c r="HP129" s="115"/>
      <c r="HQ129" s="115"/>
      <c r="HR129" s="115"/>
      <c r="HS129" s="115"/>
      <c r="HT129" s="115"/>
      <c r="HU129" s="115"/>
      <c r="HV129" s="115"/>
      <c r="HW129" s="115"/>
      <c r="HX129" s="115"/>
      <c r="HY129" s="115"/>
      <c r="HZ129" s="115"/>
      <c r="IA129" s="115"/>
      <c r="IB129" s="115"/>
      <c r="IC129" s="115"/>
      <c r="ID129" s="115"/>
      <c r="IE129" s="115"/>
      <c r="IF129" s="115"/>
      <c r="IG129" s="115"/>
      <c r="IH129" s="115"/>
      <c r="II129" s="115"/>
      <c r="IJ129" s="115"/>
      <c r="IK129" s="115"/>
      <c r="IL129" s="115"/>
      <c r="IM129" s="115"/>
      <c r="IN129" s="115"/>
      <c r="IO129" s="115"/>
      <c r="IP129" s="115"/>
      <c r="IQ129" s="115"/>
      <c r="IR129" s="115"/>
      <c r="IS129" s="115"/>
      <c r="IT129" s="115"/>
      <c r="IU129" s="115"/>
      <c r="IV129" s="115"/>
      <c r="IW129" s="115"/>
      <c r="IX129" s="115"/>
      <c r="IY129" s="115"/>
      <c r="IZ129" s="115"/>
      <c r="JA129" s="115"/>
      <c r="JB129" s="115"/>
      <c r="JC129" s="115"/>
      <c r="JD129" s="115"/>
      <c r="JE129" s="115"/>
      <c r="JF129" s="115"/>
      <c r="JG129" s="115"/>
      <c r="JH129" s="115"/>
      <c r="JI129" s="115"/>
      <c r="JJ129" s="115"/>
      <c r="JK129" s="115"/>
      <c r="JL129" s="115"/>
      <c r="JM129" s="115"/>
      <c r="JN129" s="115"/>
      <c r="JO129" s="115"/>
      <c r="JP129" s="115"/>
      <c r="JQ129" s="115"/>
      <c r="JR129" s="115"/>
      <c r="JS129" s="115"/>
      <c r="JT129" s="115"/>
      <c r="JU129" s="115"/>
      <c r="JV129" s="115"/>
      <c r="JW129" s="115"/>
      <c r="JX129" s="115"/>
      <c r="JY129" s="115"/>
      <c r="JZ129" s="115"/>
      <c r="KA129" s="115"/>
      <c r="KB129" s="115"/>
      <c r="KC129" s="115"/>
      <c r="KD129" s="115"/>
      <c r="KE129" s="115"/>
      <c r="KF129" s="115"/>
      <c r="KG129" s="115"/>
      <c r="KH129" s="115"/>
      <c r="KI129" s="115"/>
      <c r="KJ129" s="115"/>
      <c r="KK129" s="115"/>
      <c r="KL129" s="115"/>
      <c r="KM129" s="115"/>
      <c r="KN129" s="115"/>
      <c r="KO129" s="115"/>
      <c r="KP129" s="115"/>
      <c r="KQ129" s="115"/>
      <c r="KR129" s="115"/>
      <c r="KS129" s="115"/>
      <c r="KT129" s="115"/>
      <c r="KU129" s="115"/>
      <c r="KV129" s="115"/>
      <c r="KW129" s="115"/>
      <c r="KX129" s="115"/>
      <c r="KY129" s="115"/>
      <c r="KZ129" s="115"/>
      <c r="LA129" s="115"/>
      <c r="LB129" s="115"/>
      <c r="LC129" s="115"/>
      <c r="LD129" s="115"/>
      <c r="LE129" s="115"/>
      <c r="LF129" s="115"/>
      <c r="LG129" s="115"/>
      <c r="LH129" s="115"/>
      <c r="LI129" s="115"/>
      <c r="LJ129" s="115"/>
      <c r="LK129" s="115"/>
      <c r="LL129" s="115"/>
      <c r="LM129" s="115"/>
      <c r="LN129" s="115"/>
      <c r="LO129" s="115"/>
      <c r="LP129" s="115"/>
      <c r="LQ129" s="115"/>
      <c r="LR129" s="115"/>
      <c r="LS129" s="115"/>
      <c r="LT129" s="115"/>
      <c r="LU129" s="115"/>
      <c r="LV129" s="115"/>
      <c r="LW129" s="115"/>
      <c r="LX129" s="115"/>
      <c r="LY129" s="115"/>
      <c r="LZ129" s="115"/>
      <c r="MA129" s="115"/>
      <c r="MB129" s="115"/>
      <c r="MC129" s="115"/>
      <c r="MD129" s="115"/>
      <c r="ME129" s="115"/>
      <c r="MF129" s="115"/>
      <c r="MG129" s="115"/>
      <c r="MH129" s="115"/>
      <c r="MI129" s="115"/>
      <c r="MJ129" s="115"/>
      <c r="MK129" s="115"/>
      <c r="ML129" s="115"/>
      <c r="MM129" s="115"/>
      <c r="MN129" s="115"/>
      <c r="MO129" s="115"/>
      <c r="MP129" s="115"/>
      <c r="MQ129" s="115"/>
      <c r="MR129" s="115"/>
      <c r="MS129" s="115"/>
      <c r="MT129" s="115"/>
      <c r="MU129" s="115"/>
      <c r="MV129" s="115"/>
      <c r="MW129" s="115"/>
      <c r="MX129" s="115"/>
      <c r="MY129" s="115"/>
      <c r="MZ129" s="115"/>
      <c r="NA129" s="115"/>
      <c r="NB129" s="115"/>
      <c r="NC129" s="115"/>
      <c r="ND129" s="115"/>
      <c r="NE129" s="115"/>
      <c r="NF129" s="115"/>
      <c r="NG129" s="115"/>
      <c r="NH129" s="115"/>
      <c r="NI129" s="115"/>
      <c r="NJ129" s="115"/>
      <c r="NK129" s="115"/>
      <c r="NL129" s="115"/>
      <c r="NM129" s="115"/>
      <c r="NN129" s="115"/>
      <c r="NO129" s="115"/>
      <c r="NP129" s="115"/>
      <c r="NQ129" s="115"/>
      <c r="NR129" s="115"/>
      <c r="NS129" s="115"/>
      <c r="NT129" s="115"/>
      <c r="NU129" s="115"/>
      <c r="NV129" s="115"/>
      <c r="NW129" s="115"/>
      <c r="NX129" s="115"/>
      <c r="NY129" s="115"/>
      <c r="NZ129" s="115"/>
      <c r="OA129" s="115"/>
      <c r="OB129" s="115"/>
      <c r="OC129" s="115"/>
      <c r="OD129" s="115"/>
      <c r="OE129" s="115"/>
      <c r="OF129" s="115"/>
      <c r="OG129" s="115"/>
    </row>
    <row r="130" spans="1:397" s="116" customFormat="1">
      <c r="A130" s="110">
        <v>51509</v>
      </c>
      <c r="B130" s="111" t="s">
        <v>508</v>
      </c>
      <c r="C130" s="112">
        <v>25856.076131006328</v>
      </c>
      <c r="D130" s="113">
        <v>2.6100000000000001E-5</v>
      </c>
      <c r="E130" s="112">
        <v>838.82</v>
      </c>
      <c r="F130" s="123">
        <v>2298.6051680464629</v>
      </c>
      <c r="G130" s="124">
        <v>3137.4251680464631</v>
      </c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S130" s="115"/>
      <c r="FT130" s="115"/>
      <c r="FU130" s="115"/>
      <c r="FV130" s="115"/>
      <c r="FW130" s="115"/>
      <c r="FX130" s="115"/>
      <c r="FY130" s="115"/>
      <c r="FZ130" s="115"/>
      <c r="GA130" s="115"/>
      <c r="GB130" s="115"/>
      <c r="GC130" s="115"/>
      <c r="GD130" s="115"/>
      <c r="GE130" s="115"/>
      <c r="GF130" s="115"/>
      <c r="GG130" s="115"/>
      <c r="GH130" s="115"/>
      <c r="GI130" s="115"/>
      <c r="GJ130" s="115"/>
      <c r="GK130" s="115"/>
      <c r="GL130" s="115"/>
      <c r="GM130" s="115"/>
      <c r="GN130" s="115"/>
      <c r="GO130" s="115"/>
      <c r="GP130" s="115"/>
      <c r="GQ130" s="115"/>
      <c r="GR130" s="115"/>
      <c r="GS130" s="115"/>
      <c r="GT130" s="115"/>
      <c r="GU130" s="115"/>
      <c r="GV130" s="115"/>
      <c r="GW130" s="115"/>
      <c r="GX130" s="115"/>
      <c r="GY130" s="115"/>
      <c r="GZ130" s="115"/>
      <c r="HA130" s="115"/>
      <c r="HB130" s="115"/>
      <c r="HC130" s="115"/>
      <c r="HD130" s="115"/>
      <c r="HE130" s="115"/>
      <c r="HF130" s="115"/>
      <c r="HG130" s="115"/>
      <c r="HH130" s="115"/>
      <c r="HI130" s="115"/>
      <c r="HJ130" s="115"/>
      <c r="HK130" s="115"/>
      <c r="HL130" s="115"/>
      <c r="HM130" s="115"/>
      <c r="HN130" s="115"/>
      <c r="HO130" s="115"/>
      <c r="HP130" s="115"/>
      <c r="HQ130" s="115"/>
      <c r="HR130" s="115"/>
      <c r="HS130" s="115"/>
      <c r="HT130" s="115"/>
      <c r="HU130" s="115"/>
      <c r="HV130" s="115"/>
      <c r="HW130" s="115"/>
      <c r="HX130" s="115"/>
      <c r="HY130" s="115"/>
      <c r="HZ130" s="115"/>
      <c r="IA130" s="115"/>
      <c r="IB130" s="115"/>
      <c r="IC130" s="115"/>
      <c r="ID130" s="115"/>
      <c r="IE130" s="115"/>
      <c r="IF130" s="115"/>
      <c r="IG130" s="115"/>
      <c r="IH130" s="115"/>
      <c r="II130" s="115"/>
      <c r="IJ130" s="115"/>
      <c r="IK130" s="115"/>
      <c r="IL130" s="115"/>
      <c r="IM130" s="115"/>
      <c r="IN130" s="115"/>
      <c r="IO130" s="115"/>
      <c r="IP130" s="115"/>
      <c r="IQ130" s="115"/>
      <c r="IR130" s="115"/>
      <c r="IS130" s="115"/>
      <c r="IT130" s="115"/>
      <c r="IU130" s="115"/>
      <c r="IV130" s="115"/>
      <c r="IW130" s="115"/>
      <c r="IX130" s="115"/>
      <c r="IY130" s="115"/>
      <c r="IZ130" s="115"/>
      <c r="JA130" s="115"/>
      <c r="JB130" s="115"/>
      <c r="JC130" s="115"/>
      <c r="JD130" s="115"/>
      <c r="JE130" s="115"/>
      <c r="JF130" s="115"/>
      <c r="JG130" s="115"/>
      <c r="JH130" s="115"/>
      <c r="JI130" s="115"/>
      <c r="JJ130" s="115"/>
      <c r="JK130" s="115"/>
      <c r="JL130" s="115"/>
      <c r="JM130" s="115"/>
      <c r="JN130" s="115"/>
      <c r="JO130" s="115"/>
      <c r="JP130" s="115"/>
      <c r="JQ130" s="115"/>
      <c r="JR130" s="115"/>
      <c r="JS130" s="115"/>
      <c r="JT130" s="115"/>
      <c r="JU130" s="115"/>
      <c r="JV130" s="115"/>
      <c r="JW130" s="115"/>
      <c r="JX130" s="115"/>
      <c r="JY130" s="115"/>
      <c r="JZ130" s="115"/>
      <c r="KA130" s="115"/>
      <c r="KB130" s="115"/>
      <c r="KC130" s="115"/>
      <c r="KD130" s="115"/>
      <c r="KE130" s="115"/>
      <c r="KF130" s="115"/>
      <c r="KG130" s="115"/>
      <c r="KH130" s="115"/>
      <c r="KI130" s="115"/>
      <c r="KJ130" s="115"/>
      <c r="KK130" s="115"/>
      <c r="KL130" s="115"/>
      <c r="KM130" s="115"/>
      <c r="KN130" s="115"/>
      <c r="KO130" s="115"/>
      <c r="KP130" s="115"/>
      <c r="KQ130" s="115"/>
      <c r="KR130" s="115"/>
      <c r="KS130" s="115"/>
      <c r="KT130" s="115"/>
      <c r="KU130" s="115"/>
      <c r="KV130" s="115"/>
      <c r="KW130" s="115"/>
      <c r="KX130" s="115"/>
      <c r="KY130" s="115"/>
      <c r="KZ130" s="115"/>
      <c r="LA130" s="115"/>
      <c r="LB130" s="115"/>
      <c r="LC130" s="115"/>
      <c r="LD130" s="115"/>
      <c r="LE130" s="115"/>
      <c r="LF130" s="115"/>
      <c r="LG130" s="115"/>
      <c r="LH130" s="115"/>
      <c r="LI130" s="115"/>
      <c r="LJ130" s="115"/>
      <c r="LK130" s="115"/>
      <c r="LL130" s="115"/>
      <c r="LM130" s="115"/>
      <c r="LN130" s="115"/>
      <c r="LO130" s="115"/>
      <c r="LP130" s="115"/>
      <c r="LQ130" s="115"/>
      <c r="LR130" s="115"/>
      <c r="LS130" s="115"/>
      <c r="LT130" s="115"/>
      <c r="LU130" s="115"/>
      <c r="LV130" s="115"/>
      <c r="LW130" s="115"/>
      <c r="LX130" s="115"/>
      <c r="LY130" s="115"/>
      <c r="LZ130" s="115"/>
      <c r="MA130" s="115"/>
      <c r="MB130" s="115"/>
      <c r="MC130" s="115"/>
      <c r="MD130" s="115"/>
      <c r="ME130" s="115"/>
      <c r="MF130" s="115"/>
      <c r="MG130" s="115"/>
      <c r="MH130" s="115"/>
      <c r="MI130" s="115"/>
      <c r="MJ130" s="115"/>
      <c r="MK130" s="115"/>
      <c r="ML130" s="115"/>
      <c r="MM130" s="115"/>
      <c r="MN130" s="115"/>
      <c r="MO130" s="115"/>
      <c r="MP130" s="115"/>
      <c r="MQ130" s="115"/>
      <c r="MR130" s="115"/>
      <c r="MS130" s="115"/>
      <c r="MT130" s="115"/>
      <c r="MU130" s="115"/>
      <c r="MV130" s="115"/>
      <c r="MW130" s="115"/>
      <c r="MX130" s="115"/>
      <c r="MY130" s="115"/>
      <c r="MZ130" s="115"/>
      <c r="NA130" s="115"/>
      <c r="NB130" s="115"/>
      <c r="NC130" s="115"/>
      <c r="ND130" s="115"/>
      <c r="NE130" s="115"/>
      <c r="NF130" s="115"/>
      <c r="NG130" s="115"/>
      <c r="NH130" s="115"/>
      <c r="NI130" s="115"/>
      <c r="NJ130" s="115"/>
      <c r="NK130" s="115"/>
      <c r="NL130" s="115"/>
      <c r="NM130" s="115"/>
      <c r="NN130" s="115"/>
      <c r="NO130" s="115"/>
      <c r="NP130" s="115"/>
      <c r="NQ130" s="115"/>
      <c r="NR130" s="115"/>
      <c r="NS130" s="115"/>
      <c r="NT130" s="115"/>
      <c r="NU130" s="115"/>
      <c r="NV130" s="115"/>
      <c r="NW130" s="115"/>
      <c r="NX130" s="115"/>
      <c r="NY130" s="115"/>
      <c r="NZ130" s="115"/>
      <c r="OA130" s="115"/>
      <c r="OB130" s="115"/>
      <c r="OC130" s="115"/>
      <c r="OD130" s="115"/>
      <c r="OE130" s="115"/>
      <c r="OF130" s="115"/>
      <c r="OG130" s="115"/>
    </row>
    <row r="131" spans="1:397" s="116" customFormat="1">
      <c r="A131" s="110">
        <v>51530</v>
      </c>
      <c r="B131" s="111" t="s">
        <v>297</v>
      </c>
      <c r="C131" s="112">
        <v>92061.50018599302</v>
      </c>
      <c r="D131" s="113">
        <v>9.2930000000000006E-5</v>
      </c>
      <c r="E131" s="112">
        <v>2987.04</v>
      </c>
      <c r="F131" s="123">
        <v>8184.2673665347802</v>
      </c>
      <c r="G131" s="124">
        <v>11171.30736653478</v>
      </c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S131" s="115"/>
      <c r="FT131" s="115"/>
      <c r="FU131" s="115"/>
      <c r="FV131" s="115"/>
      <c r="FW131" s="115"/>
      <c r="FX131" s="115"/>
      <c r="FY131" s="115"/>
      <c r="FZ131" s="115"/>
      <c r="GA131" s="115"/>
      <c r="GB131" s="115"/>
      <c r="GC131" s="115"/>
      <c r="GD131" s="115"/>
      <c r="GE131" s="115"/>
      <c r="GF131" s="115"/>
      <c r="GG131" s="115"/>
      <c r="GH131" s="115"/>
      <c r="GI131" s="115"/>
      <c r="GJ131" s="115"/>
      <c r="GK131" s="115"/>
      <c r="GL131" s="115"/>
      <c r="GM131" s="115"/>
      <c r="GN131" s="115"/>
      <c r="GO131" s="115"/>
      <c r="GP131" s="115"/>
      <c r="GQ131" s="115"/>
      <c r="GR131" s="115"/>
      <c r="GS131" s="115"/>
      <c r="GT131" s="115"/>
      <c r="GU131" s="115"/>
      <c r="GV131" s="115"/>
      <c r="GW131" s="115"/>
      <c r="GX131" s="115"/>
      <c r="GY131" s="115"/>
      <c r="GZ131" s="115"/>
      <c r="HA131" s="115"/>
      <c r="HB131" s="115"/>
      <c r="HC131" s="115"/>
      <c r="HD131" s="115"/>
      <c r="HE131" s="115"/>
      <c r="HF131" s="115"/>
      <c r="HG131" s="115"/>
      <c r="HH131" s="115"/>
      <c r="HI131" s="115"/>
      <c r="HJ131" s="115"/>
      <c r="HK131" s="115"/>
      <c r="HL131" s="115"/>
      <c r="HM131" s="115"/>
      <c r="HN131" s="115"/>
      <c r="HO131" s="115"/>
      <c r="HP131" s="115"/>
      <c r="HQ131" s="115"/>
      <c r="HR131" s="115"/>
      <c r="HS131" s="115"/>
      <c r="HT131" s="115"/>
      <c r="HU131" s="115"/>
      <c r="HV131" s="115"/>
      <c r="HW131" s="115"/>
      <c r="HX131" s="115"/>
      <c r="HY131" s="115"/>
      <c r="HZ131" s="115"/>
      <c r="IA131" s="115"/>
      <c r="IB131" s="115"/>
      <c r="IC131" s="115"/>
      <c r="ID131" s="115"/>
      <c r="IE131" s="115"/>
      <c r="IF131" s="115"/>
      <c r="IG131" s="115"/>
      <c r="IH131" s="115"/>
      <c r="II131" s="115"/>
      <c r="IJ131" s="115"/>
      <c r="IK131" s="115"/>
      <c r="IL131" s="115"/>
      <c r="IM131" s="115"/>
      <c r="IN131" s="115"/>
      <c r="IO131" s="115"/>
      <c r="IP131" s="115"/>
      <c r="IQ131" s="115"/>
      <c r="IR131" s="115"/>
      <c r="IS131" s="115"/>
      <c r="IT131" s="115"/>
      <c r="IU131" s="115"/>
      <c r="IV131" s="115"/>
      <c r="IW131" s="115"/>
      <c r="IX131" s="115"/>
      <c r="IY131" s="115"/>
      <c r="IZ131" s="115"/>
      <c r="JA131" s="115"/>
      <c r="JB131" s="115"/>
      <c r="JC131" s="115"/>
      <c r="JD131" s="115"/>
      <c r="JE131" s="115"/>
      <c r="JF131" s="115"/>
      <c r="JG131" s="115"/>
      <c r="JH131" s="115"/>
      <c r="JI131" s="115"/>
      <c r="JJ131" s="115"/>
      <c r="JK131" s="115"/>
      <c r="JL131" s="115"/>
      <c r="JM131" s="115"/>
      <c r="JN131" s="115"/>
      <c r="JO131" s="115"/>
      <c r="JP131" s="115"/>
      <c r="JQ131" s="115"/>
      <c r="JR131" s="115"/>
      <c r="JS131" s="115"/>
      <c r="JT131" s="115"/>
      <c r="JU131" s="115"/>
      <c r="JV131" s="115"/>
      <c r="JW131" s="115"/>
      <c r="JX131" s="115"/>
      <c r="JY131" s="115"/>
      <c r="JZ131" s="115"/>
      <c r="KA131" s="115"/>
      <c r="KB131" s="115"/>
      <c r="KC131" s="115"/>
      <c r="KD131" s="115"/>
      <c r="KE131" s="115"/>
      <c r="KF131" s="115"/>
      <c r="KG131" s="115"/>
      <c r="KH131" s="115"/>
      <c r="KI131" s="115"/>
      <c r="KJ131" s="115"/>
      <c r="KK131" s="115"/>
      <c r="KL131" s="115"/>
      <c r="KM131" s="115"/>
      <c r="KN131" s="115"/>
      <c r="KO131" s="115"/>
      <c r="KP131" s="115"/>
      <c r="KQ131" s="115"/>
      <c r="KR131" s="115"/>
      <c r="KS131" s="115"/>
      <c r="KT131" s="115"/>
      <c r="KU131" s="115"/>
      <c r="KV131" s="115"/>
      <c r="KW131" s="115"/>
      <c r="KX131" s="115"/>
      <c r="KY131" s="115"/>
      <c r="KZ131" s="115"/>
      <c r="LA131" s="115"/>
      <c r="LB131" s="115"/>
      <c r="LC131" s="115"/>
      <c r="LD131" s="115"/>
      <c r="LE131" s="115"/>
      <c r="LF131" s="115"/>
      <c r="LG131" s="115"/>
      <c r="LH131" s="115"/>
      <c r="LI131" s="115"/>
      <c r="LJ131" s="115"/>
      <c r="LK131" s="115"/>
      <c r="LL131" s="115"/>
      <c r="LM131" s="115"/>
      <c r="LN131" s="115"/>
      <c r="LO131" s="115"/>
      <c r="LP131" s="115"/>
      <c r="LQ131" s="115"/>
      <c r="LR131" s="115"/>
      <c r="LS131" s="115"/>
      <c r="LT131" s="115"/>
      <c r="LU131" s="115"/>
      <c r="LV131" s="115"/>
      <c r="LW131" s="115"/>
      <c r="LX131" s="115"/>
      <c r="LY131" s="115"/>
      <c r="LZ131" s="115"/>
      <c r="MA131" s="115"/>
      <c r="MB131" s="115"/>
      <c r="MC131" s="115"/>
      <c r="MD131" s="115"/>
      <c r="ME131" s="115"/>
      <c r="MF131" s="115"/>
      <c r="MG131" s="115"/>
      <c r="MH131" s="115"/>
      <c r="MI131" s="115"/>
      <c r="MJ131" s="115"/>
      <c r="MK131" s="115"/>
      <c r="ML131" s="115"/>
      <c r="MM131" s="115"/>
      <c r="MN131" s="115"/>
      <c r="MO131" s="115"/>
      <c r="MP131" s="115"/>
      <c r="MQ131" s="115"/>
      <c r="MR131" s="115"/>
      <c r="MS131" s="115"/>
      <c r="MT131" s="115"/>
      <c r="MU131" s="115"/>
      <c r="MV131" s="115"/>
      <c r="MW131" s="115"/>
      <c r="MX131" s="115"/>
      <c r="MY131" s="115"/>
      <c r="MZ131" s="115"/>
      <c r="NA131" s="115"/>
      <c r="NB131" s="115"/>
      <c r="NC131" s="115"/>
      <c r="ND131" s="115"/>
      <c r="NE131" s="115"/>
      <c r="NF131" s="115"/>
      <c r="NG131" s="115"/>
      <c r="NH131" s="115"/>
      <c r="NI131" s="115"/>
      <c r="NJ131" s="115"/>
      <c r="NK131" s="115"/>
      <c r="NL131" s="115"/>
      <c r="NM131" s="115"/>
      <c r="NN131" s="115"/>
      <c r="NO131" s="115"/>
      <c r="NP131" s="115"/>
      <c r="NQ131" s="115"/>
      <c r="NR131" s="115"/>
      <c r="NS131" s="115"/>
      <c r="NT131" s="115"/>
      <c r="NU131" s="115"/>
      <c r="NV131" s="115"/>
      <c r="NW131" s="115"/>
      <c r="NX131" s="115"/>
      <c r="NY131" s="115"/>
      <c r="NZ131" s="115"/>
      <c r="OA131" s="115"/>
      <c r="OB131" s="115"/>
      <c r="OC131" s="115"/>
      <c r="OD131" s="115"/>
      <c r="OE131" s="115"/>
      <c r="OF131" s="115"/>
      <c r="OG131" s="115"/>
    </row>
    <row r="132" spans="1:397" s="116" customFormat="1">
      <c r="A132" s="110">
        <v>51531</v>
      </c>
      <c r="B132" s="111" t="s">
        <v>298</v>
      </c>
      <c r="C132" s="112">
        <v>11151378.906312766</v>
      </c>
      <c r="D132" s="113">
        <v>1.125658E-2</v>
      </c>
      <c r="E132" s="112">
        <v>361830.87</v>
      </c>
      <c r="F132" s="123">
        <v>991357.58477120497</v>
      </c>
      <c r="G132" s="124">
        <v>1353188.4547712049</v>
      </c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  <c r="FV132" s="115"/>
      <c r="FW132" s="115"/>
      <c r="FX132" s="115"/>
      <c r="FY132" s="115"/>
      <c r="FZ132" s="115"/>
      <c r="GA132" s="115"/>
      <c r="GB132" s="115"/>
      <c r="GC132" s="115"/>
      <c r="GD132" s="115"/>
      <c r="GE132" s="115"/>
      <c r="GF132" s="115"/>
      <c r="GG132" s="115"/>
      <c r="GH132" s="115"/>
      <c r="GI132" s="115"/>
      <c r="GJ132" s="115"/>
      <c r="GK132" s="115"/>
      <c r="GL132" s="115"/>
      <c r="GM132" s="115"/>
      <c r="GN132" s="115"/>
      <c r="GO132" s="115"/>
      <c r="GP132" s="115"/>
      <c r="GQ132" s="115"/>
      <c r="GR132" s="115"/>
      <c r="GS132" s="115"/>
      <c r="GT132" s="115"/>
      <c r="GU132" s="115"/>
      <c r="GV132" s="115"/>
      <c r="GW132" s="115"/>
      <c r="GX132" s="115"/>
      <c r="GY132" s="115"/>
      <c r="GZ132" s="115"/>
      <c r="HA132" s="115"/>
      <c r="HB132" s="115"/>
      <c r="HC132" s="115"/>
      <c r="HD132" s="115"/>
      <c r="HE132" s="115"/>
      <c r="HF132" s="115"/>
      <c r="HG132" s="115"/>
      <c r="HH132" s="115"/>
      <c r="HI132" s="115"/>
      <c r="HJ132" s="115"/>
      <c r="HK132" s="115"/>
      <c r="HL132" s="115"/>
      <c r="HM132" s="115"/>
      <c r="HN132" s="115"/>
      <c r="HO132" s="115"/>
      <c r="HP132" s="115"/>
      <c r="HQ132" s="115"/>
      <c r="HR132" s="115"/>
      <c r="HS132" s="115"/>
      <c r="HT132" s="115"/>
      <c r="HU132" s="115"/>
      <c r="HV132" s="115"/>
      <c r="HW132" s="115"/>
      <c r="HX132" s="115"/>
      <c r="HY132" s="115"/>
      <c r="HZ132" s="115"/>
      <c r="IA132" s="115"/>
      <c r="IB132" s="115"/>
      <c r="IC132" s="115"/>
      <c r="ID132" s="115"/>
      <c r="IE132" s="115"/>
      <c r="IF132" s="115"/>
      <c r="IG132" s="115"/>
      <c r="IH132" s="115"/>
      <c r="II132" s="115"/>
      <c r="IJ132" s="115"/>
      <c r="IK132" s="115"/>
      <c r="IL132" s="115"/>
      <c r="IM132" s="115"/>
      <c r="IN132" s="115"/>
      <c r="IO132" s="115"/>
      <c r="IP132" s="115"/>
      <c r="IQ132" s="115"/>
      <c r="IR132" s="115"/>
      <c r="IS132" s="115"/>
      <c r="IT132" s="115"/>
      <c r="IU132" s="115"/>
      <c r="IV132" s="115"/>
      <c r="IW132" s="115"/>
      <c r="IX132" s="115"/>
      <c r="IY132" s="115"/>
      <c r="IZ132" s="115"/>
      <c r="JA132" s="115"/>
      <c r="JB132" s="115"/>
      <c r="JC132" s="115"/>
      <c r="JD132" s="115"/>
      <c r="JE132" s="115"/>
      <c r="JF132" s="115"/>
      <c r="JG132" s="115"/>
      <c r="JH132" s="115"/>
      <c r="JI132" s="115"/>
      <c r="JJ132" s="115"/>
      <c r="JK132" s="115"/>
      <c r="JL132" s="115"/>
      <c r="JM132" s="115"/>
      <c r="JN132" s="115"/>
      <c r="JO132" s="115"/>
      <c r="JP132" s="115"/>
      <c r="JQ132" s="115"/>
      <c r="JR132" s="115"/>
      <c r="JS132" s="115"/>
      <c r="JT132" s="115"/>
      <c r="JU132" s="115"/>
      <c r="JV132" s="115"/>
      <c r="JW132" s="115"/>
      <c r="JX132" s="115"/>
      <c r="JY132" s="115"/>
      <c r="JZ132" s="115"/>
      <c r="KA132" s="115"/>
      <c r="KB132" s="115"/>
      <c r="KC132" s="115"/>
      <c r="KD132" s="115"/>
      <c r="KE132" s="115"/>
      <c r="KF132" s="115"/>
      <c r="KG132" s="115"/>
      <c r="KH132" s="115"/>
      <c r="KI132" s="115"/>
      <c r="KJ132" s="115"/>
      <c r="KK132" s="115"/>
      <c r="KL132" s="115"/>
      <c r="KM132" s="115"/>
      <c r="KN132" s="115"/>
      <c r="KO132" s="115"/>
      <c r="KP132" s="115"/>
      <c r="KQ132" s="115"/>
      <c r="KR132" s="115"/>
      <c r="KS132" s="115"/>
      <c r="KT132" s="115"/>
      <c r="KU132" s="115"/>
      <c r="KV132" s="115"/>
      <c r="KW132" s="115"/>
      <c r="KX132" s="115"/>
      <c r="KY132" s="115"/>
      <c r="KZ132" s="115"/>
      <c r="LA132" s="115"/>
      <c r="LB132" s="115"/>
      <c r="LC132" s="115"/>
      <c r="LD132" s="115"/>
      <c r="LE132" s="115"/>
      <c r="LF132" s="115"/>
      <c r="LG132" s="115"/>
      <c r="LH132" s="115"/>
      <c r="LI132" s="115"/>
      <c r="LJ132" s="115"/>
      <c r="LK132" s="115"/>
      <c r="LL132" s="115"/>
      <c r="LM132" s="115"/>
      <c r="LN132" s="115"/>
      <c r="LO132" s="115"/>
      <c r="LP132" s="115"/>
      <c r="LQ132" s="115"/>
      <c r="LR132" s="115"/>
      <c r="LS132" s="115"/>
      <c r="LT132" s="115"/>
      <c r="LU132" s="115"/>
      <c r="LV132" s="115"/>
      <c r="LW132" s="115"/>
      <c r="LX132" s="115"/>
      <c r="LY132" s="115"/>
      <c r="LZ132" s="115"/>
      <c r="MA132" s="115"/>
      <c r="MB132" s="115"/>
      <c r="MC132" s="115"/>
      <c r="MD132" s="115"/>
      <c r="ME132" s="115"/>
      <c r="MF132" s="115"/>
      <c r="MG132" s="115"/>
      <c r="MH132" s="115"/>
      <c r="MI132" s="115"/>
      <c r="MJ132" s="115"/>
      <c r="MK132" s="115"/>
      <c r="ML132" s="115"/>
      <c r="MM132" s="115"/>
      <c r="MN132" s="115"/>
      <c r="MO132" s="115"/>
      <c r="MP132" s="115"/>
      <c r="MQ132" s="115"/>
      <c r="MR132" s="115"/>
      <c r="MS132" s="115"/>
      <c r="MT132" s="115"/>
      <c r="MU132" s="115"/>
      <c r="MV132" s="115"/>
      <c r="MW132" s="115"/>
      <c r="MX132" s="115"/>
      <c r="MY132" s="115"/>
      <c r="MZ132" s="115"/>
      <c r="NA132" s="115"/>
      <c r="NB132" s="115"/>
      <c r="NC132" s="115"/>
      <c r="ND132" s="115"/>
      <c r="NE132" s="115"/>
      <c r="NF132" s="115"/>
      <c r="NG132" s="115"/>
      <c r="NH132" s="115"/>
      <c r="NI132" s="115"/>
      <c r="NJ132" s="115"/>
      <c r="NK132" s="115"/>
      <c r="NL132" s="115"/>
      <c r="NM132" s="115"/>
      <c r="NN132" s="115"/>
      <c r="NO132" s="115"/>
      <c r="NP132" s="115"/>
      <c r="NQ132" s="115"/>
      <c r="NR132" s="115"/>
      <c r="NS132" s="115"/>
      <c r="NT132" s="115"/>
      <c r="NU132" s="115"/>
      <c r="NV132" s="115"/>
      <c r="NW132" s="115"/>
      <c r="NX132" s="115"/>
      <c r="NY132" s="115"/>
      <c r="NZ132" s="115"/>
      <c r="OA132" s="115"/>
      <c r="OB132" s="115"/>
      <c r="OC132" s="115"/>
      <c r="OD132" s="115"/>
      <c r="OE132" s="115"/>
      <c r="OF132" s="115"/>
      <c r="OG132" s="115"/>
    </row>
    <row r="133" spans="1:397" s="116" customFormat="1">
      <c r="A133" s="110">
        <v>51532</v>
      </c>
      <c r="B133" s="111" t="s">
        <v>299</v>
      </c>
      <c r="C133" s="112">
        <v>74913.274981865834</v>
      </c>
      <c r="D133" s="113">
        <v>7.5619999999999998E-5</v>
      </c>
      <c r="E133" s="112">
        <v>2430.58</v>
      </c>
      <c r="F133" s="123">
        <v>6659.7901458878732</v>
      </c>
      <c r="G133" s="124">
        <v>9090.3701458878732</v>
      </c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  <c r="FW133" s="115"/>
      <c r="FX133" s="115"/>
      <c r="FY133" s="115"/>
      <c r="FZ133" s="115"/>
      <c r="GA133" s="115"/>
      <c r="GB133" s="115"/>
      <c r="GC133" s="115"/>
      <c r="GD133" s="115"/>
      <c r="GE133" s="115"/>
      <c r="GF133" s="115"/>
      <c r="GG133" s="115"/>
      <c r="GH133" s="115"/>
      <c r="GI133" s="115"/>
      <c r="GJ133" s="115"/>
      <c r="GK133" s="115"/>
      <c r="GL133" s="115"/>
      <c r="GM133" s="115"/>
      <c r="GN133" s="115"/>
      <c r="GO133" s="115"/>
      <c r="GP133" s="115"/>
      <c r="GQ133" s="115"/>
      <c r="GR133" s="115"/>
      <c r="GS133" s="115"/>
      <c r="GT133" s="115"/>
      <c r="GU133" s="115"/>
      <c r="GV133" s="115"/>
      <c r="GW133" s="115"/>
      <c r="GX133" s="115"/>
      <c r="GY133" s="115"/>
      <c r="GZ133" s="115"/>
      <c r="HA133" s="115"/>
      <c r="HB133" s="115"/>
      <c r="HC133" s="115"/>
      <c r="HD133" s="115"/>
      <c r="HE133" s="115"/>
      <c r="HF133" s="115"/>
      <c r="HG133" s="115"/>
      <c r="HH133" s="115"/>
      <c r="HI133" s="115"/>
      <c r="HJ133" s="115"/>
      <c r="HK133" s="115"/>
      <c r="HL133" s="115"/>
      <c r="HM133" s="115"/>
      <c r="HN133" s="115"/>
      <c r="HO133" s="115"/>
      <c r="HP133" s="115"/>
      <c r="HQ133" s="115"/>
      <c r="HR133" s="115"/>
      <c r="HS133" s="115"/>
      <c r="HT133" s="115"/>
      <c r="HU133" s="115"/>
      <c r="HV133" s="115"/>
      <c r="HW133" s="115"/>
      <c r="HX133" s="115"/>
      <c r="HY133" s="115"/>
      <c r="HZ133" s="115"/>
      <c r="IA133" s="115"/>
      <c r="IB133" s="115"/>
      <c r="IC133" s="115"/>
      <c r="ID133" s="115"/>
      <c r="IE133" s="115"/>
      <c r="IF133" s="115"/>
      <c r="IG133" s="115"/>
      <c r="IH133" s="115"/>
      <c r="II133" s="115"/>
      <c r="IJ133" s="115"/>
      <c r="IK133" s="115"/>
      <c r="IL133" s="115"/>
      <c r="IM133" s="115"/>
      <c r="IN133" s="115"/>
      <c r="IO133" s="115"/>
      <c r="IP133" s="115"/>
      <c r="IQ133" s="115"/>
      <c r="IR133" s="115"/>
      <c r="IS133" s="115"/>
      <c r="IT133" s="115"/>
      <c r="IU133" s="115"/>
      <c r="IV133" s="115"/>
      <c r="IW133" s="115"/>
      <c r="IX133" s="115"/>
      <c r="IY133" s="115"/>
      <c r="IZ133" s="115"/>
      <c r="JA133" s="115"/>
      <c r="JB133" s="115"/>
      <c r="JC133" s="115"/>
      <c r="JD133" s="115"/>
      <c r="JE133" s="115"/>
      <c r="JF133" s="115"/>
      <c r="JG133" s="115"/>
      <c r="JH133" s="115"/>
      <c r="JI133" s="115"/>
      <c r="JJ133" s="115"/>
      <c r="JK133" s="115"/>
      <c r="JL133" s="115"/>
      <c r="JM133" s="115"/>
      <c r="JN133" s="115"/>
      <c r="JO133" s="115"/>
      <c r="JP133" s="115"/>
      <c r="JQ133" s="115"/>
      <c r="JR133" s="115"/>
      <c r="JS133" s="115"/>
      <c r="JT133" s="115"/>
      <c r="JU133" s="115"/>
      <c r="JV133" s="115"/>
      <c r="JW133" s="115"/>
      <c r="JX133" s="115"/>
      <c r="JY133" s="115"/>
      <c r="JZ133" s="115"/>
      <c r="KA133" s="115"/>
      <c r="KB133" s="115"/>
      <c r="KC133" s="115"/>
      <c r="KD133" s="115"/>
      <c r="KE133" s="115"/>
      <c r="KF133" s="115"/>
      <c r="KG133" s="115"/>
      <c r="KH133" s="115"/>
      <c r="KI133" s="115"/>
      <c r="KJ133" s="115"/>
      <c r="KK133" s="115"/>
      <c r="KL133" s="115"/>
      <c r="KM133" s="115"/>
      <c r="KN133" s="115"/>
      <c r="KO133" s="115"/>
      <c r="KP133" s="115"/>
      <c r="KQ133" s="115"/>
      <c r="KR133" s="115"/>
      <c r="KS133" s="115"/>
      <c r="KT133" s="115"/>
      <c r="KU133" s="115"/>
      <c r="KV133" s="115"/>
      <c r="KW133" s="115"/>
      <c r="KX133" s="115"/>
      <c r="KY133" s="115"/>
      <c r="KZ133" s="115"/>
      <c r="LA133" s="115"/>
      <c r="LB133" s="115"/>
      <c r="LC133" s="115"/>
      <c r="LD133" s="115"/>
      <c r="LE133" s="115"/>
      <c r="LF133" s="115"/>
      <c r="LG133" s="115"/>
      <c r="LH133" s="115"/>
      <c r="LI133" s="115"/>
      <c r="LJ133" s="115"/>
      <c r="LK133" s="115"/>
      <c r="LL133" s="115"/>
      <c r="LM133" s="115"/>
      <c r="LN133" s="115"/>
      <c r="LO133" s="115"/>
      <c r="LP133" s="115"/>
      <c r="LQ133" s="115"/>
      <c r="LR133" s="115"/>
      <c r="LS133" s="115"/>
      <c r="LT133" s="115"/>
      <c r="LU133" s="115"/>
      <c r="LV133" s="115"/>
      <c r="LW133" s="115"/>
      <c r="LX133" s="115"/>
      <c r="LY133" s="115"/>
      <c r="LZ133" s="115"/>
      <c r="MA133" s="115"/>
      <c r="MB133" s="115"/>
      <c r="MC133" s="115"/>
      <c r="MD133" s="115"/>
      <c r="ME133" s="115"/>
      <c r="MF133" s="115"/>
      <c r="MG133" s="115"/>
      <c r="MH133" s="115"/>
      <c r="MI133" s="115"/>
      <c r="MJ133" s="115"/>
      <c r="MK133" s="115"/>
      <c r="ML133" s="115"/>
      <c r="MM133" s="115"/>
      <c r="MN133" s="115"/>
      <c r="MO133" s="115"/>
      <c r="MP133" s="115"/>
      <c r="MQ133" s="115"/>
      <c r="MR133" s="115"/>
      <c r="MS133" s="115"/>
      <c r="MT133" s="115"/>
      <c r="MU133" s="115"/>
      <c r="MV133" s="115"/>
      <c r="MW133" s="115"/>
      <c r="MX133" s="115"/>
      <c r="MY133" s="115"/>
      <c r="MZ133" s="115"/>
      <c r="NA133" s="115"/>
      <c r="NB133" s="115"/>
      <c r="NC133" s="115"/>
      <c r="ND133" s="115"/>
      <c r="NE133" s="115"/>
      <c r="NF133" s="115"/>
      <c r="NG133" s="115"/>
      <c r="NH133" s="115"/>
      <c r="NI133" s="115"/>
      <c r="NJ133" s="115"/>
      <c r="NK133" s="115"/>
      <c r="NL133" s="115"/>
      <c r="NM133" s="115"/>
      <c r="NN133" s="115"/>
      <c r="NO133" s="115"/>
      <c r="NP133" s="115"/>
      <c r="NQ133" s="115"/>
      <c r="NR133" s="115"/>
      <c r="NS133" s="115"/>
      <c r="NT133" s="115"/>
      <c r="NU133" s="115"/>
      <c r="NV133" s="115"/>
      <c r="NW133" s="115"/>
      <c r="NX133" s="115"/>
      <c r="NY133" s="115"/>
      <c r="NZ133" s="115"/>
      <c r="OA133" s="115"/>
      <c r="OB133" s="115"/>
      <c r="OC133" s="115"/>
      <c r="OD133" s="115"/>
      <c r="OE133" s="115"/>
      <c r="OF133" s="115"/>
      <c r="OG133" s="115"/>
    </row>
    <row r="134" spans="1:397" s="116" customFormat="1">
      <c r="A134" s="110">
        <v>51540</v>
      </c>
      <c r="B134" s="111" t="s">
        <v>300</v>
      </c>
      <c r="C134" s="112">
        <v>8470955.7741891984</v>
      </c>
      <c r="D134" s="113">
        <v>8.5508700000000003E-3</v>
      </c>
      <c r="E134" s="112">
        <v>274858.81</v>
      </c>
      <c r="F134" s="123">
        <v>753067.96832541982</v>
      </c>
      <c r="G134" s="124">
        <v>1027926.7783254199</v>
      </c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S134" s="115"/>
      <c r="FT134" s="115"/>
      <c r="FU134" s="115"/>
      <c r="FV134" s="115"/>
      <c r="FW134" s="115"/>
      <c r="FX134" s="115"/>
      <c r="FY134" s="115"/>
      <c r="FZ134" s="115"/>
      <c r="GA134" s="115"/>
      <c r="GB134" s="115"/>
      <c r="GC134" s="115"/>
      <c r="GD134" s="115"/>
      <c r="GE134" s="115"/>
      <c r="GF134" s="115"/>
      <c r="GG134" s="115"/>
      <c r="GH134" s="115"/>
      <c r="GI134" s="115"/>
      <c r="GJ134" s="115"/>
      <c r="GK134" s="115"/>
      <c r="GL134" s="115"/>
      <c r="GM134" s="115"/>
      <c r="GN134" s="115"/>
      <c r="GO134" s="115"/>
      <c r="GP134" s="115"/>
      <c r="GQ134" s="115"/>
      <c r="GR134" s="115"/>
      <c r="GS134" s="115"/>
      <c r="GT134" s="115"/>
      <c r="GU134" s="115"/>
      <c r="GV134" s="115"/>
      <c r="GW134" s="115"/>
      <c r="GX134" s="115"/>
      <c r="GY134" s="115"/>
      <c r="GZ134" s="115"/>
      <c r="HA134" s="115"/>
      <c r="HB134" s="115"/>
      <c r="HC134" s="115"/>
      <c r="HD134" s="115"/>
      <c r="HE134" s="115"/>
      <c r="HF134" s="115"/>
      <c r="HG134" s="115"/>
      <c r="HH134" s="115"/>
      <c r="HI134" s="115"/>
      <c r="HJ134" s="115"/>
      <c r="HK134" s="115"/>
      <c r="HL134" s="115"/>
      <c r="HM134" s="115"/>
      <c r="HN134" s="115"/>
      <c r="HO134" s="115"/>
      <c r="HP134" s="115"/>
      <c r="HQ134" s="115"/>
      <c r="HR134" s="115"/>
      <c r="HS134" s="115"/>
      <c r="HT134" s="115"/>
      <c r="HU134" s="115"/>
      <c r="HV134" s="115"/>
      <c r="HW134" s="115"/>
      <c r="HX134" s="115"/>
      <c r="HY134" s="115"/>
      <c r="HZ134" s="115"/>
      <c r="IA134" s="115"/>
      <c r="IB134" s="115"/>
      <c r="IC134" s="115"/>
      <c r="ID134" s="115"/>
      <c r="IE134" s="115"/>
      <c r="IF134" s="115"/>
      <c r="IG134" s="115"/>
      <c r="IH134" s="115"/>
      <c r="II134" s="115"/>
      <c r="IJ134" s="115"/>
      <c r="IK134" s="115"/>
      <c r="IL134" s="115"/>
      <c r="IM134" s="115"/>
      <c r="IN134" s="115"/>
      <c r="IO134" s="115"/>
      <c r="IP134" s="115"/>
      <c r="IQ134" s="115"/>
      <c r="IR134" s="115"/>
      <c r="IS134" s="115"/>
      <c r="IT134" s="115"/>
      <c r="IU134" s="115"/>
      <c r="IV134" s="115"/>
      <c r="IW134" s="115"/>
      <c r="IX134" s="115"/>
      <c r="IY134" s="115"/>
      <c r="IZ134" s="115"/>
      <c r="JA134" s="115"/>
      <c r="JB134" s="115"/>
      <c r="JC134" s="115"/>
      <c r="JD134" s="115"/>
      <c r="JE134" s="115"/>
      <c r="JF134" s="115"/>
      <c r="JG134" s="115"/>
      <c r="JH134" s="115"/>
      <c r="JI134" s="115"/>
      <c r="JJ134" s="115"/>
      <c r="JK134" s="115"/>
      <c r="JL134" s="115"/>
      <c r="JM134" s="115"/>
      <c r="JN134" s="115"/>
      <c r="JO134" s="115"/>
      <c r="JP134" s="115"/>
      <c r="JQ134" s="115"/>
      <c r="JR134" s="115"/>
      <c r="JS134" s="115"/>
      <c r="JT134" s="115"/>
      <c r="JU134" s="115"/>
      <c r="JV134" s="115"/>
      <c r="JW134" s="115"/>
      <c r="JX134" s="115"/>
      <c r="JY134" s="115"/>
      <c r="JZ134" s="115"/>
      <c r="KA134" s="115"/>
      <c r="KB134" s="115"/>
      <c r="KC134" s="115"/>
      <c r="KD134" s="115"/>
      <c r="KE134" s="115"/>
      <c r="KF134" s="115"/>
      <c r="KG134" s="115"/>
      <c r="KH134" s="115"/>
      <c r="KI134" s="115"/>
      <c r="KJ134" s="115"/>
      <c r="KK134" s="115"/>
      <c r="KL134" s="115"/>
      <c r="KM134" s="115"/>
      <c r="KN134" s="115"/>
      <c r="KO134" s="115"/>
      <c r="KP134" s="115"/>
      <c r="KQ134" s="115"/>
      <c r="KR134" s="115"/>
      <c r="KS134" s="115"/>
      <c r="KT134" s="115"/>
      <c r="KU134" s="115"/>
      <c r="KV134" s="115"/>
      <c r="KW134" s="115"/>
      <c r="KX134" s="115"/>
      <c r="KY134" s="115"/>
      <c r="KZ134" s="115"/>
      <c r="LA134" s="115"/>
      <c r="LB134" s="115"/>
      <c r="LC134" s="115"/>
      <c r="LD134" s="115"/>
      <c r="LE134" s="115"/>
      <c r="LF134" s="115"/>
      <c r="LG134" s="115"/>
      <c r="LH134" s="115"/>
      <c r="LI134" s="115"/>
      <c r="LJ134" s="115"/>
      <c r="LK134" s="115"/>
      <c r="LL134" s="115"/>
      <c r="LM134" s="115"/>
      <c r="LN134" s="115"/>
      <c r="LO134" s="115"/>
      <c r="LP134" s="115"/>
      <c r="LQ134" s="115"/>
      <c r="LR134" s="115"/>
      <c r="LS134" s="115"/>
      <c r="LT134" s="115"/>
      <c r="LU134" s="115"/>
      <c r="LV134" s="115"/>
      <c r="LW134" s="115"/>
      <c r="LX134" s="115"/>
      <c r="LY134" s="115"/>
      <c r="LZ134" s="115"/>
      <c r="MA134" s="115"/>
      <c r="MB134" s="115"/>
      <c r="MC134" s="115"/>
      <c r="MD134" s="115"/>
      <c r="ME134" s="115"/>
      <c r="MF134" s="115"/>
      <c r="MG134" s="115"/>
      <c r="MH134" s="115"/>
      <c r="MI134" s="115"/>
      <c r="MJ134" s="115"/>
      <c r="MK134" s="115"/>
      <c r="ML134" s="115"/>
      <c r="MM134" s="115"/>
      <c r="MN134" s="115"/>
      <c r="MO134" s="115"/>
      <c r="MP134" s="115"/>
      <c r="MQ134" s="115"/>
      <c r="MR134" s="115"/>
      <c r="MS134" s="115"/>
      <c r="MT134" s="115"/>
      <c r="MU134" s="115"/>
      <c r="MV134" s="115"/>
      <c r="MW134" s="115"/>
      <c r="MX134" s="115"/>
      <c r="MY134" s="115"/>
      <c r="MZ134" s="115"/>
      <c r="NA134" s="115"/>
      <c r="NB134" s="115"/>
      <c r="NC134" s="115"/>
      <c r="ND134" s="115"/>
      <c r="NE134" s="115"/>
      <c r="NF134" s="115"/>
      <c r="NG134" s="115"/>
      <c r="NH134" s="115"/>
      <c r="NI134" s="115"/>
      <c r="NJ134" s="115"/>
      <c r="NK134" s="115"/>
      <c r="NL134" s="115"/>
      <c r="NM134" s="115"/>
      <c r="NN134" s="115"/>
      <c r="NO134" s="115"/>
      <c r="NP134" s="115"/>
      <c r="NQ134" s="115"/>
      <c r="NR134" s="115"/>
      <c r="NS134" s="115"/>
      <c r="NT134" s="115"/>
      <c r="NU134" s="115"/>
      <c r="NV134" s="115"/>
      <c r="NW134" s="115"/>
      <c r="NX134" s="115"/>
      <c r="NY134" s="115"/>
      <c r="NZ134" s="115"/>
      <c r="OA134" s="115"/>
      <c r="OB134" s="115"/>
      <c r="OC134" s="115"/>
      <c r="OD134" s="115"/>
      <c r="OE134" s="115"/>
      <c r="OF134" s="115"/>
      <c r="OG134" s="115"/>
    </row>
    <row r="135" spans="1:397" s="116" customFormat="1">
      <c r="A135" s="110">
        <v>51545</v>
      </c>
      <c r="B135" s="111" t="s">
        <v>301</v>
      </c>
      <c r="C135" s="112">
        <v>4513123.6026829705</v>
      </c>
      <c r="D135" s="113">
        <v>4.5557000000000002E-3</v>
      </c>
      <c r="E135" s="112">
        <v>146438.15</v>
      </c>
      <c r="F135" s="123">
        <v>401216.68827851611</v>
      </c>
      <c r="G135" s="124">
        <v>547654.83827851608</v>
      </c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  <c r="FV135" s="115"/>
      <c r="FW135" s="115"/>
      <c r="FX135" s="115"/>
      <c r="FY135" s="115"/>
      <c r="FZ135" s="115"/>
      <c r="GA135" s="115"/>
      <c r="GB135" s="115"/>
      <c r="GC135" s="115"/>
      <c r="GD135" s="115"/>
      <c r="GE135" s="115"/>
      <c r="GF135" s="115"/>
      <c r="GG135" s="115"/>
      <c r="GH135" s="115"/>
      <c r="GI135" s="115"/>
      <c r="GJ135" s="115"/>
      <c r="GK135" s="115"/>
      <c r="GL135" s="115"/>
      <c r="GM135" s="115"/>
      <c r="GN135" s="115"/>
      <c r="GO135" s="115"/>
      <c r="GP135" s="115"/>
      <c r="GQ135" s="115"/>
      <c r="GR135" s="115"/>
      <c r="GS135" s="115"/>
      <c r="GT135" s="115"/>
      <c r="GU135" s="115"/>
      <c r="GV135" s="115"/>
      <c r="GW135" s="115"/>
      <c r="GX135" s="115"/>
      <c r="GY135" s="115"/>
      <c r="GZ135" s="115"/>
      <c r="HA135" s="115"/>
      <c r="HB135" s="115"/>
      <c r="HC135" s="115"/>
      <c r="HD135" s="115"/>
      <c r="HE135" s="115"/>
      <c r="HF135" s="115"/>
      <c r="HG135" s="115"/>
      <c r="HH135" s="115"/>
      <c r="HI135" s="115"/>
      <c r="HJ135" s="115"/>
      <c r="HK135" s="115"/>
      <c r="HL135" s="115"/>
      <c r="HM135" s="115"/>
      <c r="HN135" s="115"/>
      <c r="HO135" s="115"/>
      <c r="HP135" s="115"/>
      <c r="HQ135" s="115"/>
      <c r="HR135" s="115"/>
      <c r="HS135" s="115"/>
      <c r="HT135" s="115"/>
      <c r="HU135" s="115"/>
      <c r="HV135" s="115"/>
      <c r="HW135" s="115"/>
      <c r="HX135" s="115"/>
      <c r="HY135" s="115"/>
      <c r="HZ135" s="115"/>
      <c r="IA135" s="115"/>
      <c r="IB135" s="115"/>
      <c r="IC135" s="115"/>
      <c r="ID135" s="115"/>
      <c r="IE135" s="115"/>
      <c r="IF135" s="115"/>
      <c r="IG135" s="115"/>
      <c r="IH135" s="115"/>
      <c r="II135" s="115"/>
      <c r="IJ135" s="115"/>
      <c r="IK135" s="115"/>
      <c r="IL135" s="115"/>
      <c r="IM135" s="115"/>
      <c r="IN135" s="115"/>
      <c r="IO135" s="115"/>
      <c r="IP135" s="115"/>
      <c r="IQ135" s="115"/>
      <c r="IR135" s="115"/>
      <c r="IS135" s="115"/>
      <c r="IT135" s="115"/>
      <c r="IU135" s="115"/>
      <c r="IV135" s="115"/>
      <c r="IW135" s="115"/>
      <c r="IX135" s="115"/>
      <c r="IY135" s="115"/>
      <c r="IZ135" s="115"/>
      <c r="JA135" s="115"/>
      <c r="JB135" s="115"/>
      <c r="JC135" s="115"/>
      <c r="JD135" s="115"/>
      <c r="JE135" s="115"/>
      <c r="JF135" s="115"/>
      <c r="JG135" s="115"/>
      <c r="JH135" s="115"/>
      <c r="JI135" s="115"/>
      <c r="JJ135" s="115"/>
      <c r="JK135" s="115"/>
      <c r="JL135" s="115"/>
      <c r="JM135" s="115"/>
      <c r="JN135" s="115"/>
      <c r="JO135" s="115"/>
      <c r="JP135" s="115"/>
      <c r="JQ135" s="115"/>
      <c r="JR135" s="115"/>
      <c r="JS135" s="115"/>
      <c r="JT135" s="115"/>
      <c r="JU135" s="115"/>
      <c r="JV135" s="115"/>
      <c r="JW135" s="115"/>
      <c r="JX135" s="115"/>
      <c r="JY135" s="115"/>
      <c r="JZ135" s="115"/>
      <c r="KA135" s="115"/>
      <c r="KB135" s="115"/>
      <c r="KC135" s="115"/>
      <c r="KD135" s="115"/>
      <c r="KE135" s="115"/>
      <c r="KF135" s="115"/>
      <c r="KG135" s="115"/>
      <c r="KH135" s="115"/>
      <c r="KI135" s="115"/>
      <c r="KJ135" s="115"/>
      <c r="KK135" s="115"/>
      <c r="KL135" s="115"/>
      <c r="KM135" s="115"/>
      <c r="KN135" s="115"/>
      <c r="KO135" s="115"/>
      <c r="KP135" s="115"/>
      <c r="KQ135" s="115"/>
      <c r="KR135" s="115"/>
      <c r="KS135" s="115"/>
      <c r="KT135" s="115"/>
      <c r="KU135" s="115"/>
      <c r="KV135" s="115"/>
      <c r="KW135" s="115"/>
      <c r="KX135" s="115"/>
      <c r="KY135" s="115"/>
      <c r="KZ135" s="115"/>
      <c r="LA135" s="115"/>
      <c r="LB135" s="115"/>
      <c r="LC135" s="115"/>
      <c r="LD135" s="115"/>
      <c r="LE135" s="115"/>
      <c r="LF135" s="115"/>
      <c r="LG135" s="115"/>
      <c r="LH135" s="115"/>
      <c r="LI135" s="115"/>
      <c r="LJ135" s="115"/>
      <c r="LK135" s="115"/>
      <c r="LL135" s="115"/>
      <c r="LM135" s="115"/>
      <c r="LN135" s="115"/>
      <c r="LO135" s="115"/>
      <c r="LP135" s="115"/>
      <c r="LQ135" s="115"/>
      <c r="LR135" s="115"/>
      <c r="LS135" s="115"/>
      <c r="LT135" s="115"/>
      <c r="LU135" s="115"/>
      <c r="LV135" s="115"/>
      <c r="LW135" s="115"/>
      <c r="LX135" s="115"/>
      <c r="LY135" s="115"/>
      <c r="LZ135" s="115"/>
      <c r="MA135" s="115"/>
      <c r="MB135" s="115"/>
      <c r="MC135" s="115"/>
      <c r="MD135" s="115"/>
      <c r="ME135" s="115"/>
      <c r="MF135" s="115"/>
      <c r="MG135" s="115"/>
      <c r="MH135" s="115"/>
      <c r="MI135" s="115"/>
      <c r="MJ135" s="115"/>
      <c r="MK135" s="115"/>
      <c r="ML135" s="115"/>
      <c r="MM135" s="115"/>
      <c r="MN135" s="115"/>
      <c r="MO135" s="115"/>
      <c r="MP135" s="115"/>
      <c r="MQ135" s="115"/>
      <c r="MR135" s="115"/>
      <c r="MS135" s="115"/>
      <c r="MT135" s="115"/>
      <c r="MU135" s="115"/>
      <c r="MV135" s="115"/>
      <c r="MW135" s="115"/>
      <c r="MX135" s="115"/>
      <c r="MY135" s="115"/>
      <c r="MZ135" s="115"/>
      <c r="NA135" s="115"/>
      <c r="NB135" s="115"/>
      <c r="NC135" s="115"/>
      <c r="ND135" s="115"/>
      <c r="NE135" s="115"/>
      <c r="NF135" s="115"/>
      <c r="NG135" s="115"/>
      <c r="NH135" s="115"/>
      <c r="NI135" s="115"/>
      <c r="NJ135" s="115"/>
      <c r="NK135" s="115"/>
      <c r="NL135" s="115"/>
      <c r="NM135" s="115"/>
      <c r="NN135" s="115"/>
      <c r="NO135" s="115"/>
      <c r="NP135" s="115"/>
      <c r="NQ135" s="115"/>
      <c r="NR135" s="115"/>
      <c r="NS135" s="115"/>
      <c r="NT135" s="115"/>
      <c r="NU135" s="115"/>
      <c r="NV135" s="115"/>
      <c r="NW135" s="115"/>
      <c r="NX135" s="115"/>
      <c r="NY135" s="115"/>
      <c r="NZ135" s="115"/>
      <c r="OA135" s="115"/>
      <c r="OB135" s="115"/>
      <c r="OC135" s="115"/>
      <c r="OD135" s="115"/>
      <c r="OE135" s="115"/>
      <c r="OF135" s="115"/>
      <c r="OG135" s="115"/>
    </row>
    <row r="136" spans="1:397" s="116" customFormat="1">
      <c r="A136" s="110">
        <v>51555</v>
      </c>
      <c r="B136" s="111" t="s">
        <v>302</v>
      </c>
      <c r="C136" s="112">
        <v>1527252.0432232649</v>
      </c>
      <c r="D136" s="113">
        <v>1.54166E-3</v>
      </c>
      <c r="E136" s="112">
        <v>49554.94</v>
      </c>
      <c r="F136" s="123">
        <v>135772.70664254826</v>
      </c>
      <c r="G136" s="124">
        <v>185327.64664254826</v>
      </c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  <c r="GD136" s="115"/>
      <c r="GE136" s="115"/>
      <c r="GF136" s="115"/>
      <c r="GG136" s="115"/>
      <c r="GH136" s="115"/>
      <c r="GI136" s="115"/>
      <c r="GJ136" s="115"/>
      <c r="GK136" s="115"/>
      <c r="GL136" s="115"/>
      <c r="GM136" s="115"/>
      <c r="GN136" s="115"/>
      <c r="GO136" s="115"/>
      <c r="GP136" s="115"/>
      <c r="GQ136" s="115"/>
      <c r="GR136" s="115"/>
      <c r="GS136" s="115"/>
      <c r="GT136" s="115"/>
      <c r="GU136" s="115"/>
      <c r="GV136" s="115"/>
      <c r="GW136" s="115"/>
      <c r="GX136" s="115"/>
      <c r="GY136" s="115"/>
      <c r="GZ136" s="115"/>
      <c r="HA136" s="115"/>
      <c r="HB136" s="115"/>
      <c r="HC136" s="115"/>
      <c r="HD136" s="115"/>
      <c r="HE136" s="115"/>
      <c r="HF136" s="115"/>
      <c r="HG136" s="115"/>
      <c r="HH136" s="115"/>
      <c r="HI136" s="115"/>
      <c r="HJ136" s="115"/>
      <c r="HK136" s="115"/>
      <c r="HL136" s="115"/>
      <c r="HM136" s="115"/>
      <c r="HN136" s="115"/>
      <c r="HO136" s="115"/>
      <c r="HP136" s="115"/>
      <c r="HQ136" s="115"/>
      <c r="HR136" s="115"/>
      <c r="HS136" s="115"/>
      <c r="HT136" s="115"/>
      <c r="HU136" s="115"/>
      <c r="HV136" s="115"/>
      <c r="HW136" s="115"/>
      <c r="HX136" s="115"/>
      <c r="HY136" s="115"/>
      <c r="HZ136" s="115"/>
      <c r="IA136" s="115"/>
      <c r="IB136" s="115"/>
      <c r="IC136" s="115"/>
      <c r="ID136" s="115"/>
      <c r="IE136" s="115"/>
      <c r="IF136" s="115"/>
      <c r="IG136" s="115"/>
      <c r="IH136" s="115"/>
      <c r="II136" s="115"/>
      <c r="IJ136" s="115"/>
      <c r="IK136" s="115"/>
      <c r="IL136" s="115"/>
      <c r="IM136" s="115"/>
      <c r="IN136" s="115"/>
      <c r="IO136" s="115"/>
      <c r="IP136" s="115"/>
      <c r="IQ136" s="115"/>
      <c r="IR136" s="115"/>
      <c r="IS136" s="115"/>
      <c r="IT136" s="115"/>
      <c r="IU136" s="115"/>
      <c r="IV136" s="115"/>
      <c r="IW136" s="115"/>
      <c r="IX136" s="115"/>
      <c r="IY136" s="115"/>
      <c r="IZ136" s="115"/>
      <c r="JA136" s="115"/>
      <c r="JB136" s="115"/>
      <c r="JC136" s="115"/>
      <c r="JD136" s="115"/>
      <c r="JE136" s="115"/>
      <c r="JF136" s="115"/>
      <c r="JG136" s="115"/>
      <c r="JH136" s="115"/>
      <c r="JI136" s="115"/>
      <c r="JJ136" s="115"/>
      <c r="JK136" s="115"/>
      <c r="JL136" s="115"/>
      <c r="JM136" s="115"/>
      <c r="JN136" s="115"/>
      <c r="JO136" s="115"/>
      <c r="JP136" s="115"/>
      <c r="JQ136" s="115"/>
      <c r="JR136" s="115"/>
      <c r="JS136" s="115"/>
      <c r="JT136" s="115"/>
      <c r="JU136" s="115"/>
      <c r="JV136" s="115"/>
      <c r="JW136" s="115"/>
      <c r="JX136" s="115"/>
      <c r="JY136" s="115"/>
      <c r="JZ136" s="115"/>
      <c r="KA136" s="115"/>
      <c r="KB136" s="115"/>
      <c r="KC136" s="115"/>
      <c r="KD136" s="115"/>
      <c r="KE136" s="115"/>
      <c r="KF136" s="115"/>
      <c r="KG136" s="115"/>
      <c r="KH136" s="115"/>
      <c r="KI136" s="115"/>
      <c r="KJ136" s="115"/>
      <c r="KK136" s="115"/>
      <c r="KL136" s="115"/>
      <c r="KM136" s="115"/>
      <c r="KN136" s="115"/>
      <c r="KO136" s="115"/>
      <c r="KP136" s="115"/>
      <c r="KQ136" s="115"/>
      <c r="KR136" s="115"/>
      <c r="KS136" s="115"/>
      <c r="KT136" s="115"/>
      <c r="KU136" s="115"/>
      <c r="KV136" s="115"/>
      <c r="KW136" s="115"/>
      <c r="KX136" s="115"/>
      <c r="KY136" s="115"/>
      <c r="KZ136" s="115"/>
      <c r="LA136" s="115"/>
      <c r="LB136" s="115"/>
      <c r="LC136" s="115"/>
      <c r="LD136" s="115"/>
      <c r="LE136" s="115"/>
      <c r="LF136" s="115"/>
      <c r="LG136" s="115"/>
      <c r="LH136" s="115"/>
      <c r="LI136" s="115"/>
      <c r="LJ136" s="115"/>
      <c r="LK136" s="115"/>
      <c r="LL136" s="115"/>
      <c r="LM136" s="115"/>
      <c r="LN136" s="115"/>
      <c r="LO136" s="115"/>
      <c r="LP136" s="115"/>
      <c r="LQ136" s="115"/>
      <c r="LR136" s="115"/>
      <c r="LS136" s="115"/>
      <c r="LT136" s="115"/>
      <c r="LU136" s="115"/>
      <c r="LV136" s="115"/>
      <c r="LW136" s="115"/>
      <c r="LX136" s="115"/>
      <c r="LY136" s="115"/>
      <c r="LZ136" s="115"/>
      <c r="MA136" s="115"/>
      <c r="MB136" s="115"/>
      <c r="MC136" s="115"/>
      <c r="MD136" s="115"/>
      <c r="ME136" s="115"/>
      <c r="MF136" s="115"/>
      <c r="MG136" s="115"/>
      <c r="MH136" s="115"/>
      <c r="MI136" s="115"/>
      <c r="MJ136" s="115"/>
      <c r="MK136" s="115"/>
      <c r="ML136" s="115"/>
      <c r="MM136" s="115"/>
      <c r="MN136" s="115"/>
      <c r="MO136" s="115"/>
      <c r="MP136" s="115"/>
      <c r="MQ136" s="115"/>
      <c r="MR136" s="115"/>
      <c r="MS136" s="115"/>
      <c r="MT136" s="115"/>
      <c r="MU136" s="115"/>
      <c r="MV136" s="115"/>
      <c r="MW136" s="115"/>
      <c r="MX136" s="115"/>
      <c r="MY136" s="115"/>
      <c r="MZ136" s="115"/>
      <c r="NA136" s="115"/>
      <c r="NB136" s="115"/>
      <c r="NC136" s="115"/>
      <c r="ND136" s="115"/>
      <c r="NE136" s="115"/>
      <c r="NF136" s="115"/>
      <c r="NG136" s="115"/>
      <c r="NH136" s="115"/>
      <c r="NI136" s="115"/>
      <c r="NJ136" s="115"/>
      <c r="NK136" s="115"/>
      <c r="NL136" s="115"/>
      <c r="NM136" s="115"/>
      <c r="NN136" s="115"/>
      <c r="NO136" s="115"/>
      <c r="NP136" s="115"/>
      <c r="NQ136" s="115"/>
      <c r="NR136" s="115"/>
      <c r="NS136" s="115"/>
      <c r="NT136" s="115"/>
      <c r="NU136" s="115"/>
      <c r="NV136" s="115"/>
      <c r="NW136" s="115"/>
      <c r="NX136" s="115"/>
      <c r="NY136" s="115"/>
      <c r="NZ136" s="115"/>
      <c r="OA136" s="115"/>
      <c r="OB136" s="115"/>
      <c r="OC136" s="115"/>
      <c r="OD136" s="115"/>
      <c r="OE136" s="115"/>
      <c r="OF136" s="115"/>
      <c r="OG136" s="115"/>
    </row>
    <row r="137" spans="1:397" s="116" customFormat="1">
      <c r="A137" s="110">
        <v>53721</v>
      </c>
      <c r="B137" s="111" t="s">
        <v>303</v>
      </c>
      <c r="C137" s="112">
        <v>16393376.379240481</v>
      </c>
      <c r="D137" s="113">
        <v>1.6548029999999998E-2</v>
      </c>
      <c r="E137" s="112">
        <v>531919.01</v>
      </c>
      <c r="F137" s="123">
        <v>1457371.1601144788</v>
      </c>
      <c r="G137" s="124">
        <v>1989290.1701144788</v>
      </c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  <c r="FW137" s="115"/>
      <c r="FX137" s="115"/>
      <c r="FY137" s="115"/>
      <c r="FZ137" s="115"/>
      <c r="GA137" s="115"/>
      <c r="GB137" s="115"/>
      <c r="GC137" s="115"/>
      <c r="GD137" s="115"/>
      <c r="GE137" s="115"/>
      <c r="GF137" s="115"/>
      <c r="GG137" s="115"/>
      <c r="GH137" s="115"/>
      <c r="GI137" s="115"/>
      <c r="GJ137" s="115"/>
      <c r="GK137" s="115"/>
      <c r="GL137" s="115"/>
      <c r="GM137" s="115"/>
      <c r="GN137" s="115"/>
      <c r="GO137" s="115"/>
      <c r="GP137" s="115"/>
      <c r="GQ137" s="115"/>
      <c r="GR137" s="115"/>
      <c r="GS137" s="115"/>
      <c r="GT137" s="115"/>
      <c r="GU137" s="115"/>
      <c r="GV137" s="115"/>
      <c r="GW137" s="115"/>
      <c r="GX137" s="115"/>
      <c r="GY137" s="115"/>
      <c r="GZ137" s="115"/>
      <c r="HA137" s="115"/>
      <c r="HB137" s="115"/>
      <c r="HC137" s="115"/>
      <c r="HD137" s="115"/>
      <c r="HE137" s="115"/>
      <c r="HF137" s="115"/>
      <c r="HG137" s="115"/>
      <c r="HH137" s="115"/>
      <c r="HI137" s="115"/>
      <c r="HJ137" s="115"/>
      <c r="HK137" s="115"/>
      <c r="HL137" s="115"/>
      <c r="HM137" s="115"/>
      <c r="HN137" s="115"/>
      <c r="HO137" s="115"/>
      <c r="HP137" s="115"/>
      <c r="HQ137" s="115"/>
      <c r="HR137" s="115"/>
      <c r="HS137" s="115"/>
      <c r="HT137" s="115"/>
      <c r="HU137" s="115"/>
      <c r="HV137" s="115"/>
      <c r="HW137" s="115"/>
      <c r="HX137" s="115"/>
      <c r="HY137" s="115"/>
      <c r="HZ137" s="115"/>
      <c r="IA137" s="115"/>
      <c r="IB137" s="115"/>
      <c r="IC137" s="115"/>
      <c r="ID137" s="115"/>
      <c r="IE137" s="115"/>
      <c r="IF137" s="115"/>
      <c r="IG137" s="115"/>
      <c r="IH137" s="115"/>
      <c r="II137" s="115"/>
      <c r="IJ137" s="115"/>
      <c r="IK137" s="115"/>
      <c r="IL137" s="115"/>
      <c r="IM137" s="115"/>
      <c r="IN137" s="115"/>
      <c r="IO137" s="115"/>
      <c r="IP137" s="115"/>
      <c r="IQ137" s="115"/>
      <c r="IR137" s="115"/>
      <c r="IS137" s="115"/>
      <c r="IT137" s="115"/>
      <c r="IU137" s="115"/>
      <c r="IV137" s="115"/>
      <c r="IW137" s="115"/>
      <c r="IX137" s="115"/>
      <c r="IY137" s="115"/>
      <c r="IZ137" s="115"/>
      <c r="JA137" s="115"/>
      <c r="JB137" s="115"/>
      <c r="JC137" s="115"/>
      <c r="JD137" s="115"/>
      <c r="JE137" s="115"/>
      <c r="JF137" s="115"/>
      <c r="JG137" s="115"/>
      <c r="JH137" s="115"/>
      <c r="JI137" s="115"/>
      <c r="JJ137" s="115"/>
      <c r="JK137" s="115"/>
      <c r="JL137" s="115"/>
      <c r="JM137" s="115"/>
      <c r="JN137" s="115"/>
      <c r="JO137" s="115"/>
      <c r="JP137" s="115"/>
      <c r="JQ137" s="115"/>
      <c r="JR137" s="115"/>
      <c r="JS137" s="115"/>
      <c r="JT137" s="115"/>
      <c r="JU137" s="115"/>
      <c r="JV137" s="115"/>
      <c r="JW137" s="115"/>
      <c r="JX137" s="115"/>
      <c r="JY137" s="115"/>
      <c r="JZ137" s="115"/>
      <c r="KA137" s="115"/>
      <c r="KB137" s="115"/>
      <c r="KC137" s="115"/>
      <c r="KD137" s="115"/>
      <c r="KE137" s="115"/>
      <c r="KF137" s="115"/>
      <c r="KG137" s="115"/>
      <c r="KH137" s="115"/>
      <c r="KI137" s="115"/>
      <c r="KJ137" s="115"/>
      <c r="KK137" s="115"/>
      <c r="KL137" s="115"/>
      <c r="KM137" s="115"/>
      <c r="KN137" s="115"/>
      <c r="KO137" s="115"/>
      <c r="KP137" s="115"/>
      <c r="KQ137" s="115"/>
      <c r="KR137" s="115"/>
      <c r="KS137" s="115"/>
      <c r="KT137" s="115"/>
      <c r="KU137" s="115"/>
      <c r="KV137" s="115"/>
      <c r="KW137" s="115"/>
      <c r="KX137" s="115"/>
      <c r="KY137" s="115"/>
      <c r="KZ137" s="115"/>
      <c r="LA137" s="115"/>
      <c r="LB137" s="115"/>
      <c r="LC137" s="115"/>
      <c r="LD137" s="115"/>
      <c r="LE137" s="115"/>
      <c r="LF137" s="115"/>
      <c r="LG137" s="115"/>
      <c r="LH137" s="115"/>
      <c r="LI137" s="115"/>
      <c r="LJ137" s="115"/>
      <c r="LK137" s="115"/>
      <c r="LL137" s="115"/>
      <c r="LM137" s="115"/>
      <c r="LN137" s="115"/>
      <c r="LO137" s="115"/>
      <c r="LP137" s="115"/>
      <c r="LQ137" s="115"/>
      <c r="LR137" s="115"/>
      <c r="LS137" s="115"/>
      <c r="LT137" s="115"/>
      <c r="LU137" s="115"/>
      <c r="LV137" s="115"/>
      <c r="LW137" s="115"/>
      <c r="LX137" s="115"/>
      <c r="LY137" s="115"/>
      <c r="LZ137" s="115"/>
      <c r="MA137" s="115"/>
      <c r="MB137" s="115"/>
      <c r="MC137" s="115"/>
      <c r="MD137" s="115"/>
      <c r="ME137" s="115"/>
      <c r="MF137" s="115"/>
      <c r="MG137" s="115"/>
      <c r="MH137" s="115"/>
      <c r="MI137" s="115"/>
      <c r="MJ137" s="115"/>
      <c r="MK137" s="115"/>
      <c r="ML137" s="115"/>
      <c r="MM137" s="115"/>
      <c r="MN137" s="115"/>
      <c r="MO137" s="115"/>
      <c r="MP137" s="115"/>
      <c r="MQ137" s="115"/>
      <c r="MR137" s="115"/>
      <c r="MS137" s="115"/>
      <c r="MT137" s="115"/>
      <c r="MU137" s="115"/>
      <c r="MV137" s="115"/>
      <c r="MW137" s="115"/>
      <c r="MX137" s="115"/>
      <c r="MY137" s="115"/>
      <c r="MZ137" s="115"/>
      <c r="NA137" s="115"/>
      <c r="NB137" s="115"/>
      <c r="NC137" s="115"/>
      <c r="ND137" s="115"/>
      <c r="NE137" s="115"/>
      <c r="NF137" s="115"/>
      <c r="NG137" s="115"/>
      <c r="NH137" s="115"/>
      <c r="NI137" s="115"/>
      <c r="NJ137" s="115"/>
      <c r="NK137" s="115"/>
      <c r="NL137" s="115"/>
      <c r="NM137" s="115"/>
      <c r="NN137" s="115"/>
      <c r="NO137" s="115"/>
      <c r="NP137" s="115"/>
      <c r="NQ137" s="115"/>
      <c r="NR137" s="115"/>
      <c r="NS137" s="115"/>
      <c r="NT137" s="115"/>
      <c r="NU137" s="115"/>
      <c r="NV137" s="115"/>
      <c r="NW137" s="115"/>
      <c r="NX137" s="115"/>
      <c r="NY137" s="115"/>
      <c r="NZ137" s="115"/>
      <c r="OA137" s="115"/>
      <c r="OB137" s="115"/>
      <c r="OC137" s="115"/>
      <c r="OD137" s="115"/>
      <c r="OE137" s="115"/>
      <c r="OF137" s="115"/>
      <c r="OG137" s="115"/>
    </row>
    <row r="138" spans="1:397" s="116" customFormat="1">
      <c r="A138" s="110">
        <v>53723</v>
      </c>
      <c r="B138" s="111" t="s">
        <v>304</v>
      </c>
      <c r="C138" s="112">
        <v>5564821.9759472972</v>
      </c>
      <c r="D138" s="113">
        <v>5.6173200000000003E-3</v>
      </c>
      <c r="E138" s="112">
        <v>180562.72</v>
      </c>
      <c r="F138" s="123">
        <v>494712.67366171477</v>
      </c>
      <c r="G138" s="124">
        <v>675275.39366171474</v>
      </c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S138" s="115"/>
      <c r="FT138" s="115"/>
      <c r="FU138" s="115"/>
      <c r="FV138" s="115"/>
      <c r="FW138" s="115"/>
      <c r="FX138" s="115"/>
      <c r="FY138" s="115"/>
      <c r="FZ138" s="115"/>
      <c r="GA138" s="115"/>
      <c r="GB138" s="115"/>
      <c r="GC138" s="115"/>
      <c r="GD138" s="115"/>
      <c r="GE138" s="115"/>
      <c r="GF138" s="115"/>
      <c r="GG138" s="115"/>
      <c r="GH138" s="115"/>
      <c r="GI138" s="115"/>
      <c r="GJ138" s="115"/>
      <c r="GK138" s="115"/>
      <c r="GL138" s="115"/>
      <c r="GM138" s="115"/>
      <c r="GN138" s="115"/>
      <c r="GO138" s="115"/>
      <c r="GP138" s="115"/>
      <c r="GQ138" s="115"/>
      <c r="GR138" s="115"/>
      <c r="GS138" s="115"/>
      <c r="GT138" s="115"/>
      <c r="GU138" s="115"/>
      <c r="GV138" s="115"/>
      <c r="GW138" s="115"/>
      <c r="GX138" s="115"/>
      <c r="GY138" s="115"/>
      <c r="GZ138" s="115"/>
      <c r="HA138" s="115"/>
      <c r="HB138" s="115"/>
      <c r="HC138" s="115"/>
      <c r="HD138" s="115"/>
      <c r="HE138" s="115"/>
      <c r="HF138" s="115"/>
      <c r="HG138" s="115"/>
      <c r="HH138" s="115"/>
      <c r="HI138" s="115"/>
      <c r="HJ138" s="115"/>
      <c r="HK138" s="115"/>
      <c r="HL138" s="115"/>
      <c r="HM138" s="115"/>
      <c r="HN138" s="115"/>
      <c r="HO138" s="115"/>
      <c r="HP138" s="115"/>
      <c r="HQ138" s="115"/>
      <c r="HR138" s="115"/>
      <c r="HS138" s="115"/>
      <c r="HT138" s="115"/>
      <c r="HU138" s="115"/>
      <c r="HV138" s="115"/>
      <c r="HW138" s="115"/>
      <c r="HX138" s="115"/>
      <c r="HY138" s="115"/>
      <c r="HZ138" s="115"/>
      <c r="IA138" s="115"/>
      <c r="IB138" s="115"/>
      <c r="IC138" s="115"/>
      <c r="ID138" s="115"/>
      <c r="IE138" s="115"/>
      <c r="IF138" s="115"/>
      <c r="IG138" s="115"/>
      <c r="IH138" s="115"/>
      <c r="II138" s="115"/>
      <c r="IJ138" s="115"/>
      <c r="IK138" s="115"/>
      <c r="IL138" s="115"/>
      <c r="IM138" s="115"/>
      <c r="IN138" s="115"/>
      <c r="IO138" s="115"/>
      <c r="IP138" s="115"/>
      <c r="IQ138" s="115"/>
      <c r="IR138" s="115"/>
      <c r="IS138" s="115"/>
      <c r="IT138" s="115"/>
      <c r="IU138" s="115"/>
      <c r="IV138" s="115"/>
      <c r="IW138" s="115"/>
      <c r="IX138" s="115"/>
      <c r="IY138" s="115"/>
      <c r="IZ138" s="115"/>
      <c r="JA138" s="115"/>
      <c r="JB138" s="115"/>
      <c r="JC138" s="115"/>
      <c r="JD138" s="115"/>
      <c r="JE138" s="115"/>
      <c r="JF138" s="115"/>
      <c r="JG138" s="115"/>
      <c r="JH138" s="115"/>
      <c r="JI138" s="115"/>
      <c r="JJ138" s="115"/>
      <c r="JK138" s="115"/>
      <c r="JL138" s="115"/>
      <c r="JM138" s="115"/>
      <c r="JN138" s="115"/>
      <c r="JO138" s="115"/>
      <c r="JP138" s="115"/>
      <c r="JQ138" s="115"/>
      <c r="JR138" s="115"/>
      <c r="JS138" s="115"/>
      <c r="JT138" s="115"/>
      <c r="JU138" s="115"/>
      <c r="JV138" s="115"/>
      <c r="JW138" s="115"/>
      <c r="JX138" s="115"/>
      <c r="JY138" s="115"/>
      <c r="JZ138" s="115"/>
      <c r="KA138" s="115"/>
      <c r="KB138" s="115"/>
      <c r="KC138" s="115"/>
      <c r="KD138" s="115"/>
      <c r="KE138" s="115"/>
      <c r="KF138" s="115"/>
      <c r="KG138" s="115"/>
      <c r="KH138" s="115"/>
      <c r="KI138" s="115"/>
      <c r="KJ138" s="115"/>
      <c r="KK138" s="115"/>
      <c r="KL138" s="115"/>
      <c r="KM138" s="115"/>
      <c r="KN138" s="115"/>
      <c r="KO138" s="115"/>
      <c r="KP138" s="115"/>
      <c r="KQ138" s="115"/>
      <c r="KR138" s="115"/>
      <c r="KS138" s="115"/>
      <c r="KT138" s="115"/>
      <c r="KU138" s="115"/>
      <c r="KV138" s="115"/>
      <c r="KW138" s="115"/>
      <c r="KX138" s="115"/>
      <c r="KY138" s="115"/>
      <c r="KZ138" s="115"/>
      <c r="LA138" s="115"/>
      <c r="LB138" s="115"/>
      <c r="LC138" s="115"/>
      <c r="LD138" s="115"/>
      <c r="LE138" s="115"/>
      <c r="LF138" s="115"/>
      <c r="LG138" s="115"/>
      <c r="LH138" s="115"/>
      <c r="LI138" s="115"/>
      <c r="LJ138" s="115"/>
      <c r="LK138" s="115"/>
      <c r="LL138" s="115"/>
      <c r="LM138" s="115"/>
      <c r="LN138" s="115"/>
      <c r="LO138" s="115"/>
      <c r="LP138" s="115"/>
      <c r="LQ138" s="115"/>
      <c r="LR138" s="115"/>
      <c r="LS138" s="115"/>
      <c r="LT138" s="115"/>
      <c r="LU138" s="115"/>
      <c r="LV138" s="115"/>
      <c r="LW138" s="115"/>
      <c r="LX138" s="115"/>
      <c r="LY138" s="115"/>
      <c r="LZ138" s="115"/>
      <c r="MA138" s="115"/>
      <c r="MB138" s="115"/>
      <c r="MC138" s="115"/>
      <c r="MD138" s="115"/>
      <c r="ME138" s="115"/>
      <c r="MF138" s="115"/>
      <c r="MG138" s="115"/>
      <c r="MH138" s="115"/>
      <c r="MI138" s="115"/>
      <c r="MJ138" s="115"/>
      <c r="MK138" s="115"/>
      <c r="ML138" s="115"/>
      <c r="MM138" s="115"/>
      <c r="MN138" s="115"/>
      <c r="MO138" s="115"/>
      <c r="MP138" s="115"/>
      <c r="MQ138" s="115"/>
      <c r="MR138" s="115"/>
      <c r="MS138" s="115"/>
      <c r="MT138" s="115"/>
      <c r="MU138" s="115"/>
      <c r="MV138" s="115"/>
      <c r="MW138" s="115"/>
      <c r="MX138" s="115"/>
      <c r="MY138" s="115"/>
      <c r="MZ138" s="115"/>
      <c r="NA138" s="115"/>
      <c r="NB138" s="115"/>
      <c r="NC138" s="115"/>
      <c r="ND138" s="115"/>
      <c r="NE138" s="115"/>
      <c r="NF138" s="115"/>
      <c r="NG138" s="115"/>
      <c r="NH138" s="115"/>
      <c r="NI138" s="115"/>
      <c r="NJ138" s="115"/>
      <c r="NK138" s="115"/>
      <c r="NL138" s="115"/>
      <c r="NM138" s="115"/>
      <c r="NN138" s="115"/>
      <c r="NO138" s="115"/>
      <c r="NP138" s="115"/>
      <c r="NQ138" s="115"/>
      <c r="NR138" s="115"/>
      <c r="NS138" s="115"/>
      <c r="NT138" s="115"/>
      <c r="NU138" s="115"/>
      <c r="NV138" s="115"/>
      <c r="NW138" s="115"/>
      <c r="NX138" s="115"/>
      <c r="NY138" s="115"/>
      <c r="NZ138" s="115"/>
      <c r="OA138" s="115"/>
      <c r="OB138" s="115"/>
      <c r="OC138" s="115"/>
      <c r="OD138" s="115"/>
      <c r="OE138" s="115"/>
      <c r="OF138" s="115"/>
      <c r="OG138" s="115"/>
    </row>
    <row r="139" spans="1:397" s="116" customFormat="1">
      <c r="A139" s="110">
        <v>53725</v>
      </c>
      <c r="B139" s="111" t="s">
        <v>305</v>
      </c>
      <c r="C139" s="112">
        <v>6802852.5085787103</v>
      </c>
      <c r="D139" s="113">
        <v>6.8670299999999997E-3</v>
      </c>
      <c r="E139" s="112">
        <v>220733.55</v>
      </c>
      <c r="F139" s="123">
        <v>604773.58801264735</v>
      </c>
      <c r="G139" s="124">
        <v>825507.1380126474</v>
      </c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  <c r="FV139" s="115"/>
      <c r="FW139" s="115"/>
      <c r="FX139" s="115"/>
      <c r="FY139" s="115"/>
      <c r="FZ139" s="115"/>
      <c r="GA139" s="115"/>
      <c r="GB139" s="115"/>
      <c r="GC139" s="115"/>
      <c r="GD139" s="115"/>
      <c r="GE139" s="115"/>
      <c r="GF139" s="115"/>
      <c r="GG139" s="115"/>
      <c r="GH139" s="115"/>
      <c r="GI139" s="115"/>
      <c r="GJ139" s="115"/>
      <c r="GK139" s="115"/>
      <c r="GL139" s="115"/>
      <c r="GM139" s="115"/>
      <c r="GN139" s="115"/>
      <c r="GO139" s="115"/>
      <c r="GP139" s="115"/>
      <c r="GQ139" s="115"/>
      <c r="GR139" s="115"/>
      <c r="GS139" s="115"/>
      <c r="GT139" s="115"/>
      <c r="GU139" s="115"/>
      <c r="GV139" s="115"/>
      <c r="GW139" s="115"/>
      <c r="GX139" s="115"/>
      <c r="GY139" s="115"/>
      <c r="GZ139" s="115"/>
      <c r="HA139" s="115"/>
      <c r="HB139" s="115"/>
      <c r="HC139" s="115"/>
      <c r="HD139" s="115"/>
      <c r="HE139" s="115"/>
      <c r="HF139" s="115"/>
      <c r="HG139" s="115"/>
      <c r="HH139" s="115"/>
      <c r="HI139" s="115"/>
      <c r="HJ139" s="115"/>
      <c r="HK139" s="115"/>
      <c r="HL139" s="115"/>
      <c r="HM139" s="115"/>
      <c r="HN139" s="115"/>
      <c r="HO139" s="115"/>
      <c r="HP139" s="115"/>
      <c r="HQ139" s="115"/>
      <c r="HR139" s="115"/>
      <c r="HS139" s="115"/>
      <c r="HT139" s="115"/>
      <c r="HU139" s="115"/>
      <c r="HV139" s="115"/>
      <c r="HW139" s="115"/>
      <c r="HX139" s="115"/>
      <c r="HY139" s="115"/>
      <c r="HZ139" s="115"/>
      <c r="IA139" s="115"/>
      <c r="IB139" s="115"/>
      <c r="IC139" s="115"/>
      <c r="ID139" s="115"/>
      <c r="IE139" s="115"/>
      <c r="IF139" s="115"/>
      <c r="IG139" s="115"/>
      <c r="IH139" s="115"/>
      <c r="II139" s="115"/>
      <c r="IJ139" s="115"/>
      <c r="IK139" s="115"/>
      <c r="IL139" s="115"/>
      <c r="IM139" s="115"/>
      <c r="IN139" s="115"/>
      <c r="IO139" s="115"/>
      <c r="IP139" s="115"/>
      <c r="IQ139" s="115"/>
      <c r="IR139" s="115"/>
      <c r="IS139" s="115"/>
      <c r="IT139" s="115"/>
      <c r="IU139" s="115"/>
      <c r="IV139" s="115"/>
      <c r="IW139" s="115"/>
      <c r="IX139" s="115"/>
      <c r="IY139" s="115"/>
      <c r="IZ139" s="115"/>
      <c r="JA139" s="115"/>
      <c r="JB139" s="115"/>
      <c r="JC139" s="115"/>
      <c r="JD139" s="115"/>
      <c r="JE139" s="115"/>
      <c r="JF139" s="115"/>
      <c r="JG139" s="115"/>
      <c r="JH139" s="115"/>
      <c r="JI139" s="115"/>
      <c r="JJ139" s="115"/>
      <c r="JK139" s="115"/>
      <c r="JL139" s="115"/>
      <c r="JM139" s="115"/>
      <c r="JN139" s="115"/>
      <c r="JO139" s="115"/>
      <c r="JP139" s="115"/>
      <c r="JQ139" s="115"/>
      <c r="JR139" s="115"/>
      <c r="JS139" s="115"/>
      <c r="JT139" s="115"/>
      <c r="JU139" s="115"/>
      <c r="JV139" s="115"/>
      <c r="JW139" s="115"/>
      <c r="JX139" s="115"/>
      <c r="JY139" s="115"/>
      <c r="JZ139" s="115"/>
      <c r="KA139" s="115"/>
      <c r="KB139" s="115"/>
      <c r="KC139" s="115"/>
      <c r="KD139" s="115"/>
      <c r="KE139" s="115"/>
      <c r="KF139" s="115"/>
      <c r="KG139" s="115"/>
      <c r="KH139" s="115"/>
      <c r="KI139" s="115"/>
      <c r="KJ139" s="115"/>
      <c r="KK139" s="115"/>
      <c r="KL139" s="115"/>
      <c r="KM139" s="115"/>
      <c r="KN139" s="115"/>
      <c r="KO139" s="115"/>
      <c r="KP139" s="115"/>
      <c r="KQ139" s="115"/>
      <c r="KR139" s="115"/>
      <c r="KS139" s="115"/>
      <c r="KT139" s="115"/>
      <c r="KU139" s="115"/>
      <c r="KV139" s="115"/>
      <c r="KW139" s="115"/>
      <c r="KX139" s="115"/>
      <c r="KY139" s="115"/>
      <c r="KZ139" s="115"/>
      <c r="LA139" s="115"/>
      <c r="LB139" s="115"/>
      <c r="LC139" s="115"/>
      <c r="LD139" s="115"/>
      <c r="LE139" s="115"/>
      <c r="LF139" s="115"/>
      <c r="LG139" s="115"/>
      <c r="LH139" s="115"/>
      <c r="LI139" s="115"/>
      <c r="LJ139" s="115"/>
      <c r="LK139" s="115"/>
      <c r="LL139" s="115"/>
      <c r="LM139" s="115"/>
      <c r="LN139" s="115"/>
      <c r="LO139" s="115"/>
      <c r="LP139" s="115"/>
      <c r="LQ139" s="115"/>
      <c r="LR139" s="115"/>
      <c r="LS139" s="115"/>
      <c r="LT139" s="115"/>
      <c r="LU139" s="115"/>
      <c r="LV139" s="115"/>
      <c r="LW139" s="115"/>
      <c r="LX139" s="115"/>
      <c r="LY139" s="115"/>
      <c r="LZ139" s="115"/>
      <c r="MA139" s="115"/>
      <c r="MB139" s="115"/>
      <c r="MC139" s="115"/>
      <c r="MD139" s="115"/>
      <c r="ME139" s="115"/>
      <c r="MF139" s="115"/>
      <c r="MG139" s="115"/>
      <c r="MH139" s="115"/>
      <c r="MI139" s="115"/>
      <c r="MJ139" s="115"/>
      <c r="MK139" s="115"/>
      <c r="ML139" s="115"/>
      <c r="MM139" s="115"/>
      <c r="MN139" s="115"/>
      <c r="MO139" s="115"/>
      <c r="MP139" s="115"/>
      <c r="MQ139" s="115"/>
      <c r="MR139" s="115"/>
      <c r="MS139" s="115"/>
      <c r="MT139" s="115"/>
      <c r="MU139" s="115"/>
      <c r="MV139" s="115"/>
      <c r="MW139" s="115"/>
      <c r="MX139" s="115"/>
      <c r="MY139" s="115"/>
      <c r="MZ139" s="115"/>
      <c r="NA139" s="115"/>
      <c r="NB139" s="115"/>
      <c r="NC139" s="115"/>
      <c r="ND139" s="115"/>
      <c r="NE139" s="115"/>
      <c r="NF139" s="115"/>
      <c r="NG139" s="115"/>
      <c r="NH139" s="115"/>
      <c r="NI139" s="115"/>
      <c r="NJ139" s="115"/>
      <c r="NK139" s="115"/>
      <c r="NL139" s="115"/>
      <c r="NM139" s="115"/>
      <c r="NN139" s="115"/>
      <c r="NO139" s="115"/>
      <c r="NP139" s="115"/>
      <c r="NQ139" s="115"/>
      <c r="NR139" s="115"/>
      <c r="NS139" s="115"/>
      <c r="NT139" s="115"/>
      <c r="NU139" s="115"/>
      <c r="NV139" s="115"/>
      <c r="NW139" s="115"/>
      <c r="NX139" s="115"/>
      <c r="NY139" s="115"/>
      <c r="NZ139" s="115"/>
      <c r="OA139" s="115"/>
      <c r="OB139" s="115"/>
      <c r="OC139" s="115"/>
      <c r="OD139" s="115"/>
      <c r="OE139" s="115"/>
      <c r="OF139" s="115"/>
      <c r="OG139" s="115"/>
    </row>
    <row r="140" spans="1:397" s="116" customFormat="1">
      <c r="A140" s="110">
        <v>53727</v>
      </c>
      <c r="B140" s="111" t="s">
        <v>306</v>
      </c>
      <c r="C140" s="112">
        <v>14463145.996991521</v>
      </c>
      <c r="D140" s="113">
        <v>1.4599590000000001E-2</v>
      </c>
      <c r="E140" s="112">
        <v>469288.43</v>
      </c>
      <c r="F140" s="123">
        <v>1285773.6791325463</v>
      </c>
      <c r="G140" s="124">
        <v>1755062.1091325462</v>
      </c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S140" s="115"/>
      <c r="FT140" s="115"/>
      <c r="FU140" s="115"/>
      <c r="FV140" s="115"/>
      <c r="FW140" s="115"/>
      <c r="FX140" s="115"/>
      <c r="FY140" s="115"/>
      <c r="FZ140" s="115"/>
      <c r="GA140" s="115"/>
      <c r="GB140" s="115"/>
      <c r="GC140" s="115"/>
      <c r="GD140" s="115"/>
      <c r="GE140" s="115"/>
      <c r="GF140" s="115"/>
      <c r="GG140" s="115"/>
      <c r="GH140" s="115"/>
      <c r="GI140" s="115"/>
      <c r="GJ140" s="115"/>
      <c r="GK140" s="115"/>
      <c r="GL140" s="115"/>
      <c r="GM140" s="115"/>
      <c r="GN140" s="115"/>
      <c r="GO140" s="115"/>
      <c r="GP140" s="115"/>
      <c r="GQ140" s="115"/>
      <c r="GR140" s="115"/>
      <c r="GS140" s="115"/>
      <c r="GT140" s="115"/>
      <c r="GU140" s="115"/>
      <c r="GV140" s="115"/>
      <c r="GW140" s="115"/>
      <c r="GX140" s="115"/>
      <c r="GY140" s="115"/>
      <c r="GZ140" s="115"/>
      <c r="HA140" s="115"/>
      <c r="HB140" s="115"/>
      <c r="HC140" s="115"/>
      <c r="HD140" s="115"/>
      <c r="HE140" s="115"/>
      <c r="HF140" s="115"/>
      <c r="HG140" s="115"/>
      <c r="HH140" s="115"/>
      <c r="HI140" s="115"/>
      <c r="HJ140" s="115"/>
      <c r="HK140" s="115"/>
      <c r="HL140" s="115"/>
      <c r="HM140" s="115"/>
      <c r="HN140" s="115"/>
      <c r="HO140" s="115"/>
      <c r="HP140" s="115"/>
      <c r="HQ140" s="115"/>
      <c r="HR140" s="115"/>
      <c r="HS140" s="115"/>
      <c r="HT140" s="115"/>
      <c r="HU140" s="115"/>
      <c r="HV140" s="115"/>
      <c r="HW140" s="115"/>
      <c r="HX140" s="115"/>
      <c r="HY140" s="115"/>
      <c r="HZ140" s="115"/>
      <c r="IA140" s="115"/>
      <c r="IB140" s="115"/>
      <c r="IC140" s="115"/>
      <c r="ID140" s="115"/>
      <c r="IE140" s="115"/>
      <c r="IF140" s="115"/>
      <c r="IG140" s="115"/>
      <c r="IH140" s="115"/>
      <c r="II140" s="115"/>
      <c r="IJ140" s="115"/>
      <c r="IK140" s="115"/>
      <c r="IL140" s="115"/>
      <c r="IM140" s="115"/>
      <c r="IN140" s="115"/>
      <c r="IO140" s="115"/>
      <c r="IP140" s="115"/>
      <c r="IQ140" s="115"/>
      <c r="IR140" s="115"/>
      <c r="IS140" s="115"/>
      <c r="IT140" s="115"/>
      <c r="IU140" s="115"/>
      <c r="IV140" s="115"/>
      <c r="IW140" s="115"/>
      <c r="IX140" s="115"/>
      <c r="IY140" s="115"/>
      <c r="IZ140" s="115"/>
      <c r="JA140" s="115"/>
      <c r="JB140" s="115"/>
      <c r="JC140" s="115"/>
      <c r="JD140" s="115"/>
      <c r="JE140" s="115"/>
      <c r="JF140" s="115"/>
      <c r="JG140" s="115"/>
      <c r="JH140" s="115"/>
      <c r="JI140" s="115"/>
      <c r="JJ140" s="115"/>
      <c r="JK140" s="115"/>
      <c r="JL140" s="115"/>
      <c r="JM140" s="115"/>
      <c r="JN140" s="115"/>
      <c r="JO140" s="115"/>
      <c r="JP140" s="115"/>
      <c r="JQ140" s="115"/>
      <c r="JR140" s="115"/>
      <c r="JS140" s="115"/>
      <c r="JT140" s="115"/>
      <c r="JU140" s="115"/>
      <c r="JV140" s="115"/>
      <c r="JW140" s="115"/>
      <c r="JX140" s="115"/>
      <c r="JY140" s="115"/>
      <c r="JZ140" s="115"/>
      <c r="KA140" s="115"/>
      <c r="KB140" s="115"/>
      <c r="KC140" s="115"/>
      <c r="KD140" s="115"/>
      <c r="KE140" s="115"/>
      <c r="KF140" s="115"/>
      <c r="KG140" s="115"/>
      <c r="KH140" s="115"/>
      <c r="KI140" s="115"/>
      <c r="KJ140" s="115"/>
      <c r="KK140" s="115"/>
      <c r="KL140" s="115"/>
      <c r="KM140" s="115"/>
      <c r="KN140" s="115"/>
      <c r="KO140" s="115"/>
      <c r="KP140" s="115"/>
      <c r="KQ140" s="115"/>
      <c r="KR140" s="115"/>
      <c r="KS140" s="115"/>
      <c r="KT140" s="115"/>
      <c r="KU140" s="115"/>
      <c r="KV140" s="115"/>
      <c r="KW140" s="115"/>
      <c r="KX140" s="115"/>
      <c r="KY140" s="115"/>
      <c r="KZ140" s="115"/>
      <c r="LA140" s="115"/>
      <c r="LB140" s="115"/>
      <c r="LC140" s="115"/>
      <c r="LD140" s="115"/>
      <c r="LE140" s="115"/>
      <c r="LF140" s="115"/>
      <c r="LG140" s="115"/>
      <c r="LH140" s="115"/>
      <c r="LI140" s="115"/>
      <c r="LJ140" s="115"/>
      <c r="LK140" s="115"/>
      <c r="LL140" s="115"/>
      <c r="LM140" s="115"/>
      <c r="LN140" s="115"/>
      <c r="LO140" s="115"/>
      <c r="LP140" s="115"/>
      <c r="LQ140" s="115"/>
      <c r="LR140" s="115"/>
      <c r="LS140" s="115"/>
      <c r="LT140" s="115"/>
      <c r="LU140" s="115"/>
      <c r="LV140" s="115"/>
      <c r="LW140" s="115"/>
      <c r="LX140" s="115"/>
      <c r="LY140" s="115"/>
      <c r="LZ140" s="115"/>
      <c r="MA140" s="115"/>
      <c r="MB140" s="115"/>
      <c r="MC140" s="115"/>
      <c r="MD140" s="115"/>
      <c r="ME140" s="115"/>
      <c r="MF140" s="115"/>
      <c r="MG140" s="115"/>
      <c r="MH140" s="115"/>
      <c r="MI140" s="115"/>
      <c r="MJ140" s="115"/>
      <c r="MK140" s="115"/>
      <c r="ML140" s="115"/>
      <c r="MM140" s="115"/>
      <c r="MN140" s="115"/>
      <c r="MO140" s="115"/>
      <c r="MP140" s="115"/>
      <c r="MQ140" s="115"/>
      <c r="MR140" s="115"/>
      <c r="MS140" s="115"/>
      <c r="MT140" s="115"/>
      <c r="MU140" s="115"/>
      <c r="MV140" s="115"/>
      <c r="MW140" s="115"/>
      <c r="MX140" s="115"/>
      <c r="MY140" s="115"/>
      <c r="MZ140" s="115"/>
      <c r="NA140" s="115"/>
      <c r="NB140" s="115"/>
      <c r="NC140" s="115"/>
      <c r="ND140" s="115"/>
      <c r="NE140" s="115"/>
      <c r="NF140" s="115"/>
      <c r="NG140" s="115"/>
      <c r="NH140" s="115"/>
      <c r="NI140" s="115"/>
      <c r="NJ140" s="115"/>
      <c r="NK140" s="115"/>
      <c r="NL140" s="115"/>
      <c r="NM140" s="115"/>
      <c r="NN140" s="115"/>
      <c r="NO140" s="115"/>
      <c r="NP140" s="115"/>
      <c r="NQ140" s="115"/>
      <c r="NR140" s="115"/>
      <c r="NS140" s="115"/>
      <c r="NT140" s="115"/>
      <c r="NU140" s="115"/>
      <c r="NV140" s="115"/>
      <c r="NW140" s="115"/>
      <c r="NX140" s="115"/>
      <c r="NY140" s="115"/>
      <c r="NZ140" s="115"/>
      <c r="OA140" s="115"/>
      <c r="OB140" s="115"/>
      <c r="OC140" s="115"/>
      <c r="OD140" s="115"/>
      <c r="OE140" s="115"/>
      <c r="OF140" s="115"/>
      <c r="OG140" s="115"/>
    </row>
    <row r="141" spans="1:397" s="116" customFormat="1">
      <c r="A141" s="110">
        <v>53728</v>
      </c>
      <c r="B141" s="111" t="s">
        <v>307</v>
      </c>
      <c r="C141" s="112">
        <v>14752981.713223264</v>
      </c>
      <c r="D141" s="113">
        <v>1.489216E-2</v>
      </c>
      <c r="E141" s="112">
        <v>478692.78</v>
      </c>
      <c r="F141" s="123">
        <v>1311540.0743055483</v>
      </c>
      <c r="G141" s="124">
        <v>1790232.8543055484</v>
      </c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S141" s="115"/>
      <c r="FT141" s="115"/>
      <c r="FU141" s="115"/>
      <c r="FV141" s="115"/>
      <c r="FW141" s="115"/>
      <c r="FX141" s="115"/>
      <c r="FY141" s="115"/>
      <c r="FZ141" s="115"/>
      <c r="GA141" s="115"/>
      <c r="GB141" s="115"/>
      <c r="GC141" s="115"/>
      <c r="GD141" s="115"/>
      <c r="GE141" s="115"/>
      <c r="GF141" s="115"/>
      <c r="GG141" s="115"/>
      <c r="GH141" s="115"/>
      <c r="GI141" s="115"/>
      <c r="GJ141" s="115"/>
      <c r="GK141" s="115"/>
      <c r="GL141" s="115"/>
      <c r="GM141" s="115"/>
      <c r="GN141" s="115"/>
      <c r="GO141" s="115"/>
      <c r="GP141" s="115"/>
      <c r="GQ141" s="115"/>
      <c r="GR141" s="115"/>
      <c r="GS141" s="115"/>
      <c r="GT141" s="115"/>
      <c r="GU141" s="115"/>
      <c r="GV141" s="115"/>
      <c r="GW141" s="115"/>
      <c r="GX141" s="115"/>
      <c r="GY141" s="115"/>
      <c r="GZ141" s="115"/>
      <c r="HA141" s="115"/>
      <c r="HB141" s="115"/>
      <c r="HC141" s="115"/>
      <c r="HD141" s="115"/>
      <c r="HE141" s="115"/>
      <c r="HF141" s="115"/>
      <c r="HG141" s="115"/>
      <c r="HH141" s="115"/>
      <c r="HI141" s="115"/>
      <c r="HJ141" s="115"/>
      <c r="HK141" s="115"/>
      <c r="HL141" s="115"/>
      <c r="HM141" s="115"/>
      <c r="HN141" s="115"/>
      <c r="HO141" s="115"/>
      <c r="HP141" s="115"/>
      <c r="HQ141" s="115"/>
      <c r="HR141" s="115"/>
      <c r="HS141" s="115"/>
      <c r="HT141" s="115"/>
      <c r="HU141" s="115"/>
      <c r="HV141" s="115"/>
      <c r="HW141" s="115"/>
      <c r="HX141" s="115"/>
      <c r="HY141" s="115"/>
      <c r="HZ141" s="115"/>
      <c r="IA141" s="115"/>
      <c r="IB141" s="115"/>
      <c r="IC141" s="115"/>
      <c r="ID141" s="115"/>
      <c r="IE141" s="115"/>
      <c r="IF141" s="115"/>
      <c r="IG141" s="115"/>
      <c r="IH141" s="115"/>
      <c r="II141" s="115"/>
      <c r="IJ141" s="115"/>
      <c r="IK141" s="115"/>
      <c r="IL141" s="115"/>
      <c r="IM141" s="115"/>
      <c r="IN141" s="115"/>
      <c r="IO141" s="115"/>
      <c r="IP141" s="115"/>
      <c r="IQ141" s="115"/>
      <c r="IR141" s="115"/>
      <c r="IS141" s="115"/>
      <c r="IT141" s="115"/>
      <c r="IU141" s="115"/>
      <c r="IV141" s="115"/>
      <c r="IW141" s="115"/>
      <c r="IX141" s="115"/>
      <c r="IY141" s="115"/>
      <c r="IZ141" s="115"/>
      <c r="JA141" s="115"/>
      <c r="JB141" s="115"/>
      <c r="JC141" s="115"/>
      <c r="JD141" s="115"/>
      <c r="JE141" s="115"/>
      <c r="JF141" s="115"/>
      <c r="JG141" s="115"/>
      <c r="JH141" s="115"/>
      <c r="JI141" s="115"/>
      <c r="JJ141" s="115"/>
      <c r="JK141" s="115"/>
      <c r="JL141" s="115"/>
      <c r="JM141" s="115"/>
      <c r="JN141" s="115"/>
      <c r="JO141" s="115"/>
      <c r="JP141" s="115"/>
      <c r="JQ141" s="115"/>
      <c r="JR141" s="115"/>
      <c r="JS141" s="115"/>
      <c r="JT141" s="115"/>
      <c r="JU141" s="115"/>
      <c r="JV141" s="115"/>
      <c r="JW141" s="115"/>
      <c r="JX141" s="115"/>
      <c r="JY141" s="115"/>
      <c r="JZ141" s="115"/>
      <c r="KA141" s="115"/>
      <c r="KB141" s="115"/>
      <c r="KC141" s="115"/>
      <c r="KD141" s="115"/>
      <c r="KE141" s="115"/>
      <c r="KF141" s="115"/>
      <c r="KG141" s="115"/>
      <c r="KH141" s="115"/>
      <c r="KI141" s="115"/>
      <c r="KJ141" s="115"/>
      <c r="KK141" s="115"/>
      <c r="KL141" s="115"/>
      <c r="KM141" s="115"/>
      <c r="KN141" s="115"/>
      <c r="KO141" s="115"/>
      <c r="KP141" s="115"/>
      <c r="KQ141" s="115"/>
      <c r="KR141" s="115"/>
      <c r="KS141" s="115"/>
      <c r="KT141" s="115"/>
      <c r="KU141" s="115"/>
      <c r="KV141" s="115"/>
      <c r="KW141" s="115"/>
      <c r="KX141" s="115"/>
      <c r="KY141" s="115"/>
      <c r="KZ141" s="115"/>
      <c r="LA141" s="115"/>
      <c r="LB141" s="115"/>
      <c r="LC141" s="115"/>
      <c r="LD141" s="115"/>
      <c r="LE141" s="115"/>
      <c r="LF141" s="115"/>
      <c r="LG141" s="115"/>
      <c r="LH141" s="115"/>
      <c r="LI141" s="115"/>
      <c r="LJ141" s="115"/>
      <c r="LK141" s="115"/>
      <c r="LL141" s="115"/>
      <c r="LM141" s="115"/>
      <c r="LN141" s="115"/>
      <c r="LO141" s="115"/>
      <c r="LP141" s="115"/>
      <c r="LQ141" s="115"/>
      <c r="LR141" s="115"/>
      <c r="LS141" s="115"/>
      <c r="LT141" s="115"/>
      <c r="LU141" s="115"/>
      <c r="LV141" s="115"/>
      <c r="LW141" s="115"/>
      <c r="LX141" s="115"/>
      <c r="LY141" s="115"/>
      <c r="LZ141" s="115"/>
      <c r="MA141" s="115"/>
      <c r="MB141" s="115"/>
      <c r="MC141" s="115"/>
      <c r="MD141" s="115"/>
      <c r="ME141" s="115"/>
      <c r="MF141" s="115"/>
      <c r="MG141" s="115"/>
      <c r="MH141" s="115"/>
      <c r="MI141" s="115"/>
      <c r="MJ141" s="115"/>
      <c r="MK141" s="115"/>
      <c r="ML141" s="115"/>
      <c r="MM141" s="115"/>
      <c r="MN141" s="115"/>
      <c r="MO141" s="115"/>
      <c r="MP141" s="115"/>
      <c r="MQ141" s="115"/>
      <c r="MR141" s="115"/>
      <c r="MS141" s="115"/>
      <c r="MT141" s="115"/>
      <c r="MU141" s="115"/>
      <c r="MV141" s="115"/>
      <c r="MW141" s="115"/>
      <c r="MX141" s="115"/>
      <c r="MY141" s="115"/>
      <c r="MZ141" s="115"/>
      <c r="NA141" s="115"/>
      <c r="NB141" s="115"/>
      <c r="NC141" s="115"/>
      <c r="ND141" s="115"/>
      <c r="NE141" s="115"/>
      <c r="NF141" s="115"/>
      <c r="NG141" s="115"/>
      <c r="NH141" s="115"/>
      <c r="NI141" s="115"/>
      <c r="NJ141" s="115"/>
      <c r="NK141" s="115"/>
      <c r="NL141" s="115"/>
      <c r="NM141" s="115"/>
      <c r="NN141" s="115"/>
      <c r="NO141" s="115"/>
      <c r="NP141" s="115"/>
      <c r="NQ141" s="115"/>
      <c r="NR141" s="115"/>
      <c r="NS141" s="115"/>
      <c r="NT141" s="115"/>
      <c r="NU141" s="115"/>
      <c r="NV141" s="115"/>
      <c r="NW141" s="115"/>
      <c r="NX141" s="115"/>
      <c r="NY141" s="115"/>
      <c r="NZ141" s="115"/>
      <c r="OA141" s="115"/>
      <c r="OB141" s="115"/>
      <c r="OC141" s="115"/>
      <c r="OD141" s="115"/>
      <c r="OE141" s="115"/>
      <c r="OF141" s="115"/>
      <c r="OG141" s="115"/>
    </row>
    <row r="142" spans="1:397" s="116" customFormat="1">
      <c r="A142" s="110">
        <v>53729</v>
      </c>
      <c r="B142" s="111" t="s">
        <v>308</v>
      </c>
      <c r="C142" s="112">
        <v>10921824.501673808</v>
      </c>
      <c r="D142" s="113">
        <v>1.1024859999999999E-2</v>
      </c>
      <c r="E142" s="112">
        <v>354382.41</v>
      </c>
      <c r="F142" s="123">
        <v>970950.19819880161</v>
      </c>
      <c r="G142" s="124">
        <v>1325332.6081988015</v>
      </c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  <c r="DV142" s="115"/>
      <c r="DW142" s="115"/>
      <c r="DX142" s="115"/>
      <c r="DY142" s="115"/>
      <c r="DZ142" s="115"/>
      <c r="EA142" s="115"/>
      <c r="EB142" s="115"/>
      <c r="EC142" s="115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S142" s="115"/>
      <c r="FT142" s="115"/>
      <c r="FU142" s="115"/>
      <c r="FV142" s="115"/>
      <c r="FW142" s="115"/>
      <c r="FX142" s="115"/>
      <c r="FY142" s="115"/>
      <c r="FZ142" s="115"/>
      <c r="GA142" s="115"/>
      <c r="GB142" s="115"/>
      <c r="GC142" s="115"/>
      <c r="GD142" s="115"/>
      <c r="GE142" s="115"/>
      <c r="GF142" s="115"/>
      <c r="GG142" s="115"/>
      <c r="GH142" s="115"/>
      <c r="GI142" s="115"/>
      <c r="GJ142" s="115"/>
      <c r="GK142" s="115"/>
      <c r="GL142" s="115"/>
      <c r="GM142" s="115"/>
      <c r="GN142" s="115"/>
      <c r="GO142" s="115"/>
      <c r="GP142" s="115"/>
      <c r="GQ142" s="115"/>
      <c r="GR142" s="115"/>
      <c r="GS142" s="115"/>
      <c r="GT142" s="115"/>
      <c r="GU142" s="115"/>
      <c r="GV142" s="115"/>
      <c r="GW142" s="115"/>
      <c r="GX142" s="115"/>
      <c r="GY142" s="115"/>
      <c r="GZ142" s="115"/>
      <c r="HA142" s="115"/>
      <c r="HB142" s="115"/>
      <c r="HC142" s="115"/>
      <c r="HD142" s="115"/>
      <c r="HE142" s="115"/>
      <c r="HF142" s="115"/>
      <c r="HG142" s="115"/>
      <c r="HH142" s="115"/>
      <c r="HI142" s="115"/>
      <c r="HJ142" s="115"/>
      <c r="HK142" s="115"/>
      <c r="HL142" s="115"/>
      <c r="HM142" s="115"/>
      <c r="HN142" s="115"/>
      <c r="HO142" s="115"/>
      <c r="HP142" s="115"/>
      <c r="HQ142" s="115"/>
      <c r="HR142" s="115"/>
      <c r="HS142" s="115"/>
      <c r="HT142" s="115"/>
      <c r="HU142" s="115"/>
      <c r="HV142" s="115"/>
      <c r="HW142" s="115"/>
      <c r="HX142" s="115"/>
      <c r="HY142" s="115"/>
      <c r="HZ142" s="115"/>
      <c r="IA142" s="115"/>
      <c r="IB142" s="115"/>
      <c r="IC142" s="115"/>
      <c r="ID142" s="115"/>
      <c r="IE142" s="115"/>
      <c r="IF142" s="115"/>
      <c r="IG142" s="115"/>
      <c r="IH142" s="115"/>
      <c r="II142" s="115"/>
      <c r="IJ142" s="115"/>
      <c r="IK142" s="115"/>
      <c r="IL142" s="115"/>
      <c r="IM142" s="115"/>
      <c r="IN142" s="115"/>
      <c r="IO142" s="115"/>
      <c r="IP142" s="115"/>
      <c r="IQ142" s="115"/>
      <c r="IR142" s="115"/>
      <c r="IS142" s="115"/>
      <c r="IT142" s="115"/>
      <c r="IU142" s="115"/>
      <c r="IV142" s="115"/>
      <c r="IW142" s="115"/>
      <c r="IX142" s="115"/>
      <c r="IY142" s="115"/>
      <c r="IZ142" s="115"/>
      <c r="JA142" s="115"/>
      <c r="JB142" s="115"/>
      <c r="JC142" s="115"/>
      <c r="JD142" s="115"/>
      <c r="JE142" s="115"/>
      <c r="JF142" s="115"/>
      <c r="JG142" s="115"/>
      <c r="JH142" s="115"/>
      <c r="JI142" s="115"/>
      <c r="JJ142" s="115"/>
      <c r="JK142" s="115"/>
      <c r="JL142" s="115"/>
      <c r="JM142" s="115"/>
      <c r="JN142" s="115"/>
      <c r="JO142" s="115"/>
      <c r="JP142" s="115"/>
      <c r="JQ142" s="115"/>
      <c r="JR142" s="115"/>
      <c r="JS142" s="115"/>
      <c r="JT142" s="115"/>
      <c r="JU142" s="115"/>
      <c r="JV142" s="115"/>
      <c r="JW142" s="115"/>
      <c r="JX142" s="115"/>
      <c r="JY142" s="115"/>
      <c r="JZ142" s="115"/>
      <c r="KA142" s="115"/>
      <c r="KB142" s="115"/>
      <c r="KC142" s="115"/>
      <c r="KD142" s="115"/>
      <c r="KE142" s="115"/>
      <c r="KF142" s="115"/>
      <c r="KG142" s="115"/>
      <c r="KH142" s="115"/>
      <c r="KI142" s="115"/>
      <c r="KJ142" s="115"/>
      <c r="KK142" s="115"/>
      <c r="KL142" s="115"/>
      <c r="KM142" s="115"/>
      <c r="KN142" s="115"/>
      <c r="KO142" s="115"/>
      <c r="KP142" s="115"/>
      <c r="KQ142" s="115"/>
      <c r="KR142" s="115"/>
      <c r="KS142" s="115"/>
      <c r="KT142" s="115"/>
      <c r="KU142" s="115"/>
      <c r="KV142" s="115"/>
      <c r="KW142" s="115"/>
      <c r="KX142" s="115"/>
      <c r="KY142" s="115"/>
      <c r="KZ142" s="115"/>
      <c r="LA142" s="115"/>
      <c r="LB142" s="115"/>
      <c r="LC142" s="115"/>
      <c r="LD142" s="115"/>
      <c r="LE142" s="115"/>
      <c r="LF142" s="115"/>
      <c r="LG142" s="115"/>
      <c r="LH142" s="115"/>
      <c r="LI142" s="115"/>
      <c r="LJ142" s="115"/>
      <c r="LK142" s="115"/>
      <c r="LL142" s="115"/>
      <c r="LM142" s="115"/>
      <c r="LN142" s="115"/>
      <c r="LO142" s="115"/>
      <c r="LP142" s="115"/>
      <c r="LQ142" s="115"/>
      <c r="LR142" s="115"/>
      <c r="LS142" s="115"/>
      <c r="LT142" s="115"/>
      <c r="LU142" s="115"/>
      <c r="LV142" s="115"/>
      <c r="LW142" s="115"/>
      <c r="LX142" s="115"/>
      <c r="LY142" s="115"/>
      <c r="LZ142" s="115"/>
      <c r="MA142" s="115"/>
      <c r="MB142" s="115"/>
      <c r="MC142" s="115"/>
      <c r="MD142" s="115"/>
      <c r="ME142" s="115"/>
      <c r="MF142" s="115"/>
      <c r="MG142" s="115"/>
      <c r="MH142" s="115"/>
      <c r="MI142" s="115"/>
      <c r="MJ142" s="115"/>
      <c r="MK142" s="115"/>
      <c r="ML142" s="115"/>
      <c r="MM142" s="115"/>
      <c r="MN142" s="115"/>
      <c r="MO142" s="115"/>
      <c r="MP142" s="115"/>
      <c r="MQ142" s="115"/>
      <c r="MR142" s="115"/>
      <c r="MS142" s="115"/>
      <c r="MT142" s="115"/>
      <c r="MU142" s="115"/>
      <c r="MV142" s="115"/>
      <c r="MW142" s="115"/>
      <c r="MX142" s="115"/>
      <c r="MY142" s="115"/>
      <c r="MZ142" s="115"/>
      <c r="NA142" s="115"/>
      <c r="NB142" s="115"/>
      <c r="NC142" s="115"/>
      <c r="ND142" s="115"/>
      <c r="NE142" s="115"/>
      <c r="NF142" s="115"/>
      <c r="NG142" s="115"/>
      <c r="NH142" s="115"/>
      <c r="NI142" s="115"/>
      <c r="NJ142" s="115"/>
      <c r="NK142" s="115"/>
      <c r="NL142" s="115"/>
      <c r="NM142" s="115"/>
      <c r="NN142" s="115"/>
      <c r="NO142" s="115"/>
      <c r="NP142" s="115"/>
      <c r="NQ142" s="115"/>
      <c r="NR142" s="115"/>
      <c r="NS142" s="115"/>
      <c r="NT142" s="115"/>
      <c r="NU142" s="115"/>
      <c r="NV142" s="115"/>
      <c r="NW142" s="115"/>
      <c r="NX142" s="115"/>
      <c r="NY142" s="115"/>
      <c r="NZ142" s="115"/>
      <c r="OA142" s="115"/>
      <c r="OB142" s="115"/>
      <c r="OC142" s="115"/>
      <c r="OD142" s="115"/>
      <c r="OE142" s="115"/>
      <c r="OF142" s="115"/>
      <c r="OG142" s="115"/>
    </row>
    <row r="143" spans="1:397" s="116" customFormat="1">
      <c r="A143" s="110">
        <v>53730</v>
      </c>
      <c r="B143" s="111" t="s">
        <v>309</v>
      </c>
      <c r="C143" s="112">
        <v>613898.53707368998</v>
      </c>
      <c r="D143" s="113">
        <v>6.1969E-4</v>
      </c>
      <c r="E143" s="112">
        <v>19919.41</v>
      </c>
      <c r="F143" s="123">
        <v>54575.579945851045</v>
      </c>
      <c r="G143" s="124">
        <v>74494.989945851048</v>
      </c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  <c r="DV143" s="115"/>
      <c r="DW143" s="115"/>
      <c r="DX143" s="115"/>
      <c r="DY143" s="115"/>
      <c r="DZ143" s="115"/>
      <c r="EA143" s="115"/>
      <c r="EB143" s="115"/>
      <c r="EC143" s="115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S143" s="115"/>
      <c r="FT143" s="115"/>
      <c r="FU143" s="115"/>
      <c r="FV143" s="115"/>
      <c r="FW143" s="115"/>
      <c r="FX143" s="115"/>
      <c r="FY143" s="115"/>
      <c r="FZ143" s="115"/>
      <c r="GA143" s="115"/>
      <c r="GB143" s="115"/>
      <c r="GC143" s="115"/>
      <c r="GD143" s="115"/>
      <c r="GE143" s="115"/>
      <c r="GF143" s="115"/>
      <c r="GG143" s="115"/>
      <c r="GH143" s="115"/>
      <c r="GI143" s="115"/>
      <c r="GJ143" s="115"/>
      <c r="GK143" s="115"/>
      <c r="GL143" s="115"/>
      <c r="GM143" s="115"/>
      <c r="GN143" s="115"/>
      <c r="GO143" s="115"/>
      <c r="GP143" s="115"/>
      <c r="GQ143" s="115"/>
      <c r="GR143" s="115"/>
      <c r="GS143" s="115"/>
      <c r="GT143" s="115"/>
      <c r="GU143" s="115"/>
      <c r="GV143" s="115"/>
      <c r="GW143" s="115"/>
      <c r="GX143" s="115"/>
      <c r="GY143" s="115"/>
      <c r="GZ143" s="115"/>
      <c r="HA143" s="115"/>
      <c r="HB143" s="115"/>
      <c r="HC143" s="115"/>
      <c r="HD143" s="115"/>
      <c r="HE143" s="115"/>
      <c r="HF143" s="115"/>
      <c r="HG143" s="115"/>
      <c r="HH143" s="115"/>
      <c r="HI143" s="115"/>
      <c r="HJ143" s="115"/>
      <c r="HK143" s="115"/>
      <c r="HL143" s="115"/>
      <c r="HM143" s="115"/>
      <c r="HN143" s="115"/>
      <c r="HO143" s="115"/>
      <c r="HP143" s="115"/>
      <c r="HQ143" s="115"/>
      <c r="HR143" s="115"/>
      <c r="HS143" s="115"/>
      <c r="HT143" s="115"/>
      <c r="HU143" s="115"/>
      <c r="HV143" s="115"/>
      <c r="HW143" s="115"/>
      <c r="HX143" s="115"/>
      <c r="HY143" s="115"/>
      <c r="HZ143" s="115"/>
      <c r="IA143" s="115"/>
      <c r="IB143" s="115"/>
      <c r="IC143" s="115"/>
      <c r="ID143" s="115"/>
      <c r="IE143" s="115"/>
      <c r="IF143" s="115"/>
      <c r="IG143" s="115"/>
      <c r="IH143" s="115"/>
      <c r="II143" s="115"/>
      <c r="IJ143" s="115"/>
      <c r="IK143" s="115"/>
      <c r="IL143" s="115"/>
      <c r="IM143" s="115"/>
      <c r="IN143" s="115"/>
      <c r="IO143" s="115"/>
      <c r="IP143" s="115"/>
      <c r="IQ143" s="115"/>
      <c r="IR143" s="115"/>
      <c r="IS143" s="115"/>
      <c r="IT143" s="115"/>
      <c r="IU143" s="115"/>
      <c r="IV143" s="115"/>
      <c r="IW143" s="115"/>
      <c r="IX143" s="115"/>
      <c r="IY143" s="115"/>
      <c r="IZ143" s="115"/>
      <c r="JA143" s="115"/>
      <c r="JB143" s="115"/>
      <c r="JC143" s="115"/>
      <c r="JD143" s="115"/>
      <c r="JE143" s="115"/>
      <c r="JF143" s="115"/>
      <c r="JG143" s="115"/>
      <c r="JH143" s="115"/>
      <c r="JI143" s="115"/>
      <c r="JJ143" s="115"/>
      <c r="JK143" s="115"/>
      <c r="JL143" s="115"/>
      <c r="JM143" s="115"/>
      <c r="JN143" s="115"/>
      <c r="JO143" s="115"/>
      <c r="JP143" s="115"/>
      <c r="JQ143" s="115"/>
      <c r="JR143" s="115"/>
      <c r="JS143" s="115"/>
      <c r="JT143" s="115"/>
      <c r="JU143" s="115"/>
      <c r="JV143" s="115"/>
      <c r="JW143" s="115"/>
      <c r="JX143" s="115"/>
      <c r="JY143" s="115"/>
      <c r="JZ143" s="115"/>
      <c r="KA143" s="115"/>
      <c r="KB143" s="115"/>
      <c r="KC143" s="115"/>
      <c r="KD143" s="115"/>
      <c r="KE143" s="115"/>
      <c r="KF143" s="115"/>
      <c r="KG143" s="115"/>
      <c r="KH143" s="115"/>
      <c r="KI143" s="115"/>
      <c r="KJ143" s="115"/>
      <c r="KK143" s="115"/>
      <c r="KL143" s="115"/>
      <c r="KM143" s="115"/>
      <c r="KN143" s="115"/>
      <c r="KO143" s="115"/>
      <c r="KP143" s="115"/>
      <c r="KQ143" s="115"/>
      <c r="KR143" s="115"/>
      <c r="KS143" s="115"/>
      <c r="KT143" s="115"/>
      <c r="KU143" s="115"/>
      <c r="KV143" s="115"/>
      <c r="KW143" s="115"/>
      <c r="KX143" s="115"/>
      <c r="KY143" s="115"/>
      <c r="KZ143" s="115"/>
      <c r="LA143" s="115"/>
      <c r="LB143" s="115"/>
      <c r="LC143" s="115"/>
      <c r="LD143" s="115"/>
      <c r="LE143" s="115"/>
      <c r="LF143" s="115"/>
      <c r="LG143" s="115"/>
      <c r="LH143" s="115"/>
      <c r="LI143" s="115"/>
      <c r="LJ143" s="115"/>
      <c r="LK143" s="115"/>
      <c r="LL143" s="115"/>
      <c r="LM143" s="115"/>
      <c r="LN143" s="115"/>
      <c r="LO143" s="115"/>
      <c r="LP143" s="115"/>
      <c r="LQ143" s="115"/>
      <c r="LR143" s="115"/>
      <c r="LS143" s="115"/>
      <c r="LT143" s="115"/>
      <c r="LU143" s="115"/>
      <c r="LV143" s="115"/>
      <c r="LW143" s="115"/>
      <c r="LX143" s="115"/>
      <c r="LY143" s="115"/>
      <c r="LZ143" s="115"/>
      <c r="MA143" s="115"/>
      <c r="MB143" s="115"/>
      <c r="MC143" s="115"/>
      <c r="MD143" s="115"/>
      <c r="ME143" s="115"/>
      <c r="MF143" s="115"/>
      <c r="MG143" s="115"/>
      <c r="MH143" s="115"/>
      <c r="MI143" s="115"/>
      <c r="MJ143" s="115"/>
      <c r="MK143" s="115"/>
      <c r="ML143" s="115"/>
      <c r="MM143" s="115"/>
      <c r="MN143" s="115"/>
      <c r="MO143" s="115"/>
      <c r="MP143" s="115"/>
      <c r="MQ143" s="115"/>
      <c r="MR143" s="115"/>
      <c r="MS143" s="115"/>
      <c r="MT143" s="115"/>
      <c r="MU143" s="115"/>
      <c r="MV143" s="115"/>
      <c r="MW143" s="115"/>
      <c r="MX143" s="115"/>
      <c r="MY143" s="115"/>
      <c r="MZ143" s="115"/>
      <c r="NA143" s="115"/>
      <c r="NB143" s="115"/>
      <c r="NC143" s="115"/>
      <c r="ND143" s="115"/>
      <c r="NE143" s="115"/>
      <c r="NF143" s="115"/>
      <c r="NG143" s="115"/>
      <c r="NH143" s="115"/>
      <c r="NI143" s="115"/>
      <c r="NJ143" s="115"/>
      <c r="NK143" s="115"/>
      <c r="NL143" s="115"/>
      <c r="NM143" s="115"/>
      <c r="NN143" s="115"/>
      <c r="NO143" s="115"/>
      <c r="NP143" s="115"/>
      <c r="NQ143" s="115"/>
      <c r="NR143" s="115"/>
      <c r="NS143" s="115"/>
      <c r="NT143" s="115"/>
      <c r="NU143" s="115"/>
      <c r="NV143" s="115"/>
      <c r="NW143" s="115"/>
      <c r="NX143" s="115"/>
      <c r="NY143" s="115"/>
      <c r="NZ143" s="115"/>
      <c r="OA143" s="115"/>
      <c r="OB143" s="115"/>
      <c r="OC143" s="115"/>
      <c r="OD143" s="115"/>
      <c r="OE143" s="115"/>
      <c r="OF143" s="115"/>
      <c r="OG143" s="115"/>
    </row>
    <row r="144" spans="1:397" s="116" customFormat="1">
      <c r="A144" s="110">
        <v>53736</v>
      </c>
      <c r="B144" s="111" t="s">
        <v>310</v>
      </c>
      <c r="C144" s="112">
        <v>137436437.1602644</v>
      </c>
      <c r="D144" s="113">
        <v>0.138733</v>
      </c>
      <c r="E144" s="112">
        <v>4459425.4800000004</v>
      </c>
      <c r="F144" s="123">
        <v>12218099.263547506</v>
      </c>
      <c r="G144" s="124">
        <v>16677524.743547507</v>
      </c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S144" s="115"/>
      <c r="FT144" s="115"/>
      <c r="FU144" s="115"/>
      <c r="FV144" s="115"/>
      <c r="FW144" s="115"/>
      <c r="FX144" s="115"/>
      <c r="FY144" s="115"/>
      <c r="FZ144" s="115"/>
      <c r="GA144" s="115"/>
      <c r="GB144" s="115"/>
      <c r="GC144" s="115"/>
      <c r="GD144" s="115"/>
      <c r="GE144" s="115"/>
      <c r="GF144" s="115"/>
      <c r="GG144" s="115"/>
      <c r="GH144" s="115"/>
      <c r="GI144" s="115"/>
      <c r="GJ144" s="115"/>
      <c r="GK144" s="115"/>
      <c r="GL144" s="115"/>
      <c r="GM144" s="115"/>
      <c r="GN144" s="115"/>
      <c r="GO144" s="115"/>
      <c r="GP144" s="115"/>
      <c r="GQ144" s="115"/>
      <c r="GR144" s="115"/>
      <c r="GS144" s="115"/>
      <c r="GT144" s="115"/>
      <c r="GU144" s="115"/>
      <c r="GV144" s="115"/>
      <c r="GW144" s="115"/>
      <c r="GX144" s="115"/>
      <c r="GY144" s="115"/>
      <c r="GZ144" s="115"/>
      <c r="HA144" s="115"/>
      <c r="HB144" s="115"/>
      <c r="HC144" s="115"/>
      <c r="HD144" s="115"/>
      <c r="HE144" s="115"/>
      <c r="HF144" s="115"/>
      <c r="HG144" s="115"/>
      <c r="HH144" s="115"/>
      <c r="HI144" s="115"/>
      <c r="HJ144" s="115"/>
      <c r="HK144" s="115"/>
      <c r="HL144" s="115"/>
      <c r="HM144" s="115"/>
      <c r="HN144" s="115"/>
      <c r="HO144" s="115"/>
      <c r="HP144" s="115"/>
      <c r="HQ144" s="115"/>
      <c r="HR144" s="115"/>
      <c r="HS144" s="115"/>
      <c r="HT144" s="115"/>
      <c r="HU144" s="115"/>
      <c r="HV144" s="115"/>
      <c r="HW144" s="115"/>
      <c r="HX144" s="115"/>
      <c r="HY144" s="115"/>
      <c r="HZ144" s="115"/>
      <c r="IA144" s="115"/>
      <c r="IB144" s="115"/>
      <c r="IC144" s="115"/>
      <c r="ID144" s="115"/>
      <c r="IE144" s="115"/>
      <c r="IF144" s="115"/>
      <c r="IG144" s="115"/>
      <c r="IH144" s="115"/>
      <c r="II144" s="115"/>
      <c r="IJ144" s="115"/>
      <c r="IK144" s="115"/>
      <c r="IL144" s="115"/>
      <c r="IM144" s="115"/>
      <c r="IN144" s="115"/>
      <c r="IO144" s="115"/>
      <c r="IP144" s="115"/>
      <c r="IQ144" s="115"/>
      <c r="IR144" s="115"/>
      <c r="IS144" s="115"/>
      <c r="IT144" s="115"/>
      <c r="IU144" s="115"/>
      <c r="IV144" s="115"/>
      <c r="IW144" s="115"/>
      <c r="IX144" s="115"/>
      <c r="IY144" s="115"/>
      <c r="IZ144" s="115"/>
      <c r="JA144" s="115"/>
      <c r="JB144" s="115"/>
      <c r="JC144" s="115"/>
      <c r="JD144" s="115"/>
      <c r="JE144" s="115"/>
      <c r="JF144" s="115"/>
      <c r="JG144" s="115"/>
      <c r="JH144" s="115"/>
      <c r="JI144" s="115"/>
      <c r="JJ144" s="115"/>
      <c r="JK144" s="115"/>
      <c r="JL144" s="115"/>
      <c r="JM144" s="115"/>
      <c r="JN144" s="115"/>
      <c r="JO144" s="115"/>
      <c r="JP144" s="115"/>
      <c r="JQ144" s="115"/>
      <c r="JR144" s="115"/>
      <c r="JS144" s="115"/>
      <c r="JT144" s="115"/>
      <c r="JU144" s="115"/>
      <c r="JV144" s="115"/>
      <c r="JW144" s="115"/>
      <c r="JX144" s="115"/>
      <c r="JY144" s="115"/>
      <c r="JZ144" s="115"/>
      <c r="KA144" s="115"/>
      <c r="KB144" s="115"/>
      <c r="KC144" s="115"/>
      <c r="KD144" s="115"/>
      <c r="KE144" s="115"/>
      <c r="KF144" s="115"/>
      <c r="KG144" s="115"/>
      <c r="KH144" s="115"/>
      <c r="KI144" s="115"/>
      <c r="KJ144" s="115"/>
      <c r="KK144" s="115"/>
      <c r="KL144" s="115"/>
      <c r="KM144" s="115"/>
      <c r="KN144" s="115"/>
      <c r="KO144" s="115"/>
      <c r="KP144" s="115"/>
      <c r="KQ144" s="115"/>
      <c r="KR144" s="115"/>
      <c r="KS144" s="115"/>
      <c r="KT144" s="115"/>
      <c r="KU144" s="115"/>
      <c r="KV144" s="115"/>
      <c r="KW144" s="115"/>
      <c r="KX144" s="115"/>
      <c r="KY144" s="115"/>
      <c r="KZ144" s="115"/>
      <c r="LA144" s="115"/>
      <c r="LB144" s="115"/>
      <c r="LC144" s="115"/>
      <c r="LD144" s="115"/>
      <c r="LE144" s="115"/>
      <c r="LF144" s="115"/>
      <c r="LG144" s="115"/>
      <c r="LH144" s="115"/>
      <c r="LI144" s="115"/>
      <c r="LJ144" s="115"/>
      <c r="LK144" s="115"/>
      <c r="LL144" s="115"/>
      <c r="LM144" s="115"/>
      <c r="LN144" s="115"/>
      <c r="LO144" s="115"/>
      <c r="LP144" s="115"/>
      <c r="LQ144" s="115"/>
      <c r="LR144" s="115"/>
      <c r="LS144" s="115"/>
      <c r="LT144" s="115"/>
      <c r="LU144" s="115"/>
      <c r="LV144" s="115"/>
      <c r="LW144" s="115"/>
      <c r="LX144" s="115"/>
      <c r="LY144" s="115"/>
      <c r="LZ144" s="115"/>
      <c r="MA144" s="115"/>
      <c r="MB144" s="115"/>
      <c r="MC144" s="115"/>
      <c r="MD144" s="115"/>
      <c r="ME144" s="115"/>
      <c r="MF144" s="115"/>
      <c r="MG144" s="115"/>
      <c r="MH144" s="115"/>
      <c r="MI144" s="115"/>
      <c r="MJ144" s="115"/>
      <c r="MK144" s="115"/>
      <c r="ML144" s="115"/>
      <c r="MM144" s="115"/>
      <c r="MN144" s="115"/>
      <c r="MO144" s="115"/>
      <c r="MP144" s="115"/>
      <c r="MQ144" s="115"/>
      <c r="MR144" s="115"/>
      <c r="MS144" s="115"/>
      <c r="MT144" s="115"/>
      <c r="MU144" s="115"/>
      <c r="MV144" s="115"/>
      <c r="MW144" s="115"/>
      <c r="MX144" s="115"/>
      <c r="MY144" s="115"/>
      <c r="MZ144" s="115"/>
      <c r="NA144" s="115"/>
      <c r="NB144" s="115"/>
      <c r="NC144" s="115"/>
      <c r="ND144" s="115"/>
      <c r="NE144" s="115"/>
      <c r="NF144" s="115"/>
      <c r="NG144" s="115"/>
      <c r="NH144" s="115"/>
      <c r="NI144" s="115"/>
      <c r="NJ144" s="115"/>
      <c r="NK144" s="115"/>
      <c r="NL144" s="115"/>
      <c r="NM144" s="115"/>
      <c r="NN144" s="115"/>
      <c r="NO144" s="115"/>
      <c r="NP144" s="115"/>
      <c r="NQ144" s="115"/>
      <c r="NR144" s="115"/>
      <c r="NS144" s="115"/>
      <c r="NT144" s="115"/>
      <c r="NU144" s="115"/>
      <c r="NV144" s="115"/>
      <c r="NW144" s="115"/>
      <c r="NX144" s="115"/>
      <c r="NY144" s="115"/>
      <c r="NZ144" s="115"/>
      <c r="OA144" s="115"/>
      <c r="OB144" s="115"/>
      <c r="OC144" s="115"/>
      <c r="OD144" s="115"/>
      <c r="OE144" s="115"/>
      <c r="OF144" s="115"/>
      <c r="OG144" s="115"/>
    </row>
    <row r="145" spans="1:397" s="116" customFormat="1">
      <c r="A145" s="110">
        <v>53739</v>
      </c>
      <c r="B145" s="111" t="s">
        <v>456</v>
      </c>
      <c r="C145" s="112">
        <v>24122.431179693642</v>
      </c>
      <c r="D145" s="113">
        <v>2.4349999999999999E-5</v>
      </c>
      <c r="E145" s="112">
        <v>782.62</v>
      </c>
      <c r="F145" s="123">
        <v>2144.4841318747649</v>
      </c>
      <c r="G145" s="124">
        <v>2927.1041318747648</v>
      </c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S145" s="115"/>
      <c r="FT145" s="115"/>
      <c r="FU145" s="115"/>
      <c r="FV145" s="115"/>
      <c r="FW145" s="115"/>
      <c r="FX145" s="115"/>
      <c r="FY145" s="115"/>
      <c r="FZ145" s="115"/>
      <c r="GA145" s="115"/>
      <c r="GB145" s="115"/>
      <c r="GC145" s="115"/>
      <c r="GD145" s="115"/>
      <c r="GE145" s="115"/>
      <c r="GF145" s="115"/>
      <c r="GG145" s="115"/>
      <c r="GH145" s="115"/>
      <c r="GI145" s="115"/>
      <c r="GJ145" s="115"/>
      <c r="GK145" s="115"/>
      <c r="GL145" s="115"/>
      <c r="GM145" s="115"/>
      <c r="GN145" s="115"/>
      <c r="GO145" s="115"/>
      <c r="GP145" s="115"/>
      <c r="GQ145" s="115"/>
      <c r="GR145" s="115"/>
      <c r="GS145" s="115"/>
      <c r="GT145" s="115"/>
      <c r="GU145" s="115"/>
      <c r="GV145" s="115"/>
      <c r="GW145" s="115"/>
      <c r="GX145" s="115"/>
      <c r="GY145" s="115"/>
      <c r="GZ145" s="115"/>
      <c r="HA145" s="115"/>
      <c r="HB145" s="115"/>
      <c r="HC145" s="115"/>
      <c r="HD145" s="115"/>
      <c r="HE145" s="115"/>
      <c r="HF145" s="115"/>
      <c r="HG145" s="115"/>
      <c r="HH145" s="115"/>
      <c r="HI145" s="115"/>
      <c r="HJ145" s="115"/>
      <c r="HK145" s="115"/>
      <c r="HL145" s="115"/>
      <c r="HM145" s="115"/>
      <c r="HN145" s="115"/>
      <c r="HO145" s="115"/>
      <c r="HP145" s="115"/>
      <c r="HQ145" s="115"/>
      <c r="HR145" s="115"/>
      <c r="HS145" s="115"/>
      <c r="HT145" s="115"/>
      <c r="HU145" s="115"/>
      <c r="HV145" s="115"/>
      <c r="HW145" s="115"/>
      <c r="HX145" s="115"/>
      <c r="HY145" s="115"/>
      <c r="HZ145" s="115"/>
      <c r="IA145" s="115"/>
      <c r="IB145" s="115"/>
      <c r="IC145" s="115"/>
      <c r="ID145" s="115"/>
      <c r="IE145" s="115"/>
      <c r="IF145" s="115"/>
      <c r="IG145" s="115"/>
      <c r="IH145" s="115"/>
      <c r="II145" s="115"/>
      <c r="IJ145" s="115"/>
      <c r="IK145" s="115"/>
      <c r="IL145" s="115"/>
      <c r="IM145" s="115"/>
      <c r="IN145" s="115"/>
      <c r="IO145" s="115"/>
      <c r="IP145" s="115"/>
      <c r="IQ145" s="115"/>
      <c r="IR145" s="115"/>
      <c r="IS145" s="115"/>
      <c r="IT145" s="115"/>
      <c r="IU145" s="115"/>
      <c r="IV145" s="115"/>
      <c r="IW145" s="115"/>
      <c r="IX145" s="115"/>
      <c r="IY145" s="115"/>
      <c r="IZ145" s="115"/>
      <c r="JA145" s="115"/>
      <c r="JB145" s="115"/>
      <c r="JC145" s="115"/>
      <c r="JD145" s="115"/>
      <c r="JE145" s="115"/>
      <c r="JF145" s="115"/>
      <c r="JG145" s="115"/>
      <c r="JH145" s="115"/>
      <c r="JI145" s="115"/>
      <c r="JJ145" s="115"/>
      <c r="JK145" s="115"/>
      <c r="JL145" s="115"/>
      <c r="JM145" s="115"/>
      <c r="JN145" s="115"/>
      <c r="JO145" s="115"/>
      <c r="JP145" s="115"/>
      <c r="JQ145" s="115"/>
      <c r="JR145" s="115"/>
      <c r="JS145" s="115"/>
      <c r="JT145" s="115"/>
      <c r="JU145" s="115"/>
      <c r="JV145" s="115"/>
      <c r="JW145" s="115"/>
      <c r="JX145" s="115"/>
      <c r="JY145" s="115"/>
      <c r="JZ145" s="115"/>
      <c r="KA145" s="115"/>
      <c r="KB145" s="115"/>
      <c r="KC145" s="115"/>
      <c r="KD145" s="115"/>
      <c r="KE145" s="115"/>
      <c r="KF145" s="115"/>
      <c r="KG145" s="115"/>
      <c r="KH145" s="115"/>
      <c r="KI145" s="115"/>
      <c r="KJ145" s="115"/>
      <c r="KK145" s="115"/>
      <c r="KL145" s="115"/>
      <c r="KM145" s="115"/>
      <c r="KN145" s="115"/>
      <c r="KO145" s="115"/>
      <c r="KP145" s="115"/>
      <c r="KQ145" s="115"/>
      <c r="KR145" s="115"/>
      <c r="KS145" s="115"/>
      <c r="KT145" s="115"/>
      <c r="KU145" s="115"/>
      <c r="KV145" s="115"/>
      <c r="KW145" s="115"/>
      <c r="KX145" s="115"/>
      <c r="KY145" s="115"/>
      <c r="KZ145" s="115"/>
      <c r="LA145" s="115"/>
      <c r="LB145" s="115"/>
      <c r="LC145" s="115"/>
      <c r="LD145" s="115"/>
      <c r="LE145" s="115"/>
      <c r="LF145" s="115"/>
      <c r="LG145" s="115"/>
      <c r="LH145" s="115"/>
      <c r="LI145" s="115"/>
      <c r="LJ145" s="115"/>
      <c r="LK145" s="115"/>
      <c r="LL145" s="115"/>
      <c r="LM145" s="115"/>
      <c r="LN145" s="115"/>
      <c r="LO145" s="115"/>
      <c r="LP145" s="115"/>
      <c r="LQ145" s="115"/>
      <c r="LR145" s="115"/>
      <c r="LS145" s="115"/>
      <c r="LT145" s="115"/>
      <c r="LU145" s="115"/>
      <c r="LV145" s="115"/>
      <c r="LW145" s="115"/>
      <c r="LX145" s="115"/>
      <c r="LY145" s="115"/>
      <c r="LZ145" s="115"/>
      <c r="MA145" s="115"/>
      <c r="MB145" s="115"/>
      <c r="MC145" s="115"/>
      <c r="MD145" s="115"/>
      <c r="ME145" s="115"/>
      <c r="MF145" s="115"/>
      <c r="MG145" s="115"/>
      <c r="MH145" s="115"/>
      <c r="MI145" s="115"/>
      <c r="MJ145" s="115"/>
      <c r="MK145" s="115"/>
      <c r="ML145" s="115"/>
      <c r="MM145" s="115"/>
      <c r="MN145" s="115"/>
      <c r="MO145" s="115"/>
      <c r="MP145" s="115"/>
      <c r="MQ145" s="115"/>
      <c r="MR145" s="115"/>
      <c r="MS145" s="115"/>
      <c r="MT145" s="115"/>
      <c r="MU145" s="115"/>
      <c r="MV145" s="115"/>
      <c r="MW145" s="115"/>
      <c r="MX145" s="115"/>
      <c r="MY145" s="115"/>
      <c r="MZ145" s="115"/>
      <c r="NA145" s="115"/>
      <c r="NB145" s="115"/>
      <c r="NC145" s="115"/>
      <c r="ND145" s="115"/>
      <c r="NE145" s="115"/>
      <c r="NF145" s="115"/>
      <c r="NG145" s="115"/>
      <c r="NH145" s="115"/>
      <c r="NI145" s="115"/>
      <c r="NJ145" s="115"/>
      <c r="NK145" s="115"/>
      <c r="NL145" s="115"/>
      <c r="NM145" s="115"/>
      <c r="NN145" s="115"/>
      <c r="NO145" s="115"/>
      <c r="NP145" s="115"/>
      <c r="NQ145" s="115"/>
      <c r="NR145" s="115"/>
      <c r="NS145" s="115"/>
      <c r="NT145" s="115"/>
      <c r="NU145" s="115"/>
      <c r="NV145" s="115"/>
      <c r="NW145" s="115"/>
      <c r="NX145" s="115"/>
      <c r="NY145" s="115"/>
      <c r="NZ145" s="115"/>
      <c r="OA145" s="115"/>
      <c r="OB145" s="115"/>
      <c r="OC145" s="115"/>
      <c r="OD145" s="115"/>
      <c r="OE145" s="115"/>
      <c r="OF145" s="115"/>
      <c r="OG145" s="115"/>
    </row>
    <row r="146" spans="1:397" s="116" customFormat="1">
      <c r="A146" s="110">
        <v>53746</v>
      </c>
      <c r="B146" s="111" t="s">
        <v>311</v>
      </c>
      <c r="C146" s="112">
        <v>6065201.4416090325</v>
      </c>
      <c r="D146" s="113">
        <v>6.1224199999999999E-3</v>
      </c>
      <c r="E146" s="112">
        <v>196798.6</v>
      </c>
      <c r="F146" s="123">
        <v>539196.40815904306</v>
      </c>
      <c r="G146" s="124">
        <v>735995.00815904303</v>
      </c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S146" s="115"/>
      <c r="FT146" s="115"/>
      <c r="FU146" s="115"/>
      <c r="FV146" s="115"/>
      <c r="FW146" s="115"/>
      <c r="FX146" s="115"/>
      <c r="FY146" s="115"/>
      <c r="FZ146" s="115"/>
      <c r="GA146" s="115"/>
      <c r="GB146" s="115"/>
      <c r="GC146" s="115"/>
      <c r="GD146" s="115"/>
      <c r="GE146" s="115"/>
      <c r="GF146" s="115"/>
      <c r="GG146" s="115"/>
      <c r="GH146" s="115"/>
      <c r="GI146" s="115"/>
      <c r="GJ146" s="115"/>
      <c r="GK146" s="115"/>
      <c r="GL146" s="115"/>
      <c r="GM146" s="115"/>
      <c r="GN146" s="115"/>
      <c r="GO146" s="115"/>
      <c r="GP146" s="115"/>
      <c r="GQ146" s="115"/>
      <c r="GR146" s="115"/>
      <c r="GS146" s="115"/>
      <c r="GT146" s="115"/>
      <c r="GU146" s="115"/>
      <c r="GV146" s="115"/>
      <c r="GW146" s="115"/>
      <c r="GX146" s="115"/>
      <c r="GY146" s="115"/>
      <c r="GZ146" s="115"/>
      <c r="HA146" s="115"/>
      <c r="HB146" s="115"/>
      <c r="HC146" s="115"/>
      <c r="HD146" s="115"/>
      <c r="HE146" s="115"/>
      <c r="HF146" s="115"/>
      <c r="HG146" s="115"/>
      <c r="HH146" s="115"/>
      <c r="HI146" s="115"/>
      <c r="HJ146" s="115"/>
      <c r="HK146" s="115"/>
      <c r="HL146" s="115"/>
      <c r="HM146" s="115"/>
      <c r="HN146" s="115"/>
      <c r="HO146" s="115"/>
      <c r="HP146" s="115"/>
      <c r="HQ146" s="115"/>
      <c r="HR146" s="115"/>
      <c r="HS146" s="115"/>
      <c r="HT146" s="115"/>
      <c r="HU146" s="115"/>
      <c r="HV146" s="115"/>
      <c r="HW146" s="115"/>
      <c r="HX146" s="115"/>
      <c r="HY146" s="115"/>
      <c r="HZ146" s="115"/>
      <c r="IA146" s="115"/>
      <c r="IB146" s="115"/>
      <c r="IC146" s="115"/>
      <c r="ID146" s="115"/>
      <c r="IE146" s="115"/>
      <c r="IF146" s="115"/>
      <c r="IG146" s="115"/>
      <c r="IH146" s="115"/>
      <c r="II146" s="115"/>
      <c r="IJ146" s="115"/>
      <c r="IK146" s="115"/>
      <c r="IL146" s="115"/>
      <c r="IM146" s="115"/>
      <c r="IN146" s="115"/>
      <c r="IO146" s="115"/>
      <c r="IP146" s="115"/>
      <c r="IQ146" s="115"/>
      <c r="IR146" s="115"/>
      <c r="IS146" s="115"/>
      <c r="IT146" s="115"/>
      <c r="IU146" s="115"/>
      <c r="IV146" s="115"/>
      <c r="IW146" s="115"/>
      <c r="IX146" s="115"/>
      <c r="IY146" s="115"/>
      <c r="IZ146" s="115"/>
      <c r="JA146" s="115"/>
      <c r="JB146" s="115"/>
      <c r="JC146" s="115"/>
      <c r="JD146" s="115"/>
      <c r="JE146" s="115"/>
      <c r="JF146" s="115"/>
      <c r="JG146" s="115"/>
      <c r="JH146" s="115"/>
      <c r="JI146" s="115"/>
      <c r="JJ146" s="115"/>
      <c r="JK146" s="115"/>
      <c r="JL146" s="115"/>
      <c r="JM146" s="115"/>
      <c r="JN146" s="115"/>
      <c r="JO146" s="115"/>
      <c r="JP146" s="115"/>
      <c r="JQ146" s="115"/>
      <c r="JR146" s="115"/>
      <c r="JS146" s="115"/>
      <c r="JT146" s="115"/>
      <c r="JU146" s="115"/>
      <c r="JV146" s="115"/>
      <c r="JW146" s="115"/>
      <c r="JX146" s="115"/>
      <c r="JY146" s="115"/>
      <c r="JZ146" s="115"/>
      <c r="KA146" s="115"/>
      <c r="KB146" s="115"/>
      <c r="KC146" s="115"/>
      <c r="KD146" s="115"/>
      <c r="KE146" s="115"/>
      <c r="KF146" s="115"/>
      <c r="KG146" s="115"/>
      <c r="KH146" s="115"/>
      <c r="KI146" s="115"/>
      <c r="KJ146" s="115"/>
      <c r="KK146" s="115"/>
      <c r="KL146" s="115"/>
      <c r="KM146" s="115"/>
      <c r="KN146" s="115"/>
      <c r="KO146" s="115"/>
      <c r="KP146" s="115"/>
      <c r="KQ146" s="115"/>
      <c r="KR146" s="115"/>
      <c r="KS146" s="115"/>
      <c r="KT146" s="115"/>
      <c r="KU146" s="115"/>
      <c r="KV146" s="115"/>
      <c r="KW146" s="115"/>
      <c r="KX146" s="115"/>
      <c r="KY146" s="115"/>
      <c r="KZ146" s="115"/>
      <c r="LA146" s="115"/>
      <c r="LB146" s="115"/>
      <c r="LC146" s="115"/>
      <c r="LD146" s="115"/>
      <c r="LE146" s="115"/>
      <c r="LF146" s="115"/>
      <c r="LG146" s="115"/>
      <c r="LH146" s="115"/>
      <c r="LI146" s="115"/>
      <c r="LJ146" s="115"/>
      <c r="LK146" s="115"/>
      <c r="LL146" s="115"/>
      <c r="LM146" s="115"/>
      <c r="LN146" s="115"/>
      <c r="LO146" s="115"/>
      <c r="LP146" s="115"/>
      <c r="LQ146" s="115"/>
      <c r="LR146" s="115"/>
      <c r="LS146" s="115"/>
      <c r="LT146" s="115"/>
      <c r="LU146" s="115"/>
      <c r="LV146" s="115"/>
      <c r="LW146" s="115"/>
      <c r="LX146" s="115"/>
      <c r="LY146" s="115"/>
      <c r="LZ146" s="115"/>
      <c r="MA146" s="115"/>
      <c r="MB146" s="115"/>
      <c r="MC146" s="115"/>
      <c r="MD146" s="115"/>
      <c r="ME146" s="115"/>
      <c r="MF146" s="115"/>
      <c r="MG146" s="115"/>
      <c r="MH146" s="115"/>
      <c r="MI146" s="115"/>
      <c r="MJ146" s="115"/>
      <c r="MK146" s="115"/>
      <c r="ML146" s="115"/>
      <c r="MM146" s="115"/>
      <c r="MN146" s="115"/>
      <c r="MO146" s="115"/>
      <c r="MP146" s="115"/>
      <c r="MQ146" s="115"/>
      <c r="MR146" s="115"/>
      <c r="MS146" s="115"/>
      <c r="MT146" s="115"/>
      <c r="MU146" s="115"/>
      <c r="MV146" s="115"/>
      <c r="MW146" s="115"/>
      <c r="MX146" s="115"/>
      <c r="MY146" s="115"/>
      <c r="MZ146" s="115"/>
      <c r="NA146" s="115"/>
      <c r="NB146" s="115"/>
      <c r="NC146" s="115"/>
      <c r="ND146" s="115"/>
      <c r="NE146" s="115"/>
      <c r="NF146" s="115"/>
      <c r="NG146" s="115"/>
      <c r="NH146" s="115"/>
      <c r="NI146" s="115"/>
      <c r="NJ146" s="115"/>
      <c r="NK146" s="115"/>
      <c r="NL146" s="115"/>
      <c r="NM146" s="115"/>
      <c r="NN146" s="115"/>
      <c r="NO146" s="115"/>
      <c r="NP146" s="115"/>
      <c r="NQ146" s="115"/>
      <c r="NR146" s="115"/>
      <c r="NS146" s="115"/>
      <c r="NT146" s="115"/>
      <c r="NU146" s="115"/>
      <c r="NV146" s="115"/>
      <c r="NW146" s="115"/>
      <c r="NX146" s="115"/>
      <c r="NY146" s="115"/>
      <c r="NZ146" s="115"/>
      <c r="OA146" s="115"/>
      <c r="OB146" s="115"/>
      <c r="OC146" s="115"/>
      <c r="OD146" s="115"/>
      <c r="OE146" s="115"/>
      <c r="OF146" s="115"/>
      <c r="OG146" s="115"/>
    </row>
    <row r="147" spans="1:397" s="116" customFormat="1">
      <c r="A147" s="110">
        <v>53767</v>
      </c>
      <c r="B147" s="111" t="s">
        <v>312</v>
      </c>
      <c r="C147" s="112">
        <v>3774828.6104456605</v>
      </c>
      <c r="D147" s="113">
        <v>3.81044E-3</v>
      </c>
      <c r="E147" s="112">
        <v>122482.66</v>
      </c>
      <c r="F147" s="123">
        <v>335582.26346861926</v>
      </c>
      <c r="G147" s="124">
        <v>458064.92346861924</v>
      </c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5"/>
      <c r="DY147" s="115"/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5"/>
      <c r="FH147" s="115"/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5"/>
      <c r="FS147" s="115"/>
      <c r="FT147" s="115"/>
      <c r="FU147" s="115"/>
      <c r="FV147" s="115"/>
      <c r="FW147" s="115"/>
      <c r="FX147" s="115"/>
      <c r="FY147" s="115"/>
      <c r="FZ147" s="115"/>
      <c r="GA147" s="115"/>
      <c r="GB147" s="115"/>
      <c r="GC147" s="115"/>
      <c r="GD147" s="115"/>
      <c r="GE147" s="115"/>
      <c r="GF147" s="115"/>
      <c r="GG147" s="115"/>
      <c r="GH147" s="115"/>
      <c r="GI147" s="115"/>
      <c r="GJ147" s="115"/>
      <c r="GK147" s="115"/>
      <c r="GL147" s="115"/>
      <c r="GM147" s="115"/>
      <c r="GN147" s="115"/>
      <c r="GO147" s="115"/>
      <c r="GP147" s="115"/>
      <c r="GQ147" s="115"/>
      <c r="GR147" s="115"/>
      <c r="GS147" s="115"/>
      <c r="GT147" s="115"/>
      <c r="GU147" s="115"/>
      <c r="GV147" s="115"/>
      <c r="GW147" s="115"/>
      <c r="GX147" s="115"/>
      <c r="GY147" s="115"/>
      <c r="GZ147" s="115"/>
      <c r="HA147" s="115"/>
      <c r="HB147" s="115"/>
      <c r="HC147" s="115"/>
      <c r="HD147" s="115"/>
      <c r="HE147" s="115"/>
      <c r="HF147" s="115"/>
      <c r="HG147" s="115"/>
      <c r="HH147" s="115"/>
      <c r="HI147" s="115"/>
      <c r="HJ147" s="115"/>
      <c r="HK147" s="115"/>
      <c r="HL147" s="115"/>
      <c r="HM147" s="115"/>
      <c r="HN147" s="115"/>
      <c r="HO147" s="115"/>
      <c r="HP147" s="115"/>
      <c r="HQ147" s="115"/>
      <c r="HR147" s="115"/>
      <c r="HS147" s="115"/>
      <c r="HT147" s="115"/>
      <c r="HU147" s="115"/>
      <c r="HV147" s="115"/>
      <c r="HW147" s="115"/>
      <c r="HX147" s="115"/>
      <c r="HY147" s="115"/>
      <c r="HZ147" s="115"/>
      <c r="IA147" s="115"/>
      <c r="IB147" s="115"/>
      <c r="IC147" s="115"/>
      <c r="ID147" s="115"/>
      <c r="IE147" s="115"/>
      <c r="IF147" s="115"/>
      <c r="IG147" s="115"/>
      <c r="IH147" s="115"/>
      <c r="II147" s="115"/>
      <c r="IJ147" s="115"/>
      <c r="IK147" s="115"/>
      <c r="IL147" s="115"/>
      <c r="IM147" s="115"/>
      <c r="IN147" s="115"/>
      <c r="IO147" s="115"/>
      <c r="IP147" s="115"/>
      <c r="IQ147" s="115"/>
      <c r="IR147" s="115"/>
      <c r="IS147" s="115"/>
      <c r="IT147" s="115"/>
      <c r="IU147" s="115"/>
      <c r="IV147" s="115"/>
      <c r="IW147" s="115"/>
      <c r="IX147" s="115"/>
      <c r="IY147" s="115"/>
      <c r="IZ147" s="115"/>
      <c r="JA147" s="115"/>
      <c r="JB147" s="115"/>
      <c r="JC147" s="115"/>
      <c r="JD147" s="115"/>
      <c r="JE147" s="115"/>
      <c r="JF147" s="115"/>
      <c r="JG147" s="115"/>
      <c r="JH147" s="115"/>
      <c r="JI147" s="115"/>
      <c r="JJ147" s="115"/>
      <c r="JK147" s="115"/>
      <c r="JL147" s="115"/>
      <c r="JM147" s="115"/>
      <c r="JN147" s="115"/>
      <c r="JO147" s="115"/>
      <c r="JP147" s="115"/>
      <c r="JQ147" s="115"/>
      <c r="JR147" s="115"/>
      <c r="JS147" s="115"/>
      <c r="JT147" s="115"/>
      <c r="JU147" s="115"/>
      <c r="JV147" s="115"/>
      <c r="JW147" s="115"/>
      <c r="JX147" s="115"/>
      <c r="JY147" s="115"/>
      <c r="JZ147" s="115"/>
      <c r="KA147" s="115"/>
      <c r="KB147" s="115"/>
      <c r="KC147" s="115"/>
      <c r="KD147" s="115"/>
      <c r="KE147" s="115"/>
      <c r="KF147" s="115"/>
      <c r="KG147" s="115"/>
      <c r="KH147" s="115"/>
      <c r="KI147" s="115"/>
      <c r="KJ147" s="115"/>
      <c r="KK147" s="115"/>
      <c r="KL147" s="115"/>
      <c r="KM147" s="115"/>
      <c r="KN147" s="115"/>
      <c r="KO147" s="115"/>
      <c r="KP147" s="115"/>
      <c r="KQ147" s="115"/>
      <c r="KR147" s="115"/>
      <c r="KS147" s="115"/>
      <c r="KT147" s="115"/>
      <c r="KU147" s="115"/>
      <c r="KV147" s="115"/>
      <c r="KW147" s="115"/>
      <c r="KX147" s="115"/>
      <c r="KY147" s="115"/>
      <c r="KZ147" s="115"/>
      <c r="LA147" s="115"/>
      <c r="LB147" s="115"/>
      <c r="LC147" s="115"/>
      <c r="LD147" s="115"/>
      <c r="LE147" s="115"/>
      <c r="LF147" s="115"/>
      <c r="LG147" s="115"/>
      <c r="LH147" s="115"/>
      <c r="LI147" s="115"/>
      <c r="LJ147" s="115"/>
      <c r="LK147" s="115"/>
      <c r="LL147" s="115"/>
      <c r="LM147" s="115"/>
      <c r="LN147" s="115"/>
      <c r="LO147" s="115"/>
      <c r="LP147" s="115"/>
      <c r="LQ147" s="115"/>
      <c r="LR147" s="115"/>
      <c r="LS147" s="115"/>
      <c r="LT147" s="115"/>
      <c r="LU147" s="115"/>
      <c r="LV147" s="115"/>
      <c r="LW147" s="115"/>
      <c r="LX147" s="115"/>
      <c r="LY147" s="115"/>
      <c r="LZ147" s="115"/>
      <c r="MA147" s="115"/>
      <c r="MB147" s="115"/>
      <c r="MC147" s="115"/>
      <c r="MD147" s="115"/>
      <c r="ME147" s="115"/>
      <c r="MF147" s="115"/>
      <c r="MG147" s="115"/>
      <c r="MH147" s="115"/>
      <c r="MI147" s="115"/>
      <c r="MJ147" s="115"/>
      <c r="MK147" s="115"/>
      <c r="ML147" s="115"/>
      <c r="MM147" s="115"/>
      <c r="MN147" s="115"/>
      <c r="MO147" s="115"/>
      <c r="MP147" s="115"/>
      <c r="MQ147" s="115"/>
      <c r="MR147" s="115"/>
      <c r="MS147" s="115"/>
      <c r="MT147" s="115"/>
      <c r="MU147" s="115"/>
      <c r="MV147" s="115"/>
      <c r="MW147" s="115"/>
      <c r="MX147" s="115"/>
      <c r="MY147" s="115"/>
      <c r="MZ147" s="115"/>
      <c r="NA147" s="115"/>
      <c r="NB147" s="115"/>
      <c r="NC147" s="115"/>
      <c r="ND147" s="115"/>
      <c r="NE147" s="115"/>
      <c r="NF147" s="115"/>
      <c r="NG147" s="115"/>
      <c r="NH147" s="115"/>
      <c r="NI147" s="115"/>
      <c r="NJ147" s="115"/>
      <c r="NK147" s="115"/>
      <c r="NL147" s="115"/>
      <c r="NM147" s="115"/>
      <c r="NN147" s="115"/>
      <c r="NO147" s="115"/>
      <c r="NP147" s="115"/>
      <c r="NQ147" s="115"/>
      <c r="NR147" s="115"/>
      <c r="NS147" s="115"/>
      <c r="NT147" s="115"/>
      <c r="NU147" s="115"/>
      <c r="NV147" s="115"/>
      <c r="NW147" s="115"/>
      <c r="NX147" s="115"/>
      <c r="NY147" s="115"/>
      <c r="NZ147" s="115"/>
      <c r="OA147" s="115"/>
      <c r="OB147" s="115"/>
      <c r="OC147" s="115"/>
      <c r="OD147" s="115"/>
      <c r="OE147" s="115"/>
      <c r="OF147" s="115"/>
      <c r="OG147" s="115"/>
    </row>
    <row r="148" spans="1:397" s="116" customFormat="1">
      <c r="A148" s="110">
        <v>54500</v>
      </c>
      <c r="B148" s="111" t="s">
        <v>313</v>
      </c>
      <c r="C148" s="112">
        <v>6123917.5194743481</v>
      </c>
      <c r="D148" s="113">
        <v>6.1816900000000001E-3</v>
      </c>
      <c r="E148" s="112">
        <v>198703.83</v>
      </c>
      <c r="F148" s="123">
        <v>544416.26748126955</v>
      </c>
      <c r="G148" s="124">
        <v>743120.09748126951</v>
      </c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115"/>
      <c r="DX148" s="115"/>
      <c r="DY148" s="115"/>
      <c r="DZ148" s="115"/>
      <c r="EA148" s="115"/>
      <c r="EB148" s="115"/>
      <c r="EC148" s="115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S148" s="115"/>
      <c r="FT148" s="115"/>
      <c r="FU148" s="115"/>
      <c r="FV148" s="115"/>
      <c r="FW148" s="115"/>
      <c r="FX148" s="115"/>
      <c r="FY148" s="115"/>
      <c r="FZ148" s="115"/>
      <c r="GA148" s="115"/>
      <c r="GB148" s="115"/>
      <c r="GC148" s="115"/>
      <c r="GD148" s="115"/>
      <c r="GE148" s="115"/>
      <c r="GF148" s="115"/>
      <c r="GG148" s="115"/>
      <c r="GH148" s="115"/>
      <c r="GI148" s="115"/>
      <c r="GJ148" s="115"/>
      <c r="GK148" s="115"/>
      <c r="GL148" s="115"/>
      <c r="GM148" s="115"/>
      <c r="GN148" s="115"/>
      <c r="GO148" s="115"/>
      <c r="GP148" s="115"/>
      <c r="GQ148" s="115"/>
      <c r="GR148" s="115"/>
      <c r="GS148" s="115"/>
      <c r="GT148" s="115"/>
      <c r="GU148" s="115"/>
      <c r="GV148" s="115"/>
      <c r="GW148" s="115"/>
      <c r="GX148" s="115"/>
      <c r="GY148" s="115"/>
      <c r="GZ148" s="115"/>
      <c r="HA148" s="115"/>
      <c r="HB148" s="115"/>
      <c r="HC148" s="115"/>
      <c r="HD148" s="115"/>
      <c r="HE148" s="115"/>
      <c r="HF148" s="115"/>
      <c r="HG148" s="115"/>
      <c r="HH148" s="115"/>
      <c r="HI148" s="115"/>
      <c r="HJ148" s="115"/>
      <c r="HK148" s="115"/>
      <c r="HL148" s="115"/>
      <c r="HM148" s="115"/>
      <c r="HN148" s="115"/>
      <c r="HO148" s="115"/>
      <c r="HP148" s="115"/>
      <c r="HQ148" s="115"/>
      <c r="HR148" s="115"/>
      <c r="HS148" s="115"/>
      <c r="HT148" s="115"/>
      <c r="HU148" s="115"/>
      <c r="HV148" s="115"/>
      <c r="HW148" s="115"/>
      <c r="HX148" s="115"/>
      <c r="HY148" s="115"/>
      <c r="HZ148" s="115"/>
      <c r="IA148" s="115"/>
      <c r="IB148" s="115"/>
      <c r="IC148" s="115"/>
      <c r="ID148" s="115"/>
      <c r="IE148" s="115"/>
      <c r="IF148" s="115"/>
      <c r="IG148" s="115"/>
      <c r="IH148" s="115"/>
      <c r="II148" s="115"/>
      <c r="IJ148" s="115"/>
      <c r="IK148" s="115"/>
      <c r="IL148" s="115"/>
      <c r="IM148" s="115"/>
      <c r="IN148" s="115"/>
      <c r="IO148" s="115"/>
      <c r="IP148" s="115"/>
      <c r="IQ148" s="115"/>
      <c r="IR148" s="115"/>
      <c r="IS148" s="115"/>
      <c r="IT148" s="115"/>
      <c r="IU148" s="115"/>
      <c r="IV148" s="115"/>
      <c r="IW148" s="115"/>
      <c r="IX148" s="115"/>
      <c r="IY148" s="115"/>
      <c r="IZ148" s="115"/>
      <c r="JA148" s="115"/>
      <c r="JB148" s="115"/>
      <c r="JC148" s="115"/>
      <c r="JD148" s="115"/>
      <c r="JE148" s="115"/>
      <c r="JF148" s="115"/>
      <c r="JG148" s="115"/>
      <c r="JH148" s="115"/>
      <c r="JI148" s="115"/>
      <c r="JJ148" s="115"/>
      <c r="JK148" s="115"/>
      <c r="JL148" s="115"/>
      <c r="JM148" s="115"/>
      <c r="JN148" s="115"/>
      <c r="JO148" s="115"/>
      <c r="JP148" s="115"/>
      <c r="JQ148" s="115"/>
      <c r="JR148" s="115"/>
      <c r="JS148" s="115"/>
      <c r="JT148" s="115"/>
      <c r="JU148" s="115"/>
      <c r="JV148" s="115"/>
      <c r="JW148" s="115"/>
      <c r="JX148" s="115"/>
      <c r="JY148" s="115"/>
      <c r="JZ148" s="115"/>
      <c r="KA148" s="115"/>
      <c r="KB148" s="115"/>
      <c r="KC148" s="115"/>
      <c r="KD148" s="115"/>
      <c r="KE148" s="115"/>
      <c r="KF148" s="115"/>
      <c r="KG148" s="115"/>
      <c r="KH148" s="115"/>
      <c r="KI148" s="115"/>
      <c r="KJ148" s="115"/>
      <c r="KK148" s="115"/>
      <c r="KL148" s="115"/>
      <c r="KM148" s="115"/>
      <c r="KN148" s="115"/>
      <c r="KO148" s="115"/>
      <c r="KP148" s="115"/>
      <c r="KQ148" s="115"/>
      <c r="KR148" s="115"/>
      <c r="KS148" s="115"/>
      <c r="KT148" s="115"/>
      <c r="KU148" s="115"/>
      <c r="KV148" s="115"/>
      <c r="KW148" s="115"/>
      <c r="KX148" s="115"/>
      <c r="KY148" s="115"/>
      <c r="KZ148" s="115"/>
      <c r="LA148" s="115"/>
      <c r="LB148" s="115"/>
      <c r="LC148" s="115"/>
      <c r="LD148" s="115"/>
      <c r="LE148" s="115"/>
      <c r="LF148" s="115"/>
      <c r="LG148" s="115"/>
      <c r="LH148" s="115"/>
      <c r="LI148" s="115"/>
      <c r="LJ148" s="115"/>
      <c r="LK148" s="115"/>
      <c r="LL148" s="115"/>
      <c r="LM148" s="115"/>
      <c r="LN148" s="115"/>
      <c r="LO148" s="115"/>
      <c r="LP148" s="115"/>
      <c r="LQ148" s="115"/>
      <c r="LR148" s="115"/>
      <c r="LS148" s="115"/>
      <c r="LT148" s="115"/>
      <c r="LU148" s="115"/>
      <c r="LV148" s="115"/>
      <c r="LW148" s="115"/>
      <c r="LX148" s="115"/>
      <c r="LY148" s="115"/>
      <c r="LZ148" s="115"/>
      <c r="MA148" s="115"/>
      <c r="MB148" s="115"/>
      <c r="MC148" s="115"/>
      <c r="MD148" s="115"/>
      <c r="ME148" s="115"/>
      <c r="MF148" s="115"/>
      <c r="MG148" s="115"/>
      <c r="MH148" s="115"/>
      <c r="MI148" s="115"/>
      <c r="MJ148" s="115"/>
      <c r="MK148" s="115"/>
      <c r="ML148" s="115"/>
      <c r="MM148" s="115"/>
      <c r="MN148" s="115"/>
      <c r="MO148" s="115"/>
      <c r="MP148" s="115"/>
      <c r="MQ148" s="115"/>
      <c r="MR148" s="115"/>
      <c r="MS148" s="115"/>
      <c r="MT148" s="115"/>
      <c r="MU148" s="115"/>
      <c r="MV148" s="115"/>
      <c r="MW148" s="115"/>
      <c r="MX148" s="115"/>
      <c r="MY148" s="115"/>
      <c r="MZ148" s="115"/>
      <c r="NA148" s="115"/>
      <c r="NB148" s="115"/>
      <c r="NC148" s="115"/>
      <c r="ND148" s="115"/>
      <c r="NE148" s="115"/>
      <c r="NF148" s="115"/>
      <c r="NG148" s="115"/>
      <c r="NH148" s="115"/>
      <c r="NI148" s="115"/>
      <c r="NJ148" s="115"/>
      <c r="NK148" s="115"/>
      <c r="NL148" s="115"/>
      <c r="NM148" s="115"/>
      <c r="NN148" s="115"/>
      <c r="NO148" s="115"/>
      <c r="NP148" s="115"/>
      <c r="NQ148" s="115"/>
      <c r="NR148" s="115"/>
      <c r="NS148" s="115"/>
      <c r="NT148" s="115"/>
      <c r="NU148" s="115"/>
      <c r="NV148" s="115"/>
      <c r="NW148" s="115"/>
      <c r="NX148" s="115"/>
      <c r="NY148" s="115"/>
      <c r="NZ148" s="115"/>
      <c r="OA148" s="115"/>
      <c r="OB148" s="115"/>
      <c r="OC148" s="115"/>
      <c r="OD148" s="115"/>
      <c r="OE148" s="115"/>
      <c r="OF148" s="115"/>
      <c r="OG148" s="115"/>
    </row>
    <row r="149" spans="1:397" s="116" customFormat="1">
      <c r="A149" s="110">
        <v>54515</v>
      </c>
      <c r="B149" s="111" t="s">
        <v>314</v>
      </c>
      <c r="C149" s="112">
        <v>20388615.655524746</v>
      </c>
      <c r="D149" s="113">
        <v>2.0580959999999999E-2</v>
      </c>
      <c r="E149" s="112">
        <v>661553.15</v>
      </c>
      <c r="F149" s="123">
        <v>1812547.9317761501</v>
      </c>
      <c r="G149" s="124">
        <v>2474101.08177615</v>
      </c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S149" s="115"/>
      <c r="FT149" s="115"/>
      <c r="FU149" s="115"/>
      <c r="FV149" s="115"/>
      <c r="FW149" s="115"/>
      <c r="FX149" s="115"/>
      <c r="FY149" s="115"/>
      <c r="FZ149" s="115"/>
      <c r="GA149" s="115"/>
      <c r="GB149" s="115"/>
      <c r="GC149" s="115"/>
      <c r="GD149" s="115"/>
      <c r="GE149" s="115"/>
      <c r="GF149" s="115"/>
      <c r="GG149" s="115"/>
      <c r="GH149" s="115"/>
      <c r="GI149" s="115"/>
      <c r="GJ149" s="115"/>
      <c r="GK149" s="115"/>
      <c r="GL149" s="115"/>
      <c r="GM149" s="115"/>
      <c r="GN149" s="115"/>
      <c r="GO149" s="115"/>
      <c r="GP149" s="115"/>
      <c r="GQ149" s="115"/>
      <c r="GR149" s="115"/>
      <c r="GS149" s="115"/>
      <c r="GT149" s="115"/>
      <c r="GU149" s="115"/>
      <c r="GV149" s="115"/>
      <c r="GW149" s="115"/>
      <c r="GX149" s="115"/>
      <c r="GY149" s="115"/>
      <c r="GZ149" s="115"/>
      <c r="HA149" s="115"/>
      <c r="HB149" s="115"/>
      <c r="HC149" s="115"/>
      <c r="HD149" s="115"/>
      <c r="HE149" s="115"/>
      <c r="HF149" s="115"/>
      <c r="HG149" s="115"/>
      <c r="HH149" s="115"/>
      <c r="HI149" s="115"/>
      <c r="HJ149" s="115"/>
      <c r="HK149" s="115"/>
      <c r="HL149" s="115"/>
      <c r="HM149" s="115"/>
      <c r="HN149" s="115"/>
      <c r="HO149" s="115"/>
      <c r="HP149" s="115"/>
      <c r="HQ149" s="115"/>
      <c r="HR149" s="115"/>
      <c r="HS149" s="115"/>
      <c r="HT149" s="115"/>
      <c r="HU149" s="115"/>
      <c r="HV149" s="115"/>
      <c r="HW149" s="115"/>
      <c r="HX149" s="115"/>
      <c r="HY149" s="115"/>
      <c r="HZ149" s="115"/>
      <c r="IA149" s="115"/>
      <c r="IB149" s="115"/>
      <c r="IC149" s="115"/>
      <c r="ID149" s="115"/>
      <c r="IE149" s="115"/>
      <c r="IF149" s="115"/>
      <c r="IG149" s="115"/>
      <c r="IH149" s="115"/>
      <c r="II149" s="115"/>
      <c r="IJ149" s="115"/>
      <c r="IK149" s="115"/>
      <c r="IL149" s="115"/>
      <c r="IM149" s="115"/>
      <c r="IN149" s="115"/>
      <c r="IO149" s="115"/>
      <c r="IP149" s="115"/>
      <c r="IQ149" s="115"/>
      <c r="IR149" s="115"/>
      <c r="IS149" s="115"/>
      <c r="IT149" s="115"/>
      <c r="IU149" s="115"/>
      <c r="IV149" s="115"/>
      <c r="IW149" s="115"/>
      <c r="IX149" s="115"/>
      <c r="IY149" s="115"/>
      <c r="IZ149" s="115"/>
      <c r="JA149" s="115"/>
      <c r="JB149" s="115"/>
      <c r="JC149" s="115"/>
      <c r="JD149" s="115"/>
      <c r="JE149" s="115"/>
      <c r="JF149" s="115"/>
      <c r="JG149" s="115"/>
      <c r="JH149" s="115"/>
      <c r="JI149" s="115"/>
      <c r="JJ149" s="115"/>
      <c r="JK149" s="115"/>
      <c r="JL149" s="115"/>
      <c r="JM149" s="115"/>
      <c r="JN149" s="115"/>
      <c r="JO149" s="115"/>
      <c r="JP149" s="115"/>
      <c r="JQ149" s="115"/>
      <c r="JR149" s="115"/>
      <c r="JS149" s="115"/>
      <c r="JT149" s="115"/>
      <c r="JU149" s="115"/>
      <c r="JV149" s="115"/>
      <c r="JW149" s="115"/>
      <c r="JX149" s="115"/>
      <c r="JY149" s="115"/>
      <c r="JZ149" s="115"/>
      <c r="KA149" s="115"/>
      <c r="KB149" s="115"/>
      <c r="KC149" s="115"/>
      <c r="KD149" s="115"/>
      <c r="KE149" s="115"/>
      <c r="KF149" s="115"/>
      <c r="KG149" s="115"/>
      <c r="KH149" s="115"/>
      <c r="KI149" s="115"/>
      <c r="KJ149" s="115"/>
      <c r="KK149" s="115"/>
      <c r="KL149" s="115"/>
      <c r="KM149" s="115"/>
      <c r="KN149" s="115"/>
      <c r="KO149" s="115"/>
      <c r="KP149" s="115"/>
      <c r="KQ149" s="115"/>
      <c r="KR149" s="115"/>
      <c r="KS149" s="115"/>
      <c r="KT149" s="115"/>
      <c r="KU149" s="115"/>
      <c r="KV149" s="115"/>
      <c r="KW149" s="115"/>
      <c r="KX149" s="115"/>
      <c r="KY149" s="115"/>
      <c r="KZ149" s="115"/>
      <c r="LA149" s="115"/>
      <c r="LB149" s="115"/>
      <c r="LC149" s="115"/>
      <c r="LD149" s="115"/>
      <c r="LE149" s="115"/>
      <c r="LF149" s="115"/>
      <c r="LG149" s="115"/>
      <c r="LH149" s="115"/>
      <c r="LI149" s="115"/>
      <c r="LJ149" s="115"/>
      <c r="LK149" s="115"/>
      <c r="LL149" s="115"/>
      <c r="LM149" s="115"/>
      <c r="LN149" s="115"/>
      <c r="LO149" s="115"/>
      <c r="LP149" s="115"/>
      <c r="LQ149" s="115"/>
      <c r="LR149" s="115"/>
      <c r="LS149" s="115"/>
      <c r="LT149" s="115"/>
      <c r="LU149" s="115"/>
      <c r="LV149" s="115"/>
      <c r="LW149" s="115"/>
      <c r="LX149" s="115"/>
      <c r="LY149" s="115"/>
      <c r="LZ149" s="115"/>
      <c r="MA149" s="115"/>
      <c r="MB149" s="115"/>
      <c r="MC149" s="115"/>
      <c r="MD149" s="115"/>
      <c r="ME149" s="115"/>
      <c r="MF149" s="115"/>
      <c r="MG149" s="115"/>
      <c r="MH149" s="115"/>
      <c r="MI149" s="115"/>
      <c r="MJ149" s="115"/>
      <c r="MK149" s="115"/>
      <c r="ML149" s="115"/>
      <c r="MM149" s="115"/>
      <c r="MN149" s="115"/>
      <c r="MO149" s="115"/>
      <c r="MP149" s="115"/>
      <c r="MQ149" s="115"/>
      <c r="MR149" s="115"/>
      <c r="MS149" s="115"/>
      <c r="MT149" s="115"/>
      <c r="MU149" s="115"/>
      <c r="MV149" s="115"/>
      <c r="MW149" s="115"/>
      <c r="MX149" s="115"/>
      <c r="MY149" s="115"/>
      <c r="MZ149" s="115"/>
      <c r="NA149" s="115"/>
      <c r="NB149" s="115"/>
      <c r="NC149" s="115"/>
      <c r="ND149" s="115"/>
      <c r="NE149" s="115"/>
      <c r="NF149" s="115"/>
      <c r="NG149" s="115"/>
      <c r="NH149" s="115"/>
      <c r="NI149" s="115"/>
      <c r="NJ149" s="115"/>
      <c r="NK149" s="115"/>
      <c r="NL149" s="115"/>
      <c r="NM149" s="115"/>
      <c r="NN149" s="115"/>
      <c r="NO149" s="115"/>
      <c r="NP149" s="115"/>
      <c r="NQ149" s="115"/>
      <c r="NR149" s="115"/>
      <c r="NS149" s="115"/>
      <c r="NT149" s="115"/>
      <c r="NU149" s="115"/>
      <c r="NV149" s="115"/>
      <c r="NW149" s="115"/>
      <c r="NX149" s="115"/>
      <c r="NY149" s="115"/>
      <c r="NZ149" s="115"/>
      <c r="OA149" s="115"/>
      <c r="OB149" s="115"/>
      <c r="OC149" s="115"/>
      <c r="OD149" s="115"/>
      <c r="OE149" s="115"/>
      <c r="OF149" s="115"/>
      <c r="OG149" s="115"/>
    </row>
    <row r="150" spans="1:397" s="116" customFormat="1">
      <c r="A150" s="110">
        <v>54520</v>
      </c>
      <c r="B150" s="111" t="s">
        <v>315</v>
      </c>
      <c r="C150" s="112">
        <v>23794415.648362704</v>
      </c>
      <c r="D150" s="113">
        <v>2.4018890000000001E-2</v>
      </c>
      <c r="E150" s="112">
        <v>772061.71</v>
      </c>
      <c r="F150" s="123">
        <v>2115323.5511394446</v>
      </c>
      <c r="G150" s="124">
        <v>2887385.2611394445</v>
      </c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5"/>
      <c r="DY150" s="115"/>
      <c r="DZ150" s="115"/>
      <c r="EA150" s="115"/>
      <c r="EB150" s="115"/>
      <c r="EC150" s="115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5"/>
      <c r="FK150" s="115"/>
      <c r="FL150" s="115"/>
      <c r="FM150" s="115"/>
      <c r="FN150" s="115"/>
      <c r="FO150" s="115"/>
      <c r="FP150" s="115"/>
      <c r="FQ150" s="115"/>
      <c r="FR150" s="115"/>
      <c r="FS150" s="115"/>
      <c r="FT150" s="115"/>
      <c r="FU150" s="115"/>
      <c r="FV150" s="115"/>
      <c r="FW150" s="115"/>
      <c r="FX150" s="115"/>
      <c r="FY150" s="115"/>
      <c r="FZ150" s="115"/>
      <c r="GA150" s="115"/>
      <c r="GB150" s="115"/>
      <c r="GC150" s="115"/>
      <c r="GD150" s="115"/>
      <c r="GE150" s="115"/>
      <c r="GF150" s="115"/>
      <c r="GG150" s="115"/>
      <c r="GH150" s="115"/>
      <c r="GI150" s="115"/>
      <c r="GJ150" s="115"/>
      <c r="GK150" s="115"/>
      <c r="GL150" s="115"/>
      <c r="GM150" s="115"/>
      <c r="GN150" s="115"/>
      <c r="GO150" s="115"/>
      <c r="GP150" s="115"/>
      <c r="GQ150" s="115"/>
      <c r="GR150" s="115"/>
      <c r="GS150" s="115"/>
      <c r="GT150" s="115"/>
      <c r="GU150" s="115"/>
      <c r="GV150" s="115"/>
      <c r="GW150" s="115"/>
      <c r="GX150" s="115"/>
      <c r="GY150" s="115"/>
      <c r="GZ150" s="115"/>
      <c r="HA150" s="115"/>
      <c r="HB150" s="115"/>
      <c r="HC150" s="115"/>
      <c r="HD150" s="115"/>
      <c r="HE150" s="115"/>
      <c r="HF150" s="115"/>
      <c r="HG150" s="115"/>
      <c r="HH150" s="115"/>
      <c r="HI150" s="115"/>
      <c r="HJ150" s="115"/>
      <c r="HK150" s="115"/>
      <c r="HL150" s="115"/>
      <c r="HM150" s="115"/>
      <c r="HN150" s="115"/>
      <c r="HO150" s="115"/>
      <c r="HP150" s="115"/>
      <c r="HQ150" s="115"/>
      <c r="HR150" s="115"/>
      <c r="HS150" s="115"/>
      <c r="HT150" s="115"/>
      <c r="HU150" s="115"/>
      <c r="HV150" s="115"/>
      <c r="HW150" s="115"/>
      <c r="HX150" s="115"/>
      <c r="HY150" s="115"/>
      <c r="HZ150" s="115"/>
      <c r="IA150" s="115"/>
      <c r="IB150" s="115"/>
      <c r="IC150" s="115"/>
      <c r="ID150" s="115"/>
      <c r="IE150" s="115"/>
      <c r="IF150" s="115"/>
      <c r="IG150" s="115"/>
      <c r="IH150" s="115"/>
      <c r="II150" s="115"/>
      <c r="IJ150" s="115"/>
      <c r="IK150" s="115"/>
      <c r="IL150" s="115"/>
      <c r="IM150" s="115"/>
      <c r="IN150" s="115"/>
      <c r="IO150" s="115"/>
      <c r="IP150" s="115"/>
      <c r="IQ150" s="115"/>
      <c r="IR150" s="115"/>
      <c r="IS150" s="115"/>
      <c r="IT150" s="115"/>
      <c r="IU150" s="115"/>
      <c r="IV150" s="115"/>
      <c r="IW150" s="115"/>
      <c r="IX150" s="115"/>
      <c r="IY150" s="115"/>
      <c r="IZ150" s="115"/>
      <c r="JA150" s="115"/>
      <c r="JB150" s="115"/>
      <c r="JC150" s="115"/>
      <c r="JD150" s="115"/>
      <c r="JE150" s="115"/>
      <c r="JF150" s="115"/>
      <c r="JG150" s="115"/>
      <c r="JH150" s="115"/>
      <c r="JI150" s="115"/>
      <c r="JJ150" s="115"/>
      <c r="JK150" s="115"/>
      <c r="JL150" s="115"/>
      <c r="JM150" s="115"/>
      <c r="JN150" s="115"/>
      <c r="JO150" s="115"/>
      <c r="JP150" s="115"/>
      <c r="JQ150" s="115"/>
      <c r="JR150" s="115"/>
      <c r="JS150" s="115"/>
      <c r="JT150" s="115"/>
      <c r="JU150" s="115"/>
      <c r="JV150" s="115"/>
      <c r="JW150" s="115"/>
      <c r="JX150" s="115"/>
      <c r="JY150" s="115"/>
      <c r="JZ150" s="115"/>
      <c r="KA150" s="115"/>
      <c r="KB150" s="115"/>
      <c r="KC150" s="115"/>
      <c r="KD150" s="115"/>
      <c r="KE150" s="115"/>
      <c r="KF150" s="115"/>
      <c r="KG150" s="115"/>
      <c r="KH150" s="115"/>
      <c r="KI150" s="115"/>
      <c r="KJ150" s="115"/>
      <c r="KK150" s="115"/>
      <c r="KL150" s="115"/>
      <c r="KM150" s="115"/>
      <c r="KN150" s="115"/>
      <c r="KO150" s="115"/>
      <c r="KP150" s="115"/>
      <c r="KQ150" s="115"/>
      <c r="KR150" s="115"/>
      <c r="KS150" s="115"/>
      <c r="KT150" s="115"/>
      <c r="KU150" s="115"/>
      <c r="KV150" s="115"/>
      <c r="KW150" s="115"/>
      <c r="KX150" s="115"/>
      <c r="KY150" s="115"/>
      <c r="KZ150" s="115"/>
      <c r="LA150" s="115"/>
      <c r="LB150" s="115"/>
      <c r="LC150" s="115"/>
      <c r="LD150" s="115"/>
      <c r="LE150" s="115"/>
      <c r="LF150" s="115"/>
      <c r="LG150" s="115"/>
      <c r="LH150" s="115"/>
      <c r="LI150" s="115"/>
      <c r="LJ150" s="115"/>
      <c r="LK150" s="115"/>
      <c r="LL150" s="115"/>
      <c r="LM150" s="115"/>
      <c r="LN150" s="115"/>
      <c r="LO150" s="115"/>
      <c r="LP150" s="115"/>
      <c r="LQ150" s="115"/>
      <c r="LR150" s="115"/>
      <c r="LS150" s="115"/>
      <c r="LT150" s="115"/>
      <c r="LU150" s="115"/>
      <c r="LV150" s="115"/>
      <c r="LW150" s="115"/>
      <c r="LX150" s="115"/>
      <c r="LY150" s="115"/>
      <c r="LZ150" s="115"/>
      <c r="MA150" s="115"/>
      <c r="MB150" s="115"/>
      <c r="MC150" s="115"/>
      <c r="MD150" s="115"/>
      <c r="ME150" s="115"/>
      <c r="MF150" s="115"/>
      <c r="MG150" s="115"/>
      <c r="MH150" s="115"/>
      <c r="MI150" s="115"/>
      <c r="MJ150" s="115"/>
      <c r="MK150" s="115"/>
      <c r="ML150" s="115"/>
      <c r="MM150" s="115"/>
      <c r="MN150" s="115"/>
      <c r="MO150" s="115"/>
      <c r="MP150" s="115"/>
      <c r="MQ150" s="115"/>
      <c r="MR150" s="115"/>
      <c r="MS150" s="115"/>
      <c r="MT150" s="115"/>
      <c r="MU150" s="115"/>
      <c r="MV150" s="115"/>
      <c r="MW150" s="115"/>
      <c r="MX150" s="115"/>
      <c r="MY150" s="115"/>
      <c r="MZ150" s="115"/>
      <c r="NA150" s="115"/>
      <c r="NB150" s="115"/>
      <c r="NC150" s="115"/>
      <c r="ND150" s="115"/>
      <c r="NE150" s="115"/>
      <c r="NF150" s="115"/>
      <c r="NG150" s="115"/>
      <c r="NH150" s="115"/>
      <c r="NI150" s="115"/>
      <c r="NJ150" s="115"/>
      <c r="NK150" s="115"/>
      <c r="NL150" s="115"/>
      <c r="NM150" s="115"/>
      <c r="NN150" s="115"/>
      <c r="NO150" s="115"/>
      <c r="NP150" s="115"/>
      <c r="NQ150" s="115"/>
      <c r="NR150" s="115"/>
      <c r="NS150" s="115"/>
      <c r="NT150" s="115"/>
      <c r="NU150" s="115"/>
      <c r="NV150" s="115"/>
      <c r="NW150" s="115"/>
      <c r="NX150" s="115"/>
      <c r="NY150" s="115"/>
      <c r="NZ150" s="115"/>
      <c r="OA150" s="115"/>
      <c r="OB150" s="115"/>
      <c r="OC150" s="115"/>
      <c r="OD150" s="115"/>
      <c r="OE150" s="115"/>
      <c r="OF150" s="115"/>
      <c r="OG150" s="115"/>
    </row>
    <row r="151" spans="1:397" s="116" customFormat="1">
      <c r="A151" s="110">
        <v>54523</v>
      </c>
      <c r="B151" s="111" t="s">
        <v>316</v>
      </c>
      <c r="C151" s="112">
        <v>20175090.036778498</v>
      </c>
      <c r="D151" s="113">
        <v>2.0365419999999999E-2</v>
      </c>
      <c r="E151" s="112">
        <v>654624.85</v>
      </c>
      <c r="F151" s="123">
        <v>1793565.5042696088</v>
      </c>
      <c r="G151" s="124">
        <v>2448190.3542696089</v>
      </c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5"/>
      <c r="EU151" s="115"/>
      <c r="EV151" s="115"/>
      <c r="EW151" s="115"/>
      <c r="EX151" s="115"/>
      <c r="EY151" s="115"/>
      <c r="EZ151" s="115"/>
      <c r="FA151" s="115"/>
      <c r="FB151" s="115"/>
      <c r="FC151" s="115"/>
      <c r="FD151" s="115"/>
      <c r="FE151" s="115"/>
      <c r="FF151" s="115"/>
      <c r="FG151" s="115"/>
      <c r="FH151" s="115"/>
      <c r="FI151" s="115"/>
      <c r="FJ151" s="115"/>
      <c r="FK151" s="115"/>
      <c r="FL151" s="115"/>
      <c r="FM151" s="115"/>
      <c r="FN151" s="115"/>
      <c r="FO151" s="115"/>
      <c r="FP151" s="115"/>
      <c r="FQ151" s="115"/>
      <c r="FR151" s="115"/>
      <c r="FS151" s="115"/>
      <c r="FT151" s="115"/>
      <c r="FU151" s="115"/>
      <c r="FV151" s="115"/>
      <c r="FW151" s="115"/>
      <c r="FX151" s="115"/>
      <c r="FY151" s="115"/>
      <c r="FZ151" s="115"/>
      <c r="GA151" s="115"/>
      <c r="GB151" s="115"/>
      <c r="GC151" s="115"/>
      <c r="GD151" s="115"/>
      <c r="GE151" s="115"/>
      <c r="GF151" s="115"/>
      <c r="GG151" s="115"/>
      <c r="GH151" s="115"/>
      <c r="GI151" s="115"/>
      <c r="GJ151" s="115"/>
      <c r="GK151" s="115"/>
      <c r="GL151" s="115"/>
      <c r="GM151" s="115"/>
      <c r="GN151" s="115"/>
      <c r="GO151" s="115"/>
      <c r="GP151" s="115"/>
      <c r="GQ151" s="115"/>
      <c r="GR151" s="115"/>
      <c r="GS151" s="115"/>
      <c r="GT151" s="115"/>
      <c r="GU151" s="115"/>
      <c r="GV151" s="115"/>
      <c r="GW151" s="115"/>
      <c r="GX151" s="115"/>
      <c r="GY151" s="115"/>
      <c r="GZ151" s="115"/>
      <c r="HA151" s="115"/>
      <c r="HB151" s="115"/>
      <c r="HC151" s="115"/>
      <c r="HD151" s="115"/>
      <c r="HE151" s="115"/>
      <c r="HF151" s="115"/>
      <c r="HG151" s="115"/>
      <c r="HH151" s="115"/>
      <c r="HI151" s="115"/>
      <c r="HJ151" s="115"/>
      <c r="HK151" s="115"/>
      <c r="HL151" s="115"/>
      <c r="HM151" s="115"/>
      <c r="HN151" s="115"/>
      <c r="HO151" s="115"/>
      <c r="HP151" s="115"/>
      <c r="HQ151" s="115"/>
      <c r="HR151" s="115"/>
      <c r="HS151" s="115"/>
      <c r="HT151" s="115"/>
      <c r="HU151" s="115"/>
      <c r="HV151" s="115"/>
      <c r="HW151" s="115"/>
      <c r="HX151" s="115"/>
      <c r="HY151" s="115"/>
      <c r="HZ151" s="115"/>
      <c r="IA151" s="115"/>
      <c r="IB151" s="115"/>
      <c r="IC151" s="115"/>
      <c r="ID151" s="115"/>
      <c r="IE151" s="115"/>
      <c r="IF151" s="115"/>
      <c r="IG151" s="115"/>
      <c r="IH151" s="115"/>
      <c r="II151" s="115"/>
      <c r="IJ151" s="115"/>
      <c r="IK151" s="115"/>
      <c r="IL151" s="115"/>
      <c r="IM151" s="115"/>
      <c r="IN151" s="115"/>
      <c r="IO151" s="115"/>
      <c r="IP151" s="115"/>
      <c r="IQ151" s="115"/>
      <c r="IR151" s="115"/>
      <c r="IS151" s="115"/>
      <c r="IT151" s="115"/>
      <c r="IU151" s="115"/>
      <c r="IV151" s="115"/>
      <c r="IW151" s="115"/>
      <c r="IX151" s="115"/>
      <c r="IY151" s="115"/>
      <c r="IZ151" s="115"/>
      <c r="JA151" s="115"/>
      <c r="JB151" s="115"/>
      <c r="JC151" s="115"/>
      <c r="JD151" s="115"/>
      <c r="JE151" s="115"/>
      <c r="JF151" s="115"/>
      <c r="JG151" s="115"/>
      <c r="JH151" s="115"/>
      <c r="JI151" s="115"/>
      <c r="JJ151" s="115"/>
      <c r="JK151" s="115"/>
      <c r="JL151" s="115"/>
      <c r="JM151" s="115"/>
      <c r="JN151" s="115"/>
      <c r="JO151" s="115"/>
      <c r="JP151" s="115"/>
      <c r="JQ151" s="115"/>
      <c r="JR151" s="115"/>
      <c r="JS151" s="115"/>
      <c r="JT151" s="115"/>
      <c r="JU151" s="115"/>
      <c r="JV151" s="115"/>
      <c r="JW151" s="115"/>
      <c r="JX151" s="115"/>
      <c r="JY151" s="115"/>
      <c r="JZ151" s="115"/>
      <c r="KA151" s="115"/>
      <c r="KB151" s="115"/>
      <c r="KC151" s="115"/>
      <c r="KD151" s="115"/>
      <c r="KE151" s="115"/>
      <c r="KF151" s="115"/>
      <c r="KG151" s="115"/>
      <c r="KH151" s="115"/>
      <c r="KI151" s="115"/>
      <c r="KJ151" s="115"/>
      <c r="KK151" s="115"/>
      <c r="KL151" s="115"/>
      <c r="KM151" s="115"/>
      <c r="KN151" s="115"/>
      <c r="KO151" s="115"/>
      <c r="KP151" s="115"/>
      <c r="KQ151" s="115"/>
      <c r="KR151" s="115"/>
      <c r="KS151" s="115"/>
      <c r="KT151" s="115"/>
      <c r="KU151" s="115"/>
      <c r="KV151" s="115"/>
      <c r="KW151" s="115"/>
      <c r="KX151" s="115"/>
      <c r="KY151" s="115"/>
      <c r="KZ151" s="115"/>
      <c r="LA151" s="115"/>
      <c r="LB151" s="115"/>
      <c r="LC151" s="115"/>
      <c r="LD151" s="115"/>
      <c r="LE151" s="115"/>
      <c r="LF151" s="115"/>
      <c r="LG151" s="115"/>
      <c r="LH151" s="115"/>
      <c r="LI151" s="115"/>
      <c r="LJ151" s="115"/>
      <c r="LK151" s="115"/>
      <c r="LL151" s="115"/>
      <c r="LM151" s="115"/>
      <c r="LN151" s="115"/>
      <c r="LO151" s="115"/>
      <c r="LP151" s="115"/>
      <c r="LQ151" s="115"/>
      <c r="LR151" s="115"/>
      <c r="LS151" s="115"/>
      <c r="LT151" s="115"/>
      <c r="LU151" s="115"/>
      <c r="LV151" s="115"/>
      <c r="LW151" s="115"/>
      <c r="LX151" s="115"/>
      <c r="LY151" s="115"/>
      <c r="LZ151" s="115"/>
      <c r="MA151" s="115"/>
      <c r="MB151" s="115"/>
      <c r="MC151" s="115"/>
      <c r="MD151" s="115"/>
      <c r="ME151" s="115"/>
      <c r="MF151" s="115"/>
      <c r="MG151" s="115"/>
      <c r="MH151" s="115"/>
      <c r="MI151" s="115"/>
      <c r="MJ151" s="115"/>
      <c r="MK151" s="115"/>
      <c r="ML151" s="115"/>
      <c r="MM151" s="115"/>
      <c r="MN151" s="115"/>
      <c r="MO151" s="115"/>
      <c r="MP151" s="115"/>
      <c r="MQ151" s="115"/>
      <c r="MR151" s="115"/>
      <c r="MS151" s="115"/>
      <c r="MT151" s="115"/>
      <c r="MU151" s="115"/>
      <c r="MV151" s="115"/>
      <c r="MW151" s="115"/>
      <c r="MX151" s="115"/>
      <c r="MY151" s="115"/>
      <c r="MZ151" s="115"/>
      <c r="NA151" s="115"/>
      <c r="NB151" s="115"/>
      <c r="NC151" s="115"/>
      <c r="ND151" s="115"/>
      <c r="NE151" s="115"/>
      <c r="NF151" s="115"/>
      <c r="NG151" s="115"/>
      <c r="NH151" s="115"/>
      <c r="NI151" s="115"/>
      <c r="NJ151" s="115"/>
      <c r="NK151" s="115"/>
      <c r="NL151" s="115"/>
      <c r="NM151" s="115"/>
      <c r="NN151" s="115"/>
      <c r="NO151" s="115"/>
      <c r="NP151" s="115"/>
      <c r="NQ151" s="115"/>
      <c r="NR151" s="115"/>
      <c r="NS151" s="115"/>
      <c r="NT151" s="115"/>
      <c r="NU151" s="115"/>
      <c r="NV151" s="115"/>
      <c r="NW151" s="115"/>
      <c r="NX151" s="115"/>
      <c r="NY151" s="115"/>
      <c r="NZ151" s="115"/>
      <c r="OA151" s="115"/>
      <c r="OB151" s="115"/>
      <c r="OC151" s="115"/>
      <c r="OD151" s="115"/>
      <c r="OE151" s="115"/>
      <c r="OF151" s="115"/>
      <c r="OG151" s="115"/>
    </row>
    <row r="152" spans="1:397" s="116" customFormat="1">
      <c r="A152" s="110">
        <v>54525</v>
      </c>
      <c r="B152" s="111" t="s">
        <v>317</v>
      </c>
      <c r="C152" s="112">
        <v>5208523.2655535145</v>
      </c>
      <c r="D152" s="113">
        <v>5.2576599999999999E-3</v>
      </c>
      <c r="E152" s="112">
        <v>169001.83</v>
      </c>
      <c r="F152" s="123">
        <v>463037.71830770746</v>
      </c>
      <c r="G152" s="124">
        <v>632039.54830770742</v>
      </c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5"/>
      <c r="FK152" s="115"/>
      <c r="FL152" s="115"/>
      <c r="FM152" s="115"/>
      <c r="FN152" s="115"/>
      <c r="FO152" s="115"/>
      <c r="FP152" s="115"/>
      <c r="FQ152" s="115"/>
      <c r="FR152" s="115"/>
      <c r="FS152" s="115"/>
      <c r="FT152" s="115"/>
      <c r="FU152" s="115"/>
      <c r="FV152" s="115"/>
      <c r="FW152" s="115"/>
      <c r="FX152" s="115"/>
      <c r="FY152" s="115"/>
      <c r="FZ152" s="115"/>
      <c r="GA152" s="115"/>
      <c r="GB152" s="115"/>
      <c r="GC152" s="115"/>
      <c r="GD152" s="115"/>
      <c r="GE152" s="115"/>
      <c r="GF152" s="115"/>
      <c r="GG152" s="115"/>
      <c r="GH152" s="115"/>
      <c r="GI152" s="115"/>
      <c r="GJ152" s="115"/>
      <c r="GK152" s="115"/>
      <c r="GL152" s="115"/>
      <c r="GM152" s="115"/>
      <c r="GN152" s="115"/>
      <c r="GO152" s="115"/>
      <c r="GP152" s="115"/>
      <c r="GQ152" s="115"/>
      <c r="GR152" s="115"/>
      <c r="GS152" s="115"/>
      <c r="GT152" s="115"/>
      <c r="GU152" s="115"/>
      <c r="GV152" s="115"/>
      <c r="GW152" s="115"/>
      <c r="GX152" s="115"/>
      <c r="GY152" s="115"/>
      <c r="GZ152" s="115"/>
      <c r="HA152" s="115"/>
      <c r="HB152" s="115"/>
      <c r="HC152" s="115"/>
      <c r="HD152" s="115"/>
      <c r="HE152" s="115"/>
      <c r="HF152" s="115"/>
      <c r="HG152" s="115"/>
      <c r="HH152" s="115"/>
      <c r="HI152" s="115"/>
      <c r="HJ152" s="115"/>
      <c r="HK152" s="115"/>
      <c r="HL152" s="115"/>
      <c r="HM152" s="115"/>
      <c r="HN152" s="115"/>
      <c r="HO152" s="115"/>
      <c r="HP152" s="115"/>
      <c r="HQ152" s="115"/>
      <c r="HR152" s="115"/>
      <c r="HS152" s="115"/>
      <c r="HT152" s="115"/>
      <c r="HU152" s="115"/>
      <c r="HV152" s="115"/>
      <c r="HW152" s="115"/>
      <c r="HX152" s="115"/>
      <c r="HY152" s="115"/>
      <c r="HZ152" s="115"/>
      <c r="IA152" s="115"/>
      <c r="IB152" s="115"/>
      <c r="IC152" s="115"/>
      <c r="ID152" s="115"/>
      <c r="IE152" s="115"/>
      <c r="IF152" s="115"/>
      <c r="IG152" s="115"/>
      <c r="IH152" s="115"/>
      <c r="II152" s="115"/>
      <c r="IJ152" s="115"/>
      <c r="IK152" s="115"/>
      <c r="IL152" s="115"/>
      <c r="IM152" s="115"/>
      <c r="IN152" s="115"/>
      <c r="IO152" s="115"/>
      <c r="IP152" s="115"/>
      <c r="IQ152" s="115"/>
      <c r="IR152" s="115"/>
      <c r="IS152" s="115"/>
      <c r="IT152" s="115"/>
      <c r="IU152" s="115"/>
      <c r="IV152" s="115"/>
      <c r="IW152" s="115"/>
      <c r="IX152" s="115"/>
      <c r="IY152" s="115"/>
      <c r="IZ152" s="115"/>
      <c r="JA152" s="115"/>
      <c r="JB152" s="115"/>
      <c r="JC152" s="115"/>
      <c r="JD152" s="115"/>
      <c r="JE152" s="115"/>
      <c r="JF152" s="115"/>
      <c r="JG152" s="115"/>
      <c r="JH152" s="115"/>
      <c r="JI152" s="115"/>
      <c r="JJ152" s="115"/>
      <c r="JK152" s="115"/>
      <c r="JL152" s="115"/>
      <c r="JM152" s="115"/>
      <c r="JN152" s="115"/>
      <c r="JO152" s="115"/>
      <c r="JP152" s="115"/>
      <c r="JQ152" s="115"/>
      <c r="JR152" s="115"/>
      <c r="JS152" s="115"/>
      <c r="JT152" s="115"/>
      <c r="JU152" s="115"/>
      <c r="JV152" s="115"/>
      <c r="JW152" s="115"/>
      <c r="JX152" s="115"/>
      <c r="JY152" s="115"/>
      <c r="JZ152" s="115"/>
      <c r="KA152" s="115"/>
      <c r="KB152" s="115"/>
      <c r="KC152" s="115"/>
      <c r="KD152" s="115"/>
      <c r="KE152" s="115"/>
      <c r="KF152" s="115"/>
      <c r="KG152" s="115"/>
      <c r="KH152" s="115"/>
      <c r="KI152" s="115"/>
      <c r="KJ152" s="115"/>
      <c r="KK152" s="115"/>
      <c r="KL152" s="115"/>
      <c r="KM152" s="115"/>
      <c r="KN152" s="115"/>
      <c r="KO152" s="115"/>
      <c r="KP152" s="115"/>
      <c r="KQ152" s="115"/>
      <c r="KR152" s="115"/>
      <c r="KS152" s="115"/>
      <c r="KT152" s="115"/>
      <c r="KU152" s="115"/>
      <c r="KV152" s="115"/>
      <c r="KW152" s="115"/>
      <c r="KX152" s="115"/>
      <c r="KY152" s="115"/>
      <c r="KZ152" s="115"/>
      <c r="LA152" s="115"/>
      <c r="LB152" s="115"/>
      <c r="LC152" s="115"/>
      <c r="LD152" s="115"/>
      <c r="LE152" s="115"/>
      <c r="LF152" s="115"/>
      <c r="LG152" s="115"/>
      <c r="LH152" s="115"/>
      <c r="LI152" s="115"/>
      <c r="LJ152" s="115"/>
      <c r="LK152" s="115"/>
      <c r="LL152" s="115"/>
      <c r="LM152" s="115"/>
      <c r="LN152" s="115"/>
      <c r="LO152" s="115"/>
      <c r="LP152" s="115"/>
      <c r="LQ152" s="115"/>
      <c r="LR152" s="115"/>
      <c r="LS152" s="115"/>
      <c r="LT152" s="115"/>
      <c r="LU152" s="115"/>
      <c r="LV152" s="115"/>
      <c r="LW152" s="115"/>
      <c r="LX152" s="115"/>
      <c r="LY152" s="115"/>
      <c r="LZ152" s="115"/>
      <c r="MA152" s="115"/>
      <c r="MB152" s="115"/>
      <c r="MC152" s="115"/>
      <c r="MD152" s="115"/>
      <c r="ME152" s="115"/>
      <c r="MF152" s="115"/>
      <c r="MG152" s="115"/>
      <c r="MH152" s="115"/>
      <c r="MI152" s="115"/>
      <c r="MJ152" s="115"/>
      <c r="MK152" s="115"/>
      <c r="ML152" s="115"/>
      <c r="MM152" s="115"/>
      <c r="MN152" s="115"/>
      <c r="MO152" s="115"/>
      <c r="MP152" s="115"/>
      <c r="MQ152" s="115"/>
      <c r="MR152" s="115"/>
      <c r="MS152" s="115"/>
      <c r="MT152" s="115"/>
      <c r="MU152" s="115"/>
      <c r="MV152" s="115"/>
      <c r="MW152" s="115"/>
      <c r="MX152" s="115"/>
      <c r="MY152" s="115"/>
      <c r="MZ152" s="115"/>
      <c r="NA152" s="115"/>
      <c r="NB152" s="115"/>
      <c r="NC152" s="115"/>
      <c r="ND152" s="115"/>
      <c r="NE152" s="115"/>
      <c r="NF152" s="115"/>
      <c r="NG152" s="115"/>
      <c r="NH152" s="115"/>
      <c r="NI152" s="115"/>
      <c r="NJ152" s="115"/>
      <c r="NK152" s="115"/>
      <c r="NL152" s="115"/>
      <c r="NM152" s="115"/>
      <c r="NN152" s="115"/>
      <c r="NO152" s="115"/>
      <c r="NP152" s="115"/>
      <c r="NQ152" s="115"/>
      <c r="NR152" s="115"/>
      <c r="NS152" s="115"/>
      <c r="NT152" s="115"/>
      <c r="NU152" s="115"/>
      <c r="NV152" s="115"/>
      <c r="NW152" s="115"/>
      <c r="NX152" s="115"/>
      <c r="NY152" s="115"/>
      <c r="NZ152" s="115"/>
      <c r="OA152" s="115"/>
      <c r="OB152" s="115"/>
      <c r="OC152" s="115"/>
      <c r="OD152" s="115"/>
      <c r="OE152" s="115"/>
      <c r="OF152" s="115"/>
      <c r="OG152" s="115"/>
    </row>
    <row r="153" spans="1:397" s="116" customFormat="1">
      <c r="A153" s="110">
        <v>54527</v>
      </c>
      <c r="B153" s="111" t="s">
        <v>318</v>
      </c>
      <c r="C153" s="112">
        <v>11670135.008458415</v>
      </c>
      <c r="D153" s="113">
        <v>1.1780229999999999E-2</v>
      </c>
      <c r="E153" s="112">
        <v>378662.96</v>
      </c>
      <c r="F153" s="123">
        <v>1037475.0022519531</v>
      </c>
      <c r="G153" s="124">
        <v>1416137.9622519531</v>
      </c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  <c r="GU153" s="115"/>
      <c r="GV153" s="115"/>
      <c r="GW153" s="115"/>
      <c r="GX153" s="115"/>
      <c r="GY153" s="115"/>
      <c r="GZ153" s="115"/>
      <c r="HA153" s="115"/>
      <c r="HB153" s="115"/>
      <c r="HC153" s="115"/>
      <c r="HD153" s="115"/>
      <c r="HE153" s="115"/>
      <c r="HF153" s="115"/>
      <c r="HG153" s="115"/>
      <c r="HH153" s="115"/>
      <c r="HI153" s="115"/>
      <c r="HJ153" s="115"/>
      <c r="HK153" s="115"/>
      <c r="HL153" s="115"/>
      <c r="HM153" s="115"/>
      <c r="HN153" s="115"/>
      <c r="HO153" s="115"/>
      <c r="HP153" s="115"/>
      <c r="HQ153" s="115"/>
      <c r="HR153" s="115"/>
      <c r="HS153" s="115"/>
      <c r="HT153" s="115"/>
      <c r="HU153" s="115"/>
      <c r="HV153" s="115"/>
      <c r="HW153" s="115"/>
      <c r="HX153" s="115"/>
      <c r="HY153" s="115"/>
      <c r="HZ153" s="115"/>
      <c r="IA153" s="115"/>
      <c r="IB153" s="115"/>
      <c r="IC153" s="115"/>
      <c r="ID153" s="115"/>
      <c r="IE153" s="115"/>
      <c r="IF153" s="115"/>
      <c r="IG153" s="115"/>
      <c r="IH153" s="115"/>
      <c r="II153" s="115"/>
      <c r="IJ153" s="115"/>
      <c r="IK153" s="115"/>
      <c r="IL153" s="115"/>
      <c r="IM153" s="115"/>
      <c r="IN153" s="115"/>
      <c r="IO153" s="115"/>
      <c r="IP153" s="115"/>
      <c r="IQ153" s="115"/>
      <c r="IR153" s="115"/>
      <c r="IS153" s="115"/>
      <c r="IT153" s="115"/>
      <c r="IU153" s="115"/>
      <c r="IV153" s="115"/>
      <c r="IW153" s="115"/>
      <c r="IX153" s="115"/>
      <c r="IY153" s="115"/>
      <c r="IZ153" s="115"/>
      <c r="JA153" s="115"/>
      <c r="JB153" s="115"/>
      <c r="JC153" s="115"/>
      <c r="JD153" s="115"/>
      <c r="JE153" s="115"/>
      <c r="JF153" s="115"/>
      <c r="JG153" s="115"/>
      <c r="JH153" s="115"/>
      <c r="JI153" s="115"/>
      <c r="JJ153" s="115"/>
      <c r="JK153" s="115"/>
      <c r="JL153" s="115"/>
      <c r="JM153" s="115"/>
      <c r="JN153" s="115"/>
      <c r="JO153" s="115"/>
      <c r="JP153" s="115"/>
      <c r="JQ153" s="115"/>
      <c r="JR153" s="115"/>
      <c r="JS153" s="115"/>
      <c r="JT153" s="115"/>
      <c r="JU153" s="115"/>
      <c r="JV153" s="115"/>
      <c r="JW153" s="115"/>
      <c r="JX153" s="115"/>
      <c r="JY153" s="115"/>
      <c r="JZ153" s="115"/>
      <c r="KA153" s="115"/>
      <c r="KB153" s="115"/>
      <c r="KC153" s="115"/>
      <c r="KD153" s="115"/>
      <c r="KE153" s="115"/>
      <c r="KF153" s="115"/>
      <c r="KG153" s="115"/>
      <c r="KH153" s="115"/>
      <c r="KI153" s="115"/>
      <c r="KJ153" s="115"/>
      <c r="KK153" s="115"/>
      <c r="KL153" s="115"/>
      <c r="KM153" s="115"/>
      <c r="KN153" s="115"/>
      <c r="KO153" s="115"/>
      <c r="KP153" s="115"/>
      <c r="KQ153" s="115"/>
      <c r="KR153" s="115"/>
      <c r="KS153" s="115"/>
      <c r="KT153" s="115"/>
      <c r="KU153" s="115"/>
      <c r="KV153" s="115"/>
      <c r="KW153" s="115"/>
      <c r="KX153" s="115"/>
      <c r="KY153" s="115"/>
      <c r="KZ153" s="115"/>
      <c r="LA153" s="115"/>
      <c r="LB153" s="115"/>
      <c r="LC153" s="115"/>
      <c r="LD153" s="115"/>
      <c r="LE153" s="115"/>
      <c r="LF153" s="115"/>
      <c r="LG153" s="115"/>
      <c r="LH153" s="115"/>
      <c r="LI153" s="115"/>
      <c r="LJ153" s="115"/>
      <c r="LK153" s="115"/>
      <c r="LL153" s="115"/>
      <c r="LM153" s="115"/>
      <c r="LN153" s="115"/>
      <c r="LO153" s="115"/>
      <c r="LP153" s="115"/>
      <c r="LQ153" s="115"/>
      <c r="LR153" s="115"/>
      <c r="LS153" s="115"/>
      <c r="LT153" s="115"/>
      <c r="LU153" s="115"/>
      <c r="LV153" s="115"/>
      <c r="LW153" s="115"/>
      <c r="LX153" s="115"/>
      <c r="LY153" s="115"/>
      <c r="LZ153" s="115"/>
      <c r="MA153" s="115"/>
      <c r="MB153" s="115"/>
      <c r="MC153" s="115"/>
      <c r="MD153" s="115"/>
      <c r="ME153" s="115"/>
      <c r="MF153" s="115"/>
      <c r="MG153" s="115"/>
      <c r="MH153" s="115"/>
      <c r="MI153" s="115"/>
      <c r="MJ153" s="115"/>
      <c r="MK153" s="115"/>
      <c r="ML153" s="115"/>
      <c r="MM153" s="115"/>
      <c r="MN153" s="115"/>
      <c r="MO153" s="115"/>
      <c r="MP153" s="115"/>
      <c r="MQ153" s="115"/>
      <c r="MR153" s="115"/>
      <c r="MS153" s="115"/>
      <c r="MT153" s="115"/>
      <c r="MU153" s="115"/>
      <c r="MV153" s="115"/>
      <c r="MW153" s="115"/>
      <c r="MX153" s="115"/>
      <c r="MY153" s="115"/>
      <c r="MZ153" s="115"/>
      <c r="NA153" s="115"/>
      <c r="NB153" s="115"/>
      <c r="NC153" s="115"/>
      <c r="ND153" s="115"/>
      <c r="NE153" s="115"/>
      <c r="NF153" s="115"/>
      <c r="NG153" s="115"/>
      <c r="NH153" s="115"/>
      <c r="NI153" s="115"/>
      <c r="NJ153" s="115"/>
      <c r="NK153" s="115"/>
      <c r="NL153" s="115"/>
      <c r="NM153" s="115"/>
      <c r="NN153" s="115"/>
      <c r="NO153" s="115"/>
      <c r="NP153" s="115"/>
      <c r="NQ153" s="115"/>
      <c r="NR153" s="115"/>
      <c r="NS153" s="115"/>
      <c r="NT153" s="115"/>
      <c r="NU153" s="115"/>
      <c r="NV153" s="115"/>
      <c r="NW153" s="115"/>
      <c r="NX153" s="115"/>
      <c r="NY153" s="115"/>
      <c r="NZ153" s="115"/>
      <c r="OA153" s="115"/>
      <c r="OB153" s="115"/>
      <c r="OC153" s="115"/>
      <c r="OD153" s="115"/>
      <c r="OE153" s="115"/>
      <c r="OF153" s="115"/>
      <c r="OG153" s="115"/>
    </row>
    <row r="154" spans="1:397" s="116" customFormat="1">
      <c r="A154" s="110">
        <v>55790</v>
      </c>
      <c r="B154" s="111" t="s">
        <v>320</v>
      </c>
      <c r="C154" s="112">
        <v>3264443.5367792062</v>
      </c>
      <c r="D154" s="113">
        <v>3.2952400000000001E-3</v>
      </c>
      <c r="E154" s="112">
        <v>105921.9</v>
      </c>
      <c r="F154" s="123">
        <v>290209.03041967144</v>
      </c>
      <c r="G154" s="124">
        <v>396130.93041967147</v>
      </c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  <c r="FV154" s="115"/>
      <c r="FW154" s="115"/>
      <c r="FX154" s="115"/>
      <c r="FY154" s="115"/>
      <c r="FZ154" s="115"/>
      <c r="GA154" s="115"/>
      <c r="GB154" s="115"/>
      <c r="GC154" s="115"/>
      <c r="GD154" s="115"/>
      <c r="GE154" s="115"/>
      <c r="GF154" s="115"/>
      <c r="GG154" s="115"/>
      <c r="GH154" s="115"/>
      <c r="GI154" s="115"/>
      <c r="GJ154" s="115"/>
      <c r="GK154" s="115"/>
      <c r="GL154" s="115"/>
      <c r="GM154" s="115"/>
      <c r="GN154" s="115"/>
      <c r="GO154" s="115"/>
      <c r="GP154" s="115"/>
      <c r="GQ154" s="115"/>
      <c r="GR154" s="115"/>
      <c r="GS154" s="115"/>
      <c r="GT154" s="115"/>
      <c r="GU154" s="115"/>
      <c r="GV154" s="115"/>
      <c r="GW154" s="115"/>
      <c r="GX154" s="115"/>
      <c r="GY154" s="115"/>
      <c r="GZ154" s="115"/>
      <c r="HA154" s="115"/>
      <c r="HB154" s="115"/>
      <c r="HC154" s="115"/>
      <c r="HD154" s="115"/>
      <c r="HE154" s="115"/>
      <c r="HF154" s="115"/>
      <c r="HG154" s="115"/>
      <c r="HH154" s="115"/>
      <c r="HI154" s="115"/>
      <c r="HJ154" s="115"/>
      <c r="HK154" s="115"/>
      <c r="HL154" s="115"/>
      <c r="HM154" s="115"/>
      <c r="HN154" s="115"/>
      <c r="HO154" s="115"/>
      <c r="HP154" s="115"/>
      <c r="HQ154" s="115"/>
      <c r="HR154" s="115"/>
      <c r="HS154" s="115"/>
      <c r="HT154" s="115"/>
      <c r="HU154" s="115"/>
      <c r="HV154" s="115"/>
      <c r="HW154" s="115"/>
      <c r="HX154" s="115"/>
      <c r="HY154" s="115"/>
      <c r="HZ154" s="115"/>
      <c r="IA154" s="115"/>
      <c r="IB154" s="115"/>
      <c r="IC154" s="115"/>
      <c r="ID154" s="115"/>
      <c r="IE154" s="115"/>
      <c r="IF154" s="115"/>
      <c r="IG154" s="115"/>
      <c r="IH154" s="115"/>
      <c r="II154" s="115"/>
      <c r="IJ154" s="115"/>
      <c r="IK154" s="115"/>
      <c r="IL154" s="115"/>
      <c r="IM154" s="115"/>
      <c r="IN154" s="115"/>
      <c r="IO154" s="115"/>
      <c r="IP154" s="115"/>
      <c r="IQ154" s="115"/>
      <c r="IR154" s="115"/>
      <c r="IS154" s="115"/>
      <c r="IT154" s="115"/>
      <c r="IU154" s="115"/>
      <c r="IV154" s="115"/>
      <c r="IW154" s="115"/>
      <c r="IX154" s="115"/>
      <c r="IY154" s="115"/>
      <c r="IZ154" s="115"/>
      <c r="JA154" s="115"/>
      <c r="JB154" s="115"/>
      <c r="JC154" s="115"/>
      <c r="JD154" s="115"/>
      <c r="JE154" s="115"/>
      <c r="JF154" s="115"/>
      <c r="JG154" s="115"/>
      <c r="JH154" s="115"/>
      <c r="JI154" s="115"/>
      <c r="JJ154" s="115"/>
      <c r="JK154" s="115"/>
      <c r="JL154" s="115"/>
      <c r="JM154" s="115"/>
      <c r="JN154" s="115"/>
      <c r="JO154" s="115"/>
      <c r="JP154" s="115"/>
      <c r="JQ154" s="115"/>
      <c r="JR154" s="115"/>
      <c r="JS154" s="115"/>
      <c r="JT154" s="115"/>
      <c r="JU154" s="115"/>
      <c r="JV154" s="115"/>
      <c r="JW154" s="115"/>
      <c r="JX154" s="115"/>
      <c r="JY154" s="115"/>
      <c r="JZ154" s="115"/>
      <c r="KA154" s="115"/>
      <c r="KB154" s="115"/>
      <c r="KC154" s="115"/>
      <c r="KD154" s="115"/>
      <c r="KE154" s="115"/>
      <c r="KF154" s="115"/>
      <c r="KG154" s="115"/>
      <c r="KH154" s="115"/>
      <c r="KI154" s="115"/>
      <c r="KJ154" s="115"/>
      <c r="KK154" s="115"/>
      <c r="KL154" s="115"/>
      <c r="KM154" s="115"/>
      <c r="KN154" s="115"/>
      <c r="KO154" s="115"/>
      <c r="KP154" s="115"/>
      <c r="KQ154" s="115"/>
      <c r="KR154" s="115"/>
      <c r="KS154" s="115"/>
      <c r="KT154" s="115"/>
      <c r="KU154" s="115"/>
      <c r="KV154" s="115"/>
      <c r="KW154" s="115"/>
      <c r="KX154" s="115"/>
      <c r="KY154" s="115"/>
      <c r="KZ154" s="115"/>
      <c r="LA154" s="115"/>
      <c r="LB154" s="115"/>
      <c r="LC154" s="115"/>
      <c r="LD154" s="115"/>
      <c r="LE154" s="115"/>
      <c r="LF154" s="115"/>
      <c r="LG154" s="115"/>
      <c r="LH154" s="115"/>
      <c r="LI154" s="115"/>
      <c r="LJ154" s="115"/>
      <c r="LK154" s="115"/>
      <c r="LL154" s="115"/>
      <c r="LM154" s="115"/>
      <c r="LN154" s="115"/>
      <c r="LO154" s="115"/>
      <c r="LP154" s="115"/>
      <c r="LQ154" s="115"/>
      <c r="LR154" s="115"/>
      <c r="LS154" s="115"/>
      <c r="LT154" s="115"/>
      <c r="LU154" s="115"/>
      <c r="LV154" s="115"/>
      <c r="LW154" s="115"/>
      <c r="LX154" s="115"/>
      <c r="LY154" s="115"/>
      <c r="LZ154" s="115"/>
      <c r="MA154" s="115"/>
      <c r="MB154" s="115"/>
      <c r="MC154" s="115"/>
      <c r="MD154" s="115"/>
      <c r="ME154" s="115"/>
      <c r="MF154" s="115"/>
      <c r="MG154" s="115"/>
      <c r="MH154" s="115"/>
      <c r="MI154" s="115"/>
      <c r="MJ154" s="115"/>
      <c r="MK154" s="115"/>
      <c r="ML154" s="115"/>
      <c r="MM154" s="115"/>
      <c r="MN154" s="115"/>
      <c r="MO154" s="115"/>
      <c r="MP154" s="115"/>
      <c r="MQ154" s="115"/>
      <c r="MR154" s="115"/>
      <c r="MS154" s="115"/>
      <c r="MT154" s="115"/>
      <c r="MU154" s="115"/>
      <c r="MV154" s="115"/>
      <c r="MW154" s="115"/>
      <c r="MX154" s="115"/>
      <c r="MY154" s="115"/>
      <c r="MZ154" s="115"/>
      <c r="NA154" s="115"/>
      <c r="NB154" s="115"/>
      <c r="NC154" s="115"/>
      <c r="ND154" s="115"/>
      <c r="NE154" s="115"/>
      <c r="NF154" s="115"/>
      <c r="NG154" s="115"/>
      <c r="NH154" s="115"/>
      <c r="NI154" s="115"/>
      <c r="NJ154" s="115"/>
      <c r="NK154" s="115"/>
      <c r="NL154" s="115"/>
      <c r="NM154" s="115"/>
      <c r="NN154" s="115"/>
      <c r="NO154" s="115"/>
      <c r="NP154" s="115"/>
      <c r="NQ154" s="115"/>
      <c r="NR154" s="115"/>
      <c r="NS154" s="115"/>
      <c r="NT154" s="115"/>
      <c r="NU154" s="115"/>
      <c r="NV154" s="115"/>
      <c r="NW154" s="115"/>
      <c r="NX154" s="115"/>
      <c r="NY154" s="115"/>
      <c r="NZ154" s="115"/>
      <c r="OA154" s="115"/>
      <c r="OB154" s="115"/>
      <c r="OC154" s="115"/>
      <c r="OD154" s="115"/>
      <c r="OE154" s="115"/>
      <c r="OF154" s="115"/>
      <c r="OG154" s="115"/>
    </row>
    <row r="155" spans="1:397" s="116" customFormat="1">
      <c r="A155" s="110">
        <v>55793</v>
      </c>
      <c r="B155" s="111" t="s">
        <v>321</v>
      </c>
      <c r="C155" s="112">
        <v>1285314.4603606453</v>
      </c>
      <c r="D155" s="113">
        <v>1.29744E-3</v>
      </c>
      <c r="E155" s="112">
        <v>41704.85</v>
      </c>
      <c r="F155" s="123">
        <v>114264.45552606137</v>
      </c>
      <c r="G155" s="124">
        <v>155969.30552606136</v>
      </c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  <c r="FV155" s="115"/>
      <c r="FW155" s="115"/>
      <c r="FX155" s="115"/>
      <c r="FY155" s="115"/>
      <c r="FZ155" s="115"/>
      <c r="GA155" s="115"/>
      <c r="GB155" s="115"/>
      <c r="GC155" s="115"/>
      <c r="GD155" s="115"/>
      <c r="GE155" s="115"/>
      <c r="GF155" s="115"/>
      <c r="GG155" s="115"/>
      <c r="GH155" s="115"/>
      <c r="GI155" s="115"/>
      <c r="GJ155" s="115"/>
      <c r="GK155" s="115"/>
      <c r="GL155" s="115"/>
      <c r="GM155" s="115"/>
      <c r="GN155" s="115"/>
      <c r="GO155" s="115"/>
      <c r="GP155" s="115"/>
      <c r="GQ155" s="115"/>
      <c r="GR155" s="115"/>
      <c r="GS155" s="115"/>
      <c r="GT155" s="115"/>
      <c r="GU155" s="115"/>
      <c r="GV155" s="115"/>
      <c r="GW155" s="115"/>
      <c r="GX155" s="115"/>
      <c r="GY155" s="115"/>
      <c r="GZ155" s="115"/>
      <c r="HA155" s="115"/>
      <c r="HB155" s="115"/>
      <c r="HC155" s="115"/>
      <c r="HD155" s="115"/>
      <c r="HE155" s="115"/>
      <c r="HF155" s="115"/>
      <c r="HG155" s="115"/>
      <c r="HH155" s="115"/>
      <c r="HI155" s="115"/>
      <c r="HJ155" s="115"/>
      <c r="HK155" s="115"/>
      <c r="HL155" s="115"/>
      <c r="HM155" s="115"/>
      <c r="HN155" s="115"/>
      <c r="HO155" s="115"/>
      <c r="HP155" s="115"/>
      <c r="HQ155" s="115"/>
      <c r="HR155" s="115"/>
      <c r="HS155" s="115"/>
      <c r="HT155" s="115"/>
      <c r="HU155" s="115"/>
      <c r="HV155" s="115"/>
      <c r="HW155" s="115"/>
      <c r="HX155" s="115"/>
      <c r="HY155" s="115"/>
      <c r="HZ155" s="115"/>
      <c r="IA155" s="115"/>
      <c r="IB155" s="115"/>
      <c r="IC155" s="115"/>
      <c r="ID155" s="115"/>
      <c r="IE155" s="115"/>
      <c r="IF155" s="115"/>
      <c r="IG155" s="115"/>
      <c r="IH155" s="115"/>
      <c r="II155" s="115"/>
      <c r="IJ155" s="115"/>
      <c r="IK155" s="115"/>
      <c r="IL155" s="115"/>
      <c r="IM155" s="115"/>
      <c r="IN155" s="115"/>
      <c r="IO155" s="115"/>
      <c r="IP155" s="115"/>
      <c r="IQ155" s="115"/>
      <c r="IR155" s="115"/>
      <c r="IS155" s="115"/>
      <c r="IT155" s="115"/>
      <c r="IU155" s="115"/>
      <c r="IV155" s="115"/>
      <c r="IW155" s="115"/>
      <c r="IX155" s="115"/>
      <c r="IY155" s="115"/>
      <c r="IZ155" s="115"/>
      <c r="JA155" s="115"/>
      <c r="JB155" s="115"/>
      <c r="JC155" s="115"/>
      <c r="JD155" s="115"/>
      <c r="JE155" s="115"/>
      <c r="JF155" s="115"/>
      <c r="JG155" s="115"/>
      <c r="JH155" s="115"/>
      <c r="JI155" s="115"/>
      <c r="JJ155" s="115"/>
      <c r="JK155" s="115"/>
      <c r="JL155" s="115"/>
      <c r="JM155" s="115"/>
      <c r="JN155" s="115"/>
      <c r="JO155" s="115"/>
      <c r="JP155" s="115"/>
      <c r="JQ155" s="115"/>
      <c r="JR155" s="115"/>
      <c r="JS155" s="115"/>
      <c r="JT155" s="115"/>
      <c r="JU155" s="115"/>
      <c r="JV155" s="115"/>
      <c r="JW155" s="115"/>
      <c r="JX155" s="115"/>
      <c r="JY155" s="115"/>
      <c r="JZ155" s="115"/>
      <c r="KA155" s="115"/>
      <c r="KB155" s="115"/>
      <c r="KC155" s="115"/>
      <c r="KD155" s="115"/>
      <c r="KE155" s="115"/>
      <c r="KF155" s="115"/>
      <c r="KG155" s="115"/>
      <c r="KH155" s="115"/>
      <c r="KI155" s="115"/>
      <c r="KJ155" s="115"/>
      <c r="KK155" s="115"/>
      <c r="KL155" s="115"/>
      <c r="KM155" s="115"/>
      <c r="KN155" s="115"/>
      <c r="KO155" s="115"/>
      <c r="KP155" s="115"/>
      <c r="KQ155" s="115"/>
      <c r="KR155" s="115"/>
      <c r="KS155" s="115"/>
      <c r="KT155" s="115"/>
      <c r="KU155" s="115"/>
      <c r="KV155" s="115"/>
      <c r="KW155" s="115"/>
      <c r="KX155" s="115"/>
      <c r="KY155" s="115"/>
      <c r="KZ155" s="115"/>
      <c r="LA155" s="115"/>
      <c r="LB155" s="115"/>
      <c r="LC155" s="115"/>
      <c r="LD155" s="115"/>
      <c r="LE155" s="115"/>
      <c r="LF155" s="115"/>
      <c r="LG155" s="115"/>
      <c r="LH155" s="115"/>
      <c r="LI155" s="115"/>
      <c r="LJ155" s="115"/>
      <c r="LK155" s="115"/>
      <c r="LL155" s="115"/>
      <c r="LM155" s="115"/>
      <c r="LN155" s="115"/>
      <c r="LO155" s="115"/>
      <c r="LP155" s="115"/>
      <c r="LQ155" s="115"/>
      <c r="LR155" s="115"/>
      <c r="LS155" s="115"/>
      <c r="LT155" s="115"/>
      <c r="LU155" s="115"/>
      <c r="LV155" s="115"/>
      <c r="LW155" s="115"/>
      <c r="LX155" s="115"/>
      <c r="LY155" s="115"/>
      <c r="LZ155" s="115"/>
      <c r="MA155" s="115"/>
      <c r="MB155" s="115"/>
      <c r="MC155" s="115"/>
      <c r="MD155" s="115"/>
      <c r="ME155" s="115"/>
      <c r="MF155" s="115"/>
      <c r="MG155" s="115"/>
      <c r="MH155" s="115"/>
      <c r="MI155" s="115"/>
      <c r="MJ155" s="115"/>
      <c r="MK155" s="115"/>
      <c r="ML155" s="115"/>
      <c r="MM155" s="115"/>
      <c r="MN155" s="115"/>
      <c r="MO155" s="115"/>
      <c r="MP155" s="115"/>
      <c r="MQ155" s="115"/>
      <c r="MR155" s="115"/>
      <c r="MS155" s="115"/>
      <c r="MT155" s="115"/>
      <c r="MU155" s="115"/>
      <c r="MV155" s="115"/>
      <c r="MW155" s="115"/>
      <c r="MX155" s="115"/>
      <c r="MY155" s="115"/>
      <c r="MZ155" s="115"/>
      <c r="NA155" s="115"/>
      <c r="NB155" s="115"/>
      <c r="NC155" s="115"/>
      <c r="ND155" s="115"/>
      <c r="NE155" s="115"/>
      <c r="NF155" s="115"/>
      <c r="NG155" s="115"/>
      <c r="NH155" s="115"/>
      <c r="NI155" s="115"/>
      <c r="NJ155" s="115"/>
      <c r="NK155" s="115"/>
      <c r="NL155" s="115"/>
      <c r="NM155" s="115"/>
      <c r="NN155" s="115"/>
      <c r="NO155" s="115"/>
      <c r="NP155" s="115"/>
      <c r="NQ155" s="115"/>
      <c r="NR155" s="115"/>
      <c r="NS155" s="115"/>
      <c r="NT155" s="115"/>
      <c r="NU155" s="115"/>
      <c r="NV155" s="115"/>
      <c r="NW155" s="115"/>
      <c r="NX155" s="115"/>
      <c r="NY155" s="115"/>
      <c r="NZ155" s="115"/>
      <c r="OA155" s="115"/>
      <c r="OB155" s="115"/>
      <c r="OC155" s="115"/>
      <c r="OD155" s="115"/>
      <c r="OE155" s="115"/>
      <c r="OF155" s="115"/>
      <c r="OG155" s="115"/>
    </row>
    <row r="156" spans="1:397" s="116" customFormat="1">
      <c r="A156" s="110">
        <v>55794</v>
      </c>
      <c r="B156" s="111" t="s">
        <v>322</v>
      </c>
      <c r="C156" s="112">
        <v>1647834.4794939961</v>
      </c>
      <c r="D156" s="113">
        <v>1.6633799999999999E-3</v>
      </c>
      <c r="E156" s="112">
        <v>53467.63</v>
      </c>
      <c r="F156" s="123">
        <v>146492.48522701627</v>
      </c>
      <c r="G156" s="124">
        <v>199960.11522701627</v>
      </c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  <c r="FV156" s="115"/>
      <c r="FW156" s="115"/>
      <c r="FX156" s="115"/>
      <c r="FY156" s="115"/>
      <c r="FZ156" s="115"/>
      <c r="GA156" s="115"/>
      <c r="GB156" s="115"/>
      <c r="GC156" s="115"/>
      <c r="GD156" s="115"/>
      <c r="GE156" s="115"/>
      <c r="GF156" s="115"/>
      <c r="GG156" s="115"/>
      <c r="GH156" s="115"/>
      <c r="GI156" s="115"/>
      <c r="GJ156" s="115"/>
      <c r="GK156" s="115"/>
      <c r="GL156" s="115"/>
      <c r="GM156" s="115"/>
      <c r="GN156" s="115"/>
      <c r="GO156" s="115"/>
      <c r="GP156" s="115"/>
      <c r="GQ156" s="115"/>
      <c r="GR156" s="115"/>
      <c r="GS156" s="115"/>
      <c r="GT156" s="115"/>
      <c r="GU156" s="115"/>
      <c r="GV156" s="115"/>
      <c r="GW156" s="115"/>
      <c r="GX156" s="115"/>
      <c r="GY156" s="115"/>
      <c r="GZ156" s="115"/>
      <c r="HA156" s="115"/>
      <c r="HB156" s="115"/>
      <c r="HC156" s="115"/>
      <c r="HD156" s="115"/>
      <c r="HE156" s="115"/>
      <c r="HF156" s="115"/>
      <c r="HG156" s="115"/>
      <c r="HH156" s="115"/>
      <c r="HI156" s="115"/>
      <c r="HJ156" s="115"/>
      <c r="HK156" s="115"/>
      <c r="HL156" s="115"/>
      <c r="HM156" s="115"/>
      <c r="HN156" s="115"/>
      <c r="HO156" s="115"/>
      <c r="HP156" s="115"/>
      <c r="HQ156" s="115"/>
      <c r="HR156" s="115"/>
      <c r="HS156" s="115"/>
      <c r="HT156" s="115"/>
      <c r="HU156" s="115"/>
      <c r="HV156" s="115"/>
      <c r="HW156" s="115"/>
      <c r="HX156" s="115"/>
      <c r="HY156" s="115"/>
      <c r="HZ156" s="115"/>
      <c r="IA156" s="115"/>
      <c r="IB156" s="115"/>
      <c r="IC156" s="115"/>
      <c r="ID156" s="115"/>
      <c r="IE156" s="115"/>
      <c r="IF156" s="115"/>
      <c r="IG156" s="115"/>
      <c r="IH156" s="115"/>
      <c r="II156" s="115"/>
      <c r="IJ156" s="115"/>
      <c r="IK156" s="115"/>
      <c r="IL156" s="115"/>
      <c r="IM156" s="115"/>
      <c r="IN156" s="115"/>
      <c r="IO156" s="115"/>
      <c r="IP156" s="115"/>
      <c r="IQ156" s="115"/>
      <c r="IR156" s="115"/>
      <c r="IS156" s="115"/>
      <c r="IT156" s="115"/>
      <c r="IU156" s="115"/>
      <c r="IV156" s="115"/>
      <c r="IW156" s="115"/>
      <c r="IX156" s="115"/>
      <c r="IY156" s="115"/>
      <c r="IZ156" s="115"/>
      <c r="JA156" s="115"/>
      <c r="JB156" s="115"/>
      <c r="JC156" s="115"/>
      <c r="JD156" s="115"/>
      <c r="JE156" s="115"/>
      <c r="JF156" s="115"/>
      <c r="JG156" s="115"/>
      <c r="JH156" s="115"/>
      <c r="JI156" s="115"/>
      <c r="JJ156" s="115"/>
      <c r="JK156" s="115"/>
      <c r="JL156" s="115"/>
      <c r="JM156" s="115"/>
      <c r="JN156" s="115"/>
      <c r="JO156" s="115"/>
      <c r="JP156" s="115"/>
      <c r="JQ156" s="115"/>
      <c r="JR156" s="115"/>
      <c r="JS156" s="115"/>
      <c r="JT156" s="115"/>
      <c r="JU156" s="115"/>
      <c r="JV156" s="115"/>
      <c r="JW156" s="115"/>
      <c r="JX156" s="115"/>
      <c r="JY156" s="115"/>
      <c r="JZ156" s="115"/>
      <c r="KA156" s="115"/>
      <c r="KB156" s="115"/>
      <c r="KC156" s="115"/>
      <c r="KD156" s="115"/>
      <c r="KE156" s="115"/>
      <c r="KF156" s="115"/>
      <c r="KG156" s="115"/>
      <c r="KH156" s="115"/>
      <c r="KI156" s="115"/>
      <c r="KJ156" s="115"/>
      <c r="KK156" s="115"/>
      <c r="KL156" s="115"/>
      <c r="KM156" s="115"/>
      <c r="KN156" s="115"/>
      <c r="KO156" s="115"/>
      <c r="KP156" s="115"/>
      <c r="KQ156" s="115"/>
      <c r="KR156" s="115"/>
      <c r="KS156" s="115"/>
      <c r="KT156" s="115"/>
      <c r="KU156" s="115"/>
      <c r="KV156" s="115"/>
      <c r="KW156" s="115"/>
      <c r="KX156" s="115"/>
      <c r="KY156" s="115"/>
      <c r="KZ156" s="115"/>
      <c r="LA156" s="115"/>
      <c r="LB156" s="115"/>
      <c r="LC156" s="115"/>
      <c r="LD156" s="115"/>
      <c r="LE156" s="115"/>
      <c r="LF156" s="115"/>
      <c r="LG156" s="115"/>
      <c r="LH156" s="115"/>
      <c r="LI156" s="115"/>
      <c r="LJ156" s="115"/>
      <c r="LK156" s="115"/>
      <c r="LL156" s="115"/>
      <c r="LM156" s="115"/>
      <c r="LN156" s="115"/>
      <c r="LO156" s="115"/>
      <c r="LP156" s="115"/>
      <c r="LQ156" s="115"/>
      <c r="LR156" s="115"/>
      <c r="LS156" s="115"/>
      <c r="LT156" s="115"/>
      <c r="LU156" s="115"/>
      <c r="LV156" s="115"/>
      <c r="LW156" s="115"/>
      <c r="LX156" s="115"/>
      <c r="LY156" s="115"/>
      <c r="LZ156" s="115"/>
      <c r="MA156" s="115"/>
      <c r="MB156" s="115"/>
      <c r="MC156" s="115"/>
      <c r="MD156" s="115"/>
      <c r="ME156" s="115"/>
      <c r="MF156" s="115"/>
      <c r="MG156" s="115"/>
      <c r="MH156" s="115"/>
      <c r="MI156" s="115"/>
      <c r="MJ156" s="115"/>
      <c r="MK156" s="115"/>
      <c r="ML156" s="115"/>
      <c r="MM156" s="115"/>
      <c r="MN156" s="115"/>
      <c r="MO156" s="115"/>
      <c r="MP156" s="115"/>
      <c r="MQ156" s="115"/>
      <c r="MR156" s="115"/>
      <c r="MS156" s="115"/>
      <c r="MT156" s="115"/>
      <c r="MU156" s="115"/>
      <c r="MV156" s="115"/>
      <c r="MW156" s="115"/>
      <c r="MX156" s="115"/>
      <c r="MY156" s="115"/>
      <c r="MZ156" s="115"/>
      <c r="NA156" s="115"/>
      <c r="NB156" s="115"/>
      <c r="NC156" s="115"/>
      <c r="ND156" s="115"/>
      <c r="NE156" s="115"/>
      <c r="NF156" s="115"/>
      <c r="NG156" s="115"/>
      <c r="NH156" s="115"/>
      <c r="NI156" s="115"/>
      <c r="NJ156" s="115"/>
      <c r="NK156" s="115"/>
      <c r="NL156" s="115"/>
      <c r="NM156" s="115"/>
      <c r="NN156" s="115"/>
      <c r="NO156" s="115"/>
      <c r="NP156" s="115"/>
      <c r="NQ156" s="115"/>
      <c r="NR156" s="115"/>
      <c r="NS156" s="115"/>
      <c r="NT156" s="115"/>
      <c r="NU156" s="115"/>
      <c r="NV156" s="115"/>
      <c r="NW156" s="115"/>
      <c r="NX156" s="115"/>
      <c r="NY156" s="115"/>
      <c r="NZ156" s="115"/>
      <c r="OA156" s="115"/>
      <c r="OB156" s="115"/>
      <c r="OC156" s="115"/>
      <c r="OD156" s="115"/>
      <c r="OE156" s="115"/>
      <c r="OF156" s="115"/>
      <c r="OG156" s="115"/>
    </row>
    <row r="157" spans="1:397" s="116" customFormat="1">
      <c r="A157" s="110">
        <v>56102</v>
      </c>
      <c r="B157" s="111" t="s">
        <v>320</v>
      </c>
      <c r="C157" s="112">
        <v>143793.46553316354</v>
      </c>
      <c r="D157" s="113">
        <v>1.4515E-4</v>
      </c>
      <c r="E157" s="112">
        <v>4665.67</v>
      </c>
      <c r="F157" s="123">
        <v>12783.23908589824</v>
      </c>
      <c r="G157" s="124">
        <v>17448.909085898238</v>
      </c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  <c r="FW157" s="115"/>
      <c r="FX157" s="115"/>
      <c r="FY157" s="115"/>
      <c r="FZ157" s="115"/>
      <c r="GA157" s="115"/>
      <c r="GB157" s="115"/>
      <c r="GC157" s="115"/>
      <c r="GD157" s="115"/>
      <c r="GE157" s="115"/>
      <c r="GF157" s="115"/>
      <c r="GG157" s="115"/>
      <c r="GH157" s="115"/>
      <c r="GI157" s="115"/>
      <c r="GJ157" s="115"/>
      <c r="GK157" s="115"/>
      <c r="GL157" s="115"/>
      <c r="GM157" s="115"/>
      <c r="GN157" s="115"/>
      <c r="GO157" s="115"/>
      <c r="GP157" s="115"/>
      <c r="GQ157" s="115"/>
      <c r="GR157" s="115"/>
      <c r="GS157" s="115"/>
      <c r="GT157" s="115"/>
      <c r="GU157" s="115"/>
      <c r="GV157" s="115"/>
      <c r="GW157" s="115"/>
      <c r="GX157" s="115"/>
      <c r="GY157" s="115"/>
      <c r="GZ157" s="115"/>
      <c r="HA157" s="115"/>
      <c r="HB157" s="115"/>
      <c r="HC157" s="115"/>
      <c r="HD157" s="115"/>
      <c r="HE157" s="115"/>
      <c r="HF157" s="115"/>
      <c r="HG157" s="115"/>
      <c r="HH157" s="115"/>
      <c r="HI157" s="115"/>
      <c r="HJ157" s="115"/>
      <c r="HK157" s="115"/>
      <c r="HL157" s="115"/>
      <c r="HM157" s="115"/>
      <c r="HN157" s="115"/>
      <c r="HO157" s="115"/>
      <c r="HP157" s="115"/>
      <c r="HQ157" s="115"/>
      <c r="HR157" s="115"/>
      <c r="HS157" s="115"/>
      <c r="HT157" s="115"/>
      <c r="HU157" s="115"/>
      <c r="HV157" s="115"/>
      <c r="HW157" s="115"/>
      <c r="HX157" s="115"/>
      <c r="HY157" s="115"/>
      <c r="HZ157" s="115"/>
      <c r="IA157" s="115"/>
      <c r="IB157" s="115"/>
      <c r="IC157" s="115"/>
      <c r="ID157" s="115"/>
      <c r="IE157" s="115"/>
      <c r="IF157" s="115"/>
      <c r="IG157" s="115"/>
      <c r="IH157" s="115"/>
      <c r="II157" s="115"/>
      <c r="IJ157" s="115"/>
      <c r="IK157" s="115"/>
      <c r="IL157" s="115"/>
      <c r="IM157" s="115"/>
      <c r="IN157" s="115"/>
      <c r="IO157" s="115"/>
      <c r="IP157" s="115"/>
      <c r="IQ157" s="115"/>
      <c r="IR157" s="115"/>
      <c r="IS157" s="115"/>
      <c r="IT157" s="115"/>
      <c r="IU157" s="115"/>
      <c r="IV157" s="115"/>
      <c r="IW157" s="115"/>
      <c r="IX157" s="115"/>
      <c r="IY157" s="115"/>
      <c r="IZ157" s="115"/>
      <c r="JA157" s="115"/>
      <c r="JB157" s="115"/>
      <c r="JC157" s="115"/>
      <c r="JD157" s="115"/>
      <c r="JE157" s="115"/>
      <c r="JF157" s="115"/>
      <c r="JG157" s="115"/>
      <c r="JH157" s="115"/>
      <c r="JI157" s="115"/>
      <c r="JJ157" s="115"/>
      <c r="JK157" s="115"/>
      <c r="JL157" s="115"/>
      <c r="JM157" s="115"/>
      <c r="JN157" s="115"/>
      <c r="JO157" s="115"/>
      <c r="JP157" s="115"/>
      <c r="JQ157" s="115"/>
      <c r="JR157" s="115"/>
      <c r="JS157" s="115"/>
      <c r="JT157" s="115"/>
      <c r="JU157" s="115"/>
      <c r="JV157" s="115"/>
      <c r="JW157" s="115"/>
      <c r="JX157" s="115"/>
      <c r="JY157" s="115"/>
      <c r="JZ157" s="115"/>
      <c r="KA157" s="115"/>
      <c r="KB157" s="115"/>
      <c r="KC157" s="115"/>
      <c r="KD157" s="115"/>
      <c r="KE157" s="115"/>
      <c r="KF157" s="115"/>
      <c r="KG157" s="115"/>
      <c r="KH157" s="115"/>
      <c r="KI157" s="115"/>
      <c r="KJ157" s="115"/>
      <c r="KK157" s="115"/>
      <c r="KL157" s="115"/>
      <c r="KM157" s="115"/>
      <c r="KN157" s="115"/>
      <c r="KO157" s="115"/>
      <c r="KP157" s="115"/>
      <c r="KQ157" s="115"/>
      <c r="KR157" s="115"/>
      <c r="KS157" s="115"/>
      <c r="KT157" s="115"/>
      <c r="KU157" s="115"/>
      <c r="KV157" s="115"/>
      <c r="KW157" s="115"/>
      <c r="KX157" s="115"/>
      <c r="KY157" s="115"/>
      <c r="KZ157" s="115"/>
      <c r="LA157" s="115"/>
      <c r="LB157" s="115"/>
      <c r="LC157" s="115"/>
      <c r="LD157" s="115"/>
      <c r="LE157" s="115"/>
      <c r="LF157" s="115"/>
      <c r="LG157" s="115"/>
      <c r="LH157" s="115"/>
      <c r="LI157" s="115"/>
      <c r="LJ157" s="115"/>
      <c r="LK157" s="115"/>
      <c r="LL157" s="115"/>
      <c r="LM157" s="115"/>
      <c r="LN157" s="115"/>
      <c r="LO157" s="115"/>
      <c r="LP157" s="115"/>
      <c r="LQ157" s="115"/>
      <c r="LR157" s="115"/>
      <c r="LS157" s="115"/>
      <c r="LT157" s="115"/>
      <c r="LU157" s="115"/>
      <c r="LV157" s="115"/>
      <c r="LW157" s="115"/>
      <c r="LX157" s="115"/>
      <c r="LY157" s="115"/>
      <c r="LZ157" s="115"/>
      <c r="MA157" s="115"/>
      <c r="MB157" s="115"/>
      <c r="MC157" s="115"/>
      <c r="MD157" s="115"/>
      <c r="ME157" s="115"/>
      <c r="MF157" s="115"/>
      <c r="MG157" s="115"/>
      <c r="MH157" s="115"/>
      <c r="MI157" s="115"/>
      <c r="MJ157" s="115"/>
      <c r="MK157" s="115"/>
      <c r="ML157" s="115"/>
      <c r="MM157" s="115"/>
      <c r="MN157" s="115"/>
      <c r="MO157" s="115"/>
      <c r="MP157" s="115"/>
      <c r="MQ157" s="115"/>
      <c r="MR157" s="115"/>
      <c r="MS157" s="115"/>
      <c r="MT157" s="115"/>
      <c r="MU157" s="115"/>
      <c r="MV157" s="115"/>
      <c r="MW157" s="115"/>
      <c r="MX157" s="115"/>
      <c r="MY157" s="115"/>
      <c r="MZ157" s="115"/>
      <c r="NA157" s="115"/>
      <c r="NB157" s="115"/>
      <c r="NC157" s="115"/>
      <c r="ND157" s="115"/>
      <c r="NE157" s="115"/>
      <c r="NF157" s="115"/>
      <c r="NG157" s="115"/>
      <c r="NH157" s="115"/>
      <c r="NI157" s="115"/>
      <c r="NJ157" s="115"/>
      <c r="NK157" s="115"/>
      <c r="NL157" s="115"/>
      <c r="NM157" s="115"/>
      <c r="NN157" s="115"/>
      <c r="NO157" s="115"/>
      <c r="NP157" s="115"/>
      <c r="NQ157" s="115"/>
      <c r="NR157" s="115"/>
      <c r="NS157" s="115"/>
      <c r="NT157" s="115"/>
      <c r="NU157" s="115"/>
      <c r="NV157" s="115"/>
      <c r="NW157" s="115"/>
      <c r="NX157" s="115"/>
      <c r="NY157" s="115"/>
      <c r="NZ157" s="115"/>
      <c r="OA157" s="115"/>
      <c r="OB157" s="115"/>
      <c r="OC157" s="115"/>
      <c r="OD157" s="115"/>
      <c r="OE157" s="115"/>
      <c r="OF157" s="115"/>
      <c r="OG157" s="115"/>
    </row>
    <row r="158" spans="1:397" s="116" customFormat="1">
      <c r="A158" s="110">
        <v>56106</v>
      </c>
      <c r="B158" s="111" t="s">
        <v>323</v>
      </c>
      <c r="C158" s="112">
        <v>358230.48619667423</v>
      </c>
      <c r="D158" s="113">
        <v>3.6161E-4</v>
      </c>
      <c r="E158" s="112">
        <v>11623.67</v>
      </c>
      <c r="F158" s="123">
        <v>31846.690222884343</v>
      </c>
      <c r="G158" s="124">
        <v>43470.360222884345</v>
      </c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  <c r="FV158" s="115"/>
      <c r="FW158" s="115"/>
      <c r="FX158" s="115"/>
      <c r="FY158" s="115"/>
      <c r="FZ158" s="115"/>
      <c r="GA158" s="115"/>
      <c r="GB158" s="115"/>
      <c r="GC158" s="115"/>
      <c r="GD158" s="115"/>
      <c r="GE158" s="115"/>
      <c r="GF158" s="115"/>
      <c r="GG158" s="115"/>
      <c r="GH158" s="115"/>
      <c r="GI158" s="115"/>
      <c r="GJ158" s="115"/>
      <c r="GK158" s="115"/>
      <c r="GL158" s="115"/>
      <c r="GM158" s="115"/>
      <c r="GN158" s="115"/>
      <c r="GO158" s="115"/>
      <c r="GP158" s="115"/>
      <c r="GQ158" s="115"/>
      <c r="GR158" s="115"/>
      <c r="GS158" s="115"/>
      <c r="GT158" s="115"/>
      <c r="GU158" s="115"/>
      <c r="GV158" s="115"/>
      <c r="GW158" s="115"/>
      <c r="GX158" s="115"/>
      <c r="GY158" s="115"/>
      <c r="GZ158" s="115"/>
      <c r="HA158" s="115"/>
      <c r="HB158" s="115"/>
      <c r="HC158" s="115"/>
      <c r="HD158" s="115"/>
      <c r="HE158" s="115"/>
      <c r="HF158" s="115"/>
      <c r="HG158" s="115"/>
      <c r="HH158" s="115"/>
      <c r="HI158" s="115"/>
      <c r="HJ158" s="115"/>
      <c r="HK158" s="115"/>
      <c r="HL158" s="115"/>
      <c r="HM158" s="115"/>
      <c r="HN158" s="115"/>
      <c r="HO158" s="115"/>
      <c r="HP158" s="115"/>
      <c r="HQ158" s="115"/>
      <c r="HR158" s="115"/>
      <c r="HS158" s="115"/>
      <c r="HT158" s="115"/>
      <c r="HU158" s="115"/>
      <c r="HV158" s="115"/>
      <c r="HW158" s="115"/>
      <c r="HX158" s="115"/>
      <c r="HY158" s="115"/>
      <c r="HZ158" s="115"/>
      <c r="IA158" s="115"/>
      <c r="IB158" s="115"/>
      <c r="IC158" s="115"/>
      <c r="ID158" s="115"/>
      <c r="IE158" s="115"/>
      <c r="IF158" s="115"/>
      <c r="IG158" s="115"/>
      <c r="IH158" s="115"/>
      <c r="II158" s="115"/>
      <c r="IJ158" s="115"/>
      <c r="IK158" s="115"/>
      <c r="IL158" s="115"/>
      <c r="IM158" s="115"/>
      <c r="IN158" s="115"/>
      <c r="IO158" s="115"/>
      <c r="IP158" s="115"/>
      <c r="IQ158" s="115"/>
      <c r="IR158" s="115"/>
      <c r="IS158" s="115"/>
      <c r="IT158" s="115"/>
      <c r="IU158" s="115"/>
      <c r="IV158" s="115"/>
      <c r="IW158" s="115"/>
      <c r="IX158" s="115"/>
      <c r="IY158" s="115"/>
      <c r="IZ158" s="115"/>
      <c r="JA158" s="115"/>
      <c r="JB158" s="115"/>
      <c r="JC158" s="115"/>
      <c r="JD158" s="115"/>
      <c r="JE158" s="115"/>
      <c r="JF158" s="115"/>
      <c r="JG158" s="115"/>
      <c r="JH158" s="115"/>
      <c r="JI158" s="115"/>
      <c r="JJ158" s="115"/>
      <c r="JK158" s="115"/>
      <c r="JL158" s="115"/>
      <c r="JM158" s="115"/>
      <c r="JN158" s="115"/>
      <c r="JO158" s="115"/>
      <c r="JP158" s="115"/>
      <c r="JQ158" s="115"/>
      <c r="JR158" s="115"/>
      <c r="JS158" s="115"/>
      <c r="JT158" s="115"/>
      <c r="JU158" s="115"/>
      <c r="JV158" s="115"/>
      <c r="JW158" s="115"/>
      <c r="JX158" s="115"/>
      <c r="JY158" s="115"/>
      <c r="JZ158" s="115"/>
      <c r="KA158" s="115"/>
      <c r="KB158" s="115"/>
      <c r="KC158" s="115"/>
      <c r="KD158" s="115"/>
      <c r="KE158" s="115"/>
      <c r="KF158" s="115"/>
      <c r="KG158" s="115"/>
      <c r="KH158" s="115"/>
      <c r="KI158" s="115"/>
      <c r="KJ158" s="115"/>
      <c r="KK158" s="115"/>
      <c r="KL158" s="115"/>
      <c r="KM158" s="115"/>
      <c r="KN158" s="115"/>
      <c r="KO158" s="115"/>
      <c r="KP158" s="115"/>
      <c r="KQ158" s="115"/>
      <c r="KR158" s="115"/>
      <c r="KS158" s="115"/>
      <c r="KT158" s="115"/>
      <c r="KU158" s="115"/>
      <c r="KV158" s="115"/>
      <c r="KW158" s="115"/>
      <c r="KX158" s="115"/>
      <c r="KY158" s="115"/>
      <c r="KZ158" s="115"/>
      <c r="LA158" s="115"/>
      <c r="LB158" s="115"/>
      <c r="LC158" s="115"/>
      <c r="LD158" s="115"/>
      <c r="LE158" s="115"/>
      <c r="LF158" s="115"/>
      <c r="LG158" s="115"/>
      <c r="LH158" s="115"/>
      <c r="LI158" s="115"/>
      <c r="LJ158" s="115"/>
      <c r="LK158" s="115"/>
      <c r="LL158" s="115"/>
      <c r="LM158" s="115"/>
      <c r="LN158" s="115"/>
      <c r="LO158" s="115"/>
      <c r="LP158" s="115"/>
      <c r="LQ158" s="115"/>
      <c r="LR158" s="115"/>
      <c r="LS158" s="115"/>
      <c r="LT158" s="115"/>
      <c r="LU158" s="115"/>
      <c r="LV158" s="115"/>
      <c r="LW158" s="115"/>
      <c r="LX158" s="115"/>
      <c r="LY158" s="115"/>
      <c r="LZ158" s="115"/>
      <c r="MA158" s="115"/>
      <c r="MB158" s="115"/>
      <c r="MC158" s="115"/>
      <c r="MD158" s="115"/>
      <c r="ME158" s="115"/>
      <c r="MF158" s="115"/>
      <c r="MG158" s="115"/>
      <c r="MH158" s="115"/>
      <c r="MI158" s="115"/>
      <c r="MJ158" s="115"/>
      <c r="MK158" s="115"/>
      <c r="ML158" s="115"/>
      <c r="MM158" s="115"/>
      <c r="MN158" s="115"/>
      <c r="MO158" s="115"/>
      <c r="MP158" s="115"/>
      <c r="MQ158" s="115"/>
      <c r="MR158" s="115"/>
      <c r="MS158" s="115"/>
      <c r="MT158" s="115"/>
      <c r="MU158" s="115"/>
      <c r="MV158" s="115"/>
      <c r="MW158" s="115"/>
      <c r="MX158" s="115"/>
      <c r="MY158" s="115"/>
      <c r="MZ158" s="115"/>
      <c r="NA158" s="115"/>
      <c r="NB158" s="115"/>
      <c r="NC158" s="115"/>
      <c r="ND158" s="115"/>
      <c r="NE158" s="115"/>
      <c r="NF158" s="115"/>
      <c r="NG158" s="115"/>
      <c r="NH158" s="115"/>
      <c r="NI158" s="115"/>
      <c r="NJ158" s="115"/>
      <c r="NK158" s="115"/>
      <c r="NL158" s="115"/>
      <c r="NM158" s="115"/>
      <c r="NN158" s="115"/>
      <c r="NO158" s="115"/>
      <c r="NP158" s="115"/>
      <c r="NQ158" s="115"/>
      <c r="NR158" s="115"/>
      <c r="NS158" s="115"/>
      <c r="NT158" s="115"/>
      <c r="NU158" s="115"/>
      <c r="NV158" s="115"/>
      <c r="NW158" s="115"/>
      <c r="NX158" s="115"/>
      <c r="NY158" s="115"/>
      <c r="NZ158" s="115"/>
      <c r="OA158" s="115"/>
      <c r="OB158" s="115"/>
      <c r="OC158" s="115"/>
      <c r="OD158" s="115"/>
      <c r="OE158" s="115"/>
      <c r="OF158" s="115"/>
      <c r="OG158" s="115"/>
    </row>
    <row r="159" spans="1:397" s="116" customFormat="1">
      <c r="A159" s="110">
        <v>56107</v>
      </c>
      <c r="B159" s="111" t="s">
        <v>324</v>
      </c>
      <c r="C159" s="112">
        <v>181547.29930146434</v>
      </c>
      <c r="D159" s="113">
        <v>1.8326E-4</v>
      </c>
      <c r="E159" s="112">
        <v>5890.63</v>
      </c>
      <c r="F159" s="123">
        <v>16139.554907900181</v>
      </c>
      <c r="G159" s="124">
        <v>22030.18490790018</v>
      </c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15"/>
      <c r="FZ159" s="115"/>
      <c r="GA159" s="115"/>
      <c r="GB159" s="115"/>
      <c r="GC159" s="115"/>
      <c r="GD159" s="115"/>
      <c r="GE159" s="115"/>
      <c r="GF159" s="115"/>
      <c r="GG159" s="115"/>
      <c r="GH159" s="115"/>
      <c r="GI159" s="115"/>
      <c r="GJ159" s="115"/>
      <c r="GK159" s="115"/>
      <c r="GL159" s="115"/>
      <c r="GM159" s="115"/>
      <c r="GN159" s="115"/>
      <c r="GO159" s="115"/>
      <c r="GP159" s="115"/>
      <c r="GQ159" s="115"/>
      <c r="GR159" s="115"/>
      <c r="GS159" s="115"/>
      <c r="GT159" s="115"/>
      <c r="GU159" s="115"/>
      <c r="GV159" s="115"/>
      <c r="GW159" s="115"/>
      <c r="GX159" s="115"/>
      <c r="GY159" s="115"/>
      <c r="GZ159" s="115"/>
      <c r="HA159" s="115"/>
      <c r="HB159" s="115"/>
      <c r="HC159" s="115"/>
      <c r="HD159" s="115"/>
      <c r="HE159" s="115"/>
      <c r="HF159" s="115"/>
      <c r="HG159" s="115"/>
      <c r="HH159" s="115"/>
      <c r="HI159" s="115"/>
      <c r="HJ159" s="115"/>
      <c r="HK159" s="115"/>
      <c r="HL159" s="115"/>
      <c r="HM159" s="115"/>
      <c r="HN159" s="115"/>
      <c r="HO159" s="115"/>
      <c r="HP159" s="115"/>
      <c r="HQ159" s="115"/>
      <c r="HR159" s="115"/>
      <c r="HS159" s="115"/>
      <c r="HT159" s="115"/>
      <c r="HU159" s="115"/>
      <c r="HV159" s="115"/>
      <c r="HW159" s="115"/>
      <c r="HX159" s="115"/>
      <c r="HY159" s="115"/>
      <c r="HZ159" s="115"/>
      <c r="IA159" s="115"/>
      <c r="IB159" s="115"/>
      <c r="IC159" s="115"/>
      <c r="ID159" s="115"/>
      <c r="IE159" s="115"/>
      <c r="IF159" s="115"/>
      <c r="IG159" s="115"/>
      <c r="IH159" s="115"/>
      <c r="II159" s="115"/>
      <c r="IJ159" s="115"/>
      <c r="IK159" s="115"/>
      <c r="IL159" s="115"/>
      <c r="IM159" s="115"/>
      <c r="IN159" s="115"/>
      <c r="IO159" s="115"/>
      <c r="IP159" s="115"/>
      <c r="IQ159" s="115"/>
      <c r="IR159" s="115"/>
      <c r="IS159" s="115"/>
      <c r="IT159" s="115"/>
      <c r="IU159" s="115"/>
      <c r="IV159" s="115"/>
      <c r="IW159" s="115"/>
      <c r="IX159" s="115"/>
      <c r="IY159" s="115"/>
      <c r="IZ159" s="115"/>
      <c r="JA159" s="115"/>
      <c r="JB159" s="115"/>
      <c r="JC159" s="115"/>
      <c r="JD159" s="115"/>
      <c r="JE159" s="115"/>
      <c r="JF159" s="115"/>
      <c r="JG159" s="115"/>
      <c r="JH159" s="115"/>
      <c r="JI159" s="115"/>
      <c r="JJ159" s="115"/>
      <c r="JK159" s="115"/>
      <c r="JL159" s="115"/>
      <c r="JM159" s="115"/>
      <c r="JN159" s="115"/>
      <c r="JO159" s="115"/>
      <c r="JP159" s="115"/>
      <c r="JQ159" s="115"/>
      <c r="JR159" s="115"/>
      <c r="JS159" s="115"/>
      <c r="JT159" s="115"/>
      <c r="JU159" s="115"/>
      <c r="JV159" s="115"/>
      <c r="JW159" s="115"/>
      <c r="JX159" s="115"/>
      <c r="JY159" s="115"/>
      <c r="JZ159" s="115"/>
      <c r="KA159" s="115"/>
      <c r="KB159" s="115"/>
      <c r="KC159" s="115"/>
      <c r="KD159" s="115"/>
      <c r="KE159" s="115"/>
      <c r="KF159" s="115"/>
      <c r="KG159" s="115"/>
      <c r="KH159" s="115"/>
      <c r="KI159" s="115"/>
      <c r="KJ159" s="115"/>
      <c r="KK159" s="115"/>
      <c r="KL159" s="115"/>
      <c r="KM159" s="115"/>
      <c r="KN159" s="115"/>
      <c r="KO159" s="115"/>
      <c r="KP159" s="115"/>
      <c r="KQ159" s="115"/>
      <c r="KR159" s="115"/>
      <c r="KS159" s="115"/>
      <c r="KT159" s="115"/>
      <c r="KU159" s="115"/>
      <c r="KV159" s="115"/>
      <c r="KW159" s="115"/>
      <c r="KX159" s="115"/>
      <c r="KY159" s="115"/>
      <c r="KZ159" s="115"/>
      <c r="LA159" s="115"/>
      <c r="LB159" s="115"/>
      <c r="LC159" s="115"/>
      <c r="LD159" s="115"/>
      <c r="LE159" s="115"/>
      <c r="LF159" s="115"/>
      <c r="LG159" s="115"/>
      <c r="LH159" s="115"/>
      <c r="LI159" s="115"/>
      <c r="LJ159" s="115"/>
      <c r="LK159" s="115"/>
      <c r="LL159" s="115"/>
      <c r="LM159" s="115"/>
      <c r="LN159" s="115"/>
      <c r="LO159" s="115"/>
      <c r="LP159" s="115"/>
      <c r="LQ159" s="115"/>
      <c r="LR159" s="115"/>
      <c r="LS159" s="115"/>
      <c r="LT159" s="115"/>
      <c r="LU159" s="115"/>
      <c r="LV159" s="115"/>
      <c r="LW159" s="115"/>
      <c r="LX159" s="115"/>
      <c r="LY159" s="115"/>
      <c r="LZ159" s="115"/>
      <c r="MA159" s="115"/>
      <c r="MB159" s="115"/>
      <c r="MC159" s="115"/>
      <c r="MD159" s="115"/>
      <c r="ME159" s="115"/>
      <c r="MF159" s="115"/>
      <c r="MG159" s="115"/>
      <c r="MH159" s="115"/>
      <c r="MI159" s="115"/>
      <c r="MJ159" s="115"/>
      <c r="MK159" s="115"/>
      <c r="ML159" s="115"/>
      <c r="MM159" s="115"/>
      <c r="MN159" s="115"/>
      <c r="MO159" s="115"/>
      <c r="MP159" s="115"/>
      <c r="MQ159" s="115"/>
      <c r="MR159" s="115"/>
      <c r="MS159" s="115"/>
      <c r="MT159" s="115"/>
      <c r="MU159" s="115"/>
      <c r="MV159" s="115"/>
      <c r="MW159" s="115"/>
      <c r="MX159" s="115"/>
      <c r="MY159" s="115"/>
      <c r="MZ159" s="115"/>
      <c r="NA159" s="115"/>
      <c r="NB159" s="115"/>
      <c r="NC159" s="115"/>
      <c r="ND159" s="115"/>
      <c r="NE159" s="115"/>
      <c r="NF159" s="115"/>
      <c r="NG159" s="115"/>
      <c r="NH159" s="115"/>
      <c r="NI159" s="115"/>
      <c r="NJ159" s="115"/>
      <c r="NK159" s="115"/>
      <c r="NL159" s="115"/>
      <c r="NM159" s="115"/>
      <c r="NN159" s="115"/>
      <c r="NO159" s="115"/>
      <c r="NP159" s="115"/>
      <c r="NQ159" s="115"/>
      <c r="NR159" s="115"/>
      <c r="NS159" s="115"/>
      <c r="NT159" s="115"/>
      <c r="NU159" s="115"/>
      <c r="NV159" s="115"/>
      <c r="NW159" s="115"/>
      <c r="NX159" s="115"/>
      <c r="NY159" s="115"/>
      <c r="NZ159" s="115"/>
      <c r="OA159" s="115"/>
      <c r="OB159" s="115"/>
      <c r="OC159" s="115"/>
      <c r="OD159" s="115"/>
      <c r="OE159" s="115"/>
      <c r="OF159" s="115"/>
      <c r="OG159" s="115"/>
    </row>
    <row r="160" spans="1:397" s="116" customFormat="1">
      <c r="A160" s="110">
        <v>56113</v>
      </c>
      <c r="B160" s="111" t="s">
        <v>325</v>
      </c>
      <c r="C160" s="112">
        <v>5607.1030996741683</v>
      </c>
      <c r="D160" s="113">
        <v>5.66E-6</v>
      </c>
      <c r="E160" s="112">
        <v>181.91</v>
      </c>
      <c r="F160" s="123">
        <v>498.4714655610336</v>
      </c>
      <c r="G160" s="124">
        <v>680.38146556103356</v>
      </c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  <c r="FV160" s="115"/>
      <c r="FW160" s="115"/>
      <c r="FX160" s="115"/>
      <c r="FY160" s="115"/>
      <c r="FZ160" s="115"/>
      <c r="GA160" s="115"/>
      <c r="GB160" s="115"/>
      <c r="GC160" s="115"/>
      <c r="GD160" s="115"/>
      <c r="GE160" s="115"/>
      <c r="GF160" s="115"/>
      <c r="GG160" s="115"/>
      <c r="GH160" s="115"/>
      <c r="GI160" s="115"/>
      <c r="GJ160" s="115"/>
      <c r="GK160" s="115"/>
      <c r="GL160" s="115"/>
      <c r="GM160" s="115"/>
      <c r="GN160" s="115"/>
      <c r="GO160" s="115"/>
      <c r="GP160" s="115"/>
      <c r="GQ160" s="115"/>
      <c r="GR160" s="115"/>
      <c r="GS160" s="115"/>
      <c r="GT160" s="115"/>
      <c r="GU160" s="115"/>
      <c r="GV160" s="115"/>
      <c r="GW160" s="115"/>
      <c r="GX160" s="115"/>
      <c r="GY160" s="115"/>
      <c r="GZ160" s="115"/>
      <c r="HA160" s="115"/>
      <c r="HB160" s="115"/>
      <c r="HC160" s="115"/>
      <c r="HD160" s="115"/>
      <c r="HE160" s="115"/>
      <c r="HF160" s="115"/>
      <c r="HG160" s="115"/>
      <c r="HH160" s="115"/>
      <c r="HI160" s="115"/>
      <c r="HJ160" s="115"/>
      <c r="HK160" s="115"/>
      <c r="HL160" s="115"/>
      <c r="HM160" s="115"/>
      <c r="HN160" s="115"/>
      <c r="HO160" s="115"/>
      <c r="HP160" s="115"/>
      <c r="HQ160" s="115"/>
      <c r="HR160" s="115"/>
      <c r="HS160" s="115"/>
      <c r="HT160" s="115"/>
      <c r="HU160" s="115"/>
      <c r="HV160" s="115"/>
      <c r="HW160" s="115"/>
      <c r="HX160" s="115"/>
      <c r="HY160" s="115"/>
      <c r="HZ160" s="115"/>
      <c r="IA160" s="115"/>
      <c r="IB160" s="115"/>
      <c r="IC160" s="115"/>
      <c r="ID160" s="115"/>
      <c r="IE160" s="115"/>
      <c r="IF160" s="115"/>
      <c r="IG160" s="115"/>
      <c r="IH160" s="115"/>
      <c r="II160" s="115"/>
      <c r="IJ160" s="115"/>
      <c r="IK160" s="115"/>
      <c r="IL160" s="115"/>
      <c r="IM160" s="115"/>
      <c r="IN160" s="115"/>
      <c r="IO160" s="115"/>
      <c r="IP160" s="115"/>
      <c r="IQ160" s="115"/>
      <c r="IR160" s="115"/>
      <c r="IS160" s="115"/>
      <c r="IT160" s="115"/>
      <c r="IU160" s="115"/>
      <c r="IV160" s="115"/>
      <c r="IW160" s="115"/>
      <c r="IX160" s="115"/>
      <c r="IY160" s="115"/>
      <c r="IZ160" s="115"/>
      <c r="JA160" s="115"/>
      <c r="JB160" s="115"/>
      <c r="JC160" s="115"/>
      <c r="JD160" s="115"/>
      <c r="JE160" s="115"/>
      <c r="JF160" s="115"/>
      <c r="JG160" s="115"/>
      <c r="JH160" s="115"/>
      <c r="JI160" s="115"/>
      <c r="JJ160" s="115"/>
      <c r="JK160" s="115"/>
      <c r="JL160" s="115"/>
      <c r="JM160" s="115"/>
      <c r="JN160" s="115"/>
      <c r="JO160" s="115"/>
      <c r="JP160" s="115"/>
      <c r="JQ160" s="115"/>
      <c r="JR160" s="115"/>
      <c r="JS160" s="115"/>
      <c r="JT160" s="115"/>
      <c r="JU160" s="115"/>
      <c r="JV160" s="115"/>
      <c r="JW160" s="115"/>
      <c r="JX160" s="115"/>
      <c r="JY160" s="115"/>
      <c r="JZ160" s="115"/>
      <c r="KA160" s="115"/>
      <c r="KB160" s="115"/>
      <c r="KC160" s="115"/>
      <c r="KD160" s="115"/>
      <c r="KE160" s="115"/>
      <c r="KF160" s="115"/>
      <c r="KG160" s="115"/>
      <c r="KH160" s="115"/>
      <c r="KI160" s="115"/>
      <c r="KJ160" s="115"/>
      <c r="KK160" s="115"/>
      <c r="KL160" s="115"/>
      <c r="KM160" s="115"/>
      <c r="KN160" s="115"/>
      <c r="KO160" s="115"/>
      <c r="KP160" s="115"/>
      <c r="KQ160" s="115"/>
      <c r="KR160" s="115"/>
      <c r="KS160" s="115"/>
      <c r="KT160" s="115"/>
      <c r="KU160" s="115"/>
      <c r="KV160" s="115"/>
      <c r="KW160" s="115"/>
      <c r="KX160" s="115"/>
      <c r="KY160" s="115"/>
      <c r="KZ160" s="115"/>
      <c r="LA160" s="115"/>
      <c r="LB160" s="115"/>
      <c r="LC160" s="115"/>
      <c r="LD160" s="115"/>
      <c r="LE160" s="115"/>
      <c r="LF160" s="115"/>
      <c r="LG160" s="115"/>
      <c r="LH160" s="115"/>
      <c r="LI160" s="115"/>
      <c r="LJ160" s="115"/>
      <c r="LK160" s="115"/>
      <c r="LL160" s="115"/>
      <c r="LM160" s="115"/>
      <c r="LN160" s="115"/>
      <c r="LO160" s="115"/>
      <c r="LP160" s="115"/>
      <c r="LQ160" s="115"/>
      <c r="LR160" s="115"/>
      <c r="LS160" s="115"/>
      <c r="LT160" s="115"/>
      <c r="LU160" s="115"/>
      <c r="LV160" s="115"/>
      <c r="LW160" s="115"/>
      <c r="LX160" s="115"/>
      <c r="LY160" s="115"/>
      <c r="LZ160" s="115"/>
      <c r="MA160" s="115"/>
      <c r="MB160" s="115"/>
      <c r="MC160" s="115"/>
      <c r="MD160" s="115"/>
      <c r="ME160" s="115"/>
      <c r="MF160" s="115"/>
      <c r="MG160" s="115"/>
      <c r="MH160" s="115"/>
      <c r="MI160" s="115"/>
      <c r="MJ160" s="115"/>
      <c r="MK160" s="115"/>
      <c r="ML160" s="115"/>
      <c r="MM160" s="115"/>
      <c r="MN160" s="115"/>
      <c r="MO160" s="115"/>
      <c r="MP160" s="115"/>
      <c r="MQ160" s="115"/>
      <c r="MR160" s="115"/>
      <c r="MS160" s="115"/>
      <c r="MT160" s="115"/>
      <c r="MU160" s="115"/>
      <c r="MV160" s="115"/>
      <c r="MW160" s="115"/>
      <c r="MX160" s="115"/>
      <c r="MY160" s="115"/>
      <c r="MZ160" s="115"/>
      <c r="NA160" s="115"/>
      <c r="NB160" s="115"/>
      <c r="NC160" s="115"/>
      <c r="ND160" s="115"/>
      <c r="NE160" s="115"/>
      <c r="NF160" s="115"/>
      <c r="NG160" s="115"/>
      <c r="NH160" s="115"/>
      <c r="NI160" s="115"/>
      <c r="NJ160" s="115"/>
      <c r="NK160" s="115"/>
      <c r="NL160" s="115"/>
      <c r="NM160" s="115"/>
      <c r="NN160" s="115"/>
      <c r="NO160" s="115"/>
      <c r="NP160" s="115"/>
      <c r="NQ160" s="115"/>
      <c r="NR160" s="115"/>
      <c r="NS160" s="115"/>
      <c r="NT160" s="115"/>
      <c r="NU160" s="115"/>
      <c r="NV160" s="115"/>
      <c r="NW160" s="115"/>
      <c r="NX160" s="115"/>
      <c r="NY160" s="115"/>
      <c r="NZ160" s="115"/>
      <c r="OA160" s="115"/>
      <c r="OB160" s="115"/>
      <c r="OC160" s="115"/>
      <c r="OD160" s="115"/>
      <c r="OE160" s="115"/>
      <c r="OF160" s="115"/>
      <c r="OG160" s="115"/>
    </row>
    <row r="161" spans="1:397" s="116" customFormat="1">
      <c r="A161" s="110">
        <v>56114</v>
      </c>
      <c r="B161" s="111" t="s">
        <v>326</v>
      </c>
      <c r="C161" s="112">
        <v>23805.421817167891</v>
      </c>
      <c r="D161" s="113">
        <v>2.4029999999999999E-5</v>
      </c>
      <c r="E161" s="112">
        <v>772.43</v>
      </c>
      <c r="F161" s="123">
        <v>2116.3019995462255</v>
      </c>
      <c r="G161" s="124">
        <v>2888.7319995462253</v>
      </c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  <c r="FW161" s="115"/>
      <c r="FX161" s="115"/>
      <c r="FY161" s="115"/>
      <c r="FZ161" s="115"/>
      <c r="GA161" s="115"/>
      <c r="GB161" s="115"/>
      <c r="GC161" s="115"/>
      <c r="GD161" s="115"/>
      <c r="GE161" s="115"/>
      <c r="GF161" s="115"/>
      <c r="GG161" s="115"/>
      <c r="GH161" s="115"/>
      <c r="GI161" s="115"/>
      <c r="GJ161" s="115"/>
      <c r="GK161" s="115"/>
      <c r="GL161" s="115"/>
      <c r="GM161" s="115"/>
      <c r="GN161" s="115"/>
      <c r="GO161" s="115"/>
      <c r="GP161" s="115"/>
      <c r="GQ161" s="115"/>
      <c r="GR161" s="115"/>
      <c r="GS161" s="115"/>
      <c r="GT161" s="115"/>
      <c r="GU161" s="115"/>
      <c r="GV161" s="115"/>
      <c r="GW161" s="115"/>
      <c r="GX161" s="115"/>
      <c r="GY161" s="115"/>
      <c r="GZ161" s="115"/>
      <c r="HA161" s="115"/>
      <c r="HB161" s="115"/>
      <c r="HC161" s="115"/>
      <c r="HD161" s="115"/>
      <c r="HE161" s="115"/>
      <c r="HF161" s="115"/>
      <c r="HG161" s="115"/>
      <c r="HH161" s="115"/>
      <c r="HI161" s="115"/>
      <c r="HJ161" s="115"/>
      <c r="HK161" s="115"/>
      <c r="HL161" s="115"/>
      <c r="HM161" s="115"/>
      <c r="HN161" s="115"/>
      <c r="HO161" s="115"/>
      <c r="HP161" s="115"/>
      <c r="HQ161" s="115"/>
      <c r="HR161" s="115"/>
      <c r="HS161" s="115"/>
      <c r="HT161" s="115"/>
      <c r="HU161" s="115"/>
      <c r="HV161" s="115"/>
      <c r="HW161" s="115"/>
      <c r="HX161" s="115"/>
      <c r="HY161" s="115"/>
      <c r="HZ161" s="115"/>
      <c r="IA161" s="115"/>
      <c r="IB161" s="115"/>
      <c r="IC161" s="115"/>
      <c r="ID161" s="115"/>
      <c r="IE161" s="115"/>
      <c r="IF161" s="115"/>
      <c r="IG161" s="115"/>
      <c r="IH161" s="115"/>
      <c r="II161" s="115"/>
      <c r="IJ161" s="115"/>
      <c r="IK161" s="115"/>
      <c r="IL161" s="115"/>
      <c r="IM161" s="115"/>
      <c r="IN161" s="115"/>
      <c r="IO161" s="115"/>
      <c r="IP161" s="115"/>
      <c r="IQ161" s="115"/>
      <c r="IR161" s="115"/>
      <c r="IS161" s="115"/>
      <c r="IT161" s="115"/>
      <c r="IU161" s="115"/>
      <c r="IV161" s="115"/>
      <c r="IW161" s="115"/>
      <c r="IX161" s="115"/>
      <c r="IY161" s="115"/>
      <c r="IZ161" s="115"/>
      <c r="JA161" s="115"/>
      <c r="JB161" s="115"/>
      <c r="JC161" s="115"/>
      <c r="JD161" s="115"/>
      <c r="JE161" s="115"/>
      <c r="JF161" s="115"/>
      <c r="JG161" s="115"/>
      <c r="JH161" s="115"/>
      <c r="JI161" s="115"/>
      <c r="JJ161" s="115"/>
      <c r="JK161" s="115"/>
      <c r="JL161" s="115"/>
      <c r="JM161" s="115"/>
      <c r="JN161" s="115"/>
      <c r="JO161" s="115"/>
      <c r="JP161" s="115"/>
      <c r="JQ161" s="115"/>
      <c r="JR161" s="115"/>
      <c r="JS161" s="115"/>
      <c r="JT161" s="115"/>
      <c r="JU161" s="115"/>
      <c r="JV161" s="115"/>
      <c r="JW161" s="115"/>
      <c r="JX161" s="115"/>
      <c r="JY161" s="115"/>
      <c r="JZ161" s="115"/>
      <c r="KA161" s="115"/>
      <c r="KB161" s="115"/>
      <c r="KC161" s="115"/>
      <c r="KD161" s="115"/>
      <c r="KE161" s="115"/>
      <c r="KF161" s="115"/>
      <c r="KG161" s="115"/>
      <c r="KH161" s="115"/>
      <c r="KI161" s="115"/>
      <c r="KJ161" s="115"/>
      <c r="KK161" s="115"/>
      <c r="KL161" s="115"/>
      <c r="KM161" s="115"/>
      <c r="KN161" s="115"/>
      <c r="KO161" s="115"/>
      <c r="KP161" s="115"/>
      <c r="KQ161" s="115"/>
      <c r="KR161" s="115"/>
      <c r="KS161" s="115"/>
      <c r="KT161" s="115"/>
      <c r="KU161" s="115"/>
      <c r="KV161" s="115"/>
      <c r="KW161" s="115"/>
      <c r="KX161" s="115"/>
      <c r="KY161" s="115"/>
      <c r="KZ161" s="115"/>
      <c r="LA161" s="115"/>
      <c r="LB161" s="115"/>
      <c r="LC161" s="115"/>
      <c r="LD161" s="115"/>
      <c r="LE161" s="115"/>
      <c r="LF161" s="115"/>
      <c r="LG161" s="115"/>
      <c r="LH161" s="115"/>
      <c r="LI161" s="115"/>
      <c r="LJ161" s="115"/>
      <c r="LK161" s="115"/>
      <c r="LL161" s="115"/>
      <c r="LM161" s="115"/>
      <c r="LN161" s="115"/>
      <c r="LO161" s="115"/>
      <c r="LP161" s="115"/>
      <c r="LQ161" s="115"/>
      <c r="LR161" s="115"/>
      <c r="LS161" s="115"/>
      <c r="LT161" s="115"/>
      <c r="LU161" s="115"/>
      <c r="LV161" s="115"/>
      <c r="LW161" s="115"/>
      <c r="LX161" s="115"/>
      <c r="LY161" s="115"/>
      <c r="LZ161" s="115"/>
      <c r="MA161" s="115"/>
      <c r="MB161" s="115"/>
      <c r="MC161" s="115"/>
      <c r="MD161" s="115"/>
      <c r="ME161" s="115"/>
      <c r="MF161" s="115"/>
      <c r="MG161" s="115"/>
      <c r="MH161" s="115"/>
      <c r="MI161" s="115"/>
      <c r="MJ161" s="115"/>
      <c r="MK161" s="115"/>
      <c r="ML161" s="115"/>
      <c r="MM161" s="115"/>
      <c r="MN161" s="115"/>
      <c r="MO161" s="115"/>
      <c r="MP161" s="115"/>
      <c r="MQ161" s="115"/>
      <c r="MR161" s="115"/>
      <c r="MS161" s="115"/>
      <c r="MT161" s="115"/>
      <c r="MU161" s="115"/>
      <c r="MV161" s="115"/>
      <c r="MW161" s="115"/>
      <c r="MX161" s="115"/>
      <c r="MY161" s="115"/>
      <c r="MZ161" s="115"/>
      <c r="NA161" s="115"/>
      <c r="NB161" s="115"/>
      <c r="NC161" s="115"/>
      <c r="ND161" s="115"/>
      <c r="NE161" s="115"/>
      <c r="NF161" s="115"/>
      <c r="NG161" s="115"/>
      <c r="NH161" s="115"/>
      <c r="NI161" s="115"/>
      <c r="NJ161" s="115"/>
      <c r="NK161" s="115"/>
      <c r="NL161" s="115"/>
      <c r="NM161" s="115"/>
      <c r="NN161" s="115"/>
      <c r="NO161" s="115"/>
      <c r="NP161" s="115"/>
      <c r="NQ161" s="115"/>
      <c r="NR161" s="115"/>
      <c r="NS161" s="115"/>
      <c r="NT161" s="115"/>
      <c r="NU161" s="115"/>
      <c r="NV161" s="115"/>
      <c r="NW161" s="115"/>
      <c r="NX161" s="115"/>
      <c r="NY161" s="115"/>
      <c r="NZ161" s="115"/>
      <c r="OA161" s="115"/>
      <c r="OB161" s="115"/>
      <c r="OC161" s="115"/>
      <c r="OD161" s="115"/>
      <c r="OE161" s="115"/>
      <c r="OF161" s="115"/>
      <c r="OG161" s="115"/>
    </row>
    <row r="162" spans="1:397" s="116" customFormat="1">
      <c r="A162" s="110">
        <v>56142</v>
      </c>
      <c r="B162" s="111" t="s">
        <v>467</v>
      </c>
      <c r="C162" s="112">
        <v>520994.98076848802</v>
      </c>
      <c r="D162" s="113">
        <v>5.2590999999999998E-4</v>
      </c>
      <c r="E162" s="112">
        <v>16904.66</v>
      </c>
      <c r="F162" s="123">
        <v>46316.453790318592</v>
      </c>
      <c r="G162" s="124">
        <v>63221.113790318588</v>
      </c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5"/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/>
      <c r="EG162" s="115"/>
      <c r="EH162" s="115"/>
      <c r="EI162" s="115"/>
      <c r="EJ162" s="115"/>
      <c r="EK162" s="115"/>
      <c r="EL162" s="115"/>
      <c r="EM162" s="115"/>
      <c r="EN162" s="115"/>
      <c r="EO162" s="115"/>
      <c r="EP162" s="115"/>
      <c r="EQ162" s="115"/>
      <c r="ER162" s="115"/>
      <c r="ES162" s="115"/>
      <c r="ET162" s="115"/>
      <c r="EU162" s="115"/>
      <c r="EV162" s="115"/>
      <c r="EW162" s="115"/>
      <c r="EX162" s="115"/>
      <c r="EY162" s="115"/>
      <c r="EZ162" s="115"/>
      <c r="FA162" s="115"/>
      <c r="FB162" s="115"/>
      <c r="FC162" s="115"/>
      <c r="FD162" s="115"/>
      <c r="FE162" s="115"/>
      <c r="FF162" s="115"/>
      <c r="FG162" s="115"/>
      <c r="FH162" s="115"/>
      <c r="FI162" s="115"/>
      <c r="FJ162" s="115"/>
      <c r="FK162" s="115"/>
      <c r="FL162" s="115"/>
      <c r="FM162" s="115"/>
      <c r="FN162" s="115"/>
      <c r="FO162" s="115"/>
      <c r="FP162" s="115"/>
      <c r="FQ162" s="115"/>
      <c r="FR162" s="115"/>
      <c r="FS162" s="115"/>
      <c r="FT162" s="115"/>
      <c r="FU162" s="115"/>
      <c r="FV162" s="115"/>
      <c r="FW162" s="115"/>
      <c r="FX162" s="115"/>
      <c r="FY162" s="115"/>
      <c r="FZ162" s="115"/>
      <c r="GA162" s="115"/>
      <c r="GB162" s="115"/>
      <c r="GC162" s="115"/>
      <c r="GD162" s="115"/>
      <c r="GE162" s="115"/>
      <c r="GF162" s="115"/>
      <c r="GG162" s="115"/>
      <c r="GH162" s="115"/>
      <c r="GI162" s="115"/>
      <c r="GJ162" s="115"/>
      <c r="GK162" s="115"/>
      <c r="GL162" s="115"/>
      <c r="GM162" s="115"/>
      <c r="GN162" s="115"/>
      <c r="GO162" s="115"/>
      <c r="GP162" s="115"/>
      <c r="GQ162" s="115"/>
      <c r="GR162" s="115"/>
      <c r="GS162" s="115"/>
      <c r="GT162" s="115"/>
      <c r="GU162" s="115"/>
      <c r="GV162" s="115"/>
      <c r="GW162" s="115"/>
      <c r="GX162" s="115"/>
      <c r="GY162" s="115"/>
      <c r="GZ162" s="115"/>
      <c r="HA162" s="115"/>
      <c r="HB162" s="115"/>
      <c r="HC162" s="115"/>
      <c r="HD162" s="115"/>
      <c r="HE162" s="115"/>
      <c r="HF162" s="115"/>
      <c r="HG162" s="115"/>
      <c r="HH162" s="115"/>
      <c r="HI162" s="115"/>
      <c r="HJ162" s="115"/>
      <c r="HK162" s="115"/>
      <c r="HL162" s="115"/>
      <c r="HM162" s="115"/>
      <c r="HN162" s="115"/>
      <c r="HO162" s="115"/>
      <c r="HP162" s="115"/>
      <c r="HQ162" s="115"/>
      <c r="HR162" s="115"/>
      <c r="HS162" s="115"/>
      <c r="HT162" s="115"/>
      <c r="HU162" s="115"/>
      <c r="HV162" s="115"/>
      <c r="HW162" s="115"/>
      <c r="HX162" s="115"/>
      <c r="HY162" s="115"/>
      <c r="HZ162" s="115"/>
      <c r="IA162" s="115"/>
      <c r="IB162" s="115"/>
      <c r="IC162" s="115"/>
      <c r="ID162" s="115"/>
      <c r="IE162" s="115"/>
      <c r="IF162" s="115"/>
      <c r="IG162" s="115"/>
      <c r="IH162" s="115"/>
      <c r="II162" s="115"/>
      <c r="IJ162" s="115"/>
      <c r="IK162" s="115"/>
      <c r="IL162" s="115"/>
      <c r="IM162" s="115"/>
      <c r="IN162" s="115"/>
      <c r="IO162" s="115"/>
      <c r="IP162" s="115"/>
      <c r="IQ162" s="115"/>
      <c r="IR162" s="115"/>
      <c r="IS162" s="115"/>
      <c r="IT162" s="115"/>
      <c r="IU162" s="115"/>
      <c r="IV162" s="115"/>
      <c r="IW162" s="115"/>
      <c r="IX162" s="115"/>
      <c r="IY162" s="115"/>
      <c r="IZ162" s="115"/>
      <c r="JA162" s="115"/>
      <c r="JB162" s="115"/>
      <c r="JC162" s="115"/>
      <c r="JD162" s="115"/>
      <c r="JE162" s="115"/>
      <c r="JF162" s="115"/>
      <c r="JG162" s="115"/>
      <c r="JH162" s="115"/>
      <c r="JI162" s="115"/>
      <c r="JJ162" s="115"/>
      <c r="JK162" s="115"/>
      <c r="JL162" s="115"/>
      <c r="JM162" s="115"/>
      <c r="JN162" s="115"/>
      <c r="JO162" s="115"/>
      <c r="JP162" s="115"/>
      <c r="JQ162" s="115"/>
      <c r="JR162" s="115"/>
      <c r="JS162" s="115"/>
      <c r="JT162" s="115"/>
      <c r="JU162" s="115"/>
      <c r="JV162" s="115"/>
      <c r="JW162" s="115"/>
      <c r="JX162" s="115"/>
      <c r="JY162" s="115"/>
      <c r="JZ162" s="115"/>
      <c r="KA162" s="115"/>
      <c r="KB162" s="115"/>
      <c r="KC162" s="115"/>
      <c r="KD162" s="115"/>
      <c r="KE162" s="115"/>
      <c r="KF162" s="115"/>
      <c r="KG162" s="115"/>
      <c r="KH162" s="115"/>
      <c r="KI162" s="115"/>
      <c r="KJ162" s="115"/>
      <c r="KK162" s="115"/>
      <c r="KL162" s="115"/>
      <c r="KM162" s="115"/>
      <c r="KN162" s="115"/>
      <c r="KO162" s="115"/>
      <c r="KP162" s="115"/>
      <c r="KQ162" s="115"/>
      <c r="KR162" s="115"/>
      <c r="KS162" s="115"/>
      <c r="KT162" s="115"/>
      <c r="KU162" s="115"/>
      <c r="KV162" s="115"/>
      <c r="KW162" s="115"/>
      <c r="KX162" s="115"/>
      <c r="KY162" s="115"/>
      <c r="KZ162" s="115"/>
      <c r="LA162" s="115"/>
      <c r="LB162" s="115"/>
      <c r="LC162" s="115"/>
      <c r="LD162" s="115"/>
      <c r="LE162" s="115"/>
      <c r="LF162" s="115"/>
      <c r="LG162" s="115"/>
      <c r="LH162" s="115"/>
      <c r="LI162" s="115"/>
      <c r="LJ162" s="115"/>
      <c r="LK162" s="115"/>
      <c r="LL162" s="115"/>
      <c r="LM162" s="115"/>
      <c r="LN162" s="115"/>
      <c r="LO162" s="115"/>
      <c r="LP162" s="115"/>
      <c r="LQ162" s="115"/>
      <c r="LR162" s="115"/>
      <c r="LS162" s="115"/>
      <c r="LT162" s="115"/>
      <c r="LU162" s="115"/>
      <c r="LV162" s="115"/>
      <c r="LW162" s="115"/>
      <c r="LX162" s="115"/>
      <c r="LY162" s="115"/>
      <c r="LZ162" s="115"/>
      <c r="MA162" s="115"/>
      <c r="MB162" s="115"/>
      <c r="MC162" s="115"/>
      <c r="MD162" s="115"/>
      <c r="ME162" s="115"/>
      <c r="MF162" s="115"/>
      <c r="MG162" s="115"/>
      <c r="MH162" s="115"/>
      <c r="MI162" s="115"/>
      <c r="MJ162" s="115"/>
      <c r="MK162" s="115"/>
      <c r="ML162" s="115"/>
      <c r="MM162" s="115"/>
      <c r="MN162" s="115"/>
      <c r="MO162" s="115"/>
      <c r="MP162" s="115"/>
      <c r="MQ162" s="115"/>
      <c r="MR162" s="115"/>
      <c r="MS162" s="115"/>
      <c r="MT162" s="115"/>
      <c r="MU162" s="115"/>
      <c r="MV162" s="115"/>
      <c r="MW162" s="115"/>
      <c r="MX162" s="115"/>
      <c r="MY162" s="115"/>
      <c r="MZ162" s="115"/>
      <c r="NA162" s="115"/>
      <c r="NB162" s="115"/>
      <c r="NC162" s="115"/>
      <c r="ND162" s="115"/>
      <c r="NE162" s="115"/>
      <c r="NF162" s="115"/>
      <c r="NG162" s="115"/>
      <c r="NH162" s="115"/>
      <c r="NI162" s="115"/>
      <c r="NJ162" s="115"/>
      <c r="NK162" s="115"/>
      <c r="NL162" s="115"/>
      <c r="NM162" s="115"/>
      <c r="NN162" s="115"/>
      <c r="NO162" s="115"/>
      <c r="NP162" s="115"/>
      <c r="NQ162" s="115"/>
      <c r="NR162" s="115"/>
      <c r="NS162" s="115"/>
      <c r="NT162" s="115"/>
      <c r="NU162" s="115"/>
      <c r="NV162" s="115"/>
      <c r="NW162" s="115"/>
      <c r="NX162" s="115"/>
      <c r="NY162" s="115"/>
      <c r="NZ162" s="115"/>
      <c r="OA162" s="115"/>
      <c r="OB162" s="115"/>
      <c r="OC162" s="115"/>
      <c r="OD162" s="115"/>
      <c r="OE162" s="115"/>
      <c r="OF162" s="115"/>
      <c r="OG162" s="115"/>
    </row>
    <row r="163" spans="1:397" s="116" customFormat="1">
      <c r="A163" s="110">
        <v>57123</v>
      </c>
      <c r="B163" s="111" t="s">
        <v>327</v>
      </c>
      <c r="C163" s="112">
        <v>2851637.9075152087</v>
      </c>
      <c r="D163" s="113">
        <v>2.8785400000000002E-3</v>
      </c>
      <c r="E163" s="112">
        <v>92527.74</v>
      </c>
      <c r="F163" s="123">
        <v>253510.60997810206</v>
      </c>
      <c r="G163" s="124">
        <v>346038.34997810208</v>
      </c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/>
      <c r="ET163" s="115"/>
      <c r="EU163" s="115"/>
      <c r="EV163" s="115"/>
      <c r="EW163" s="115"/>
      <c r="EX163" s="115"/>
      <c r="EY163" s="115"/>
      <c r="EZ163" s="115"/>
      <c r="FA163" s="115"/>
      <c r="FB163" s="115"/>
      <c r="FC163" s="115"/>
      <c r="FD163" s="115"/>
      <c r="FE163" s="115"/>
      <c r="FF163" s="115"/>
      <c r="FG163" s="115"/>
      <c r="FH163" s="115"/>
      <c r="FI163" s="115"/>
      <c r="FJ163" s="115"/>
      <c r="FK163" s="115"/>
      <c r="FL163" s="115"/>
      <c r="FM163" s="115"/>
      <c r="FN163" s="115"/>
      <c r="FO163" s="115"/>
      <c r="FP163" s="115"/>
      <c r="FQ163" s="115"/>
      <c r="FR163" s="115"/>
      <c r="FS163" s="115"/>
      <c r="FT163" s="115"/>
      <c r="FU163" s="115"/>
      <c r="FV163" s="115"/>
      <c r="FW163" s="115"/>
      <c r="FX163" s="115"/>
      <c r="FY163" s="115"/>
      <c r="FZ163" s="115"/>
      <c r="GA163" s="115"/>
      <c r="GB163" s="115"/>
      <c r="GC163" s="115"/>
      <c r="GD163" s="115"/>
      <c r="GE163" s="115"/>
      <c r="GF163" s="115"/>
      <c r="GG163" s="115"/>
      <c r="GH163" s="115"/>
      <c r="GI163" s="115"/>
      <c r="GJ163" s="115"/>
      <c r="GK163" s="115"/>
      <c r="GL163" s="115"/>
      <c r="GM163" s="115"/>
      <c r="GN163" s="115"/>
      <c r="GO163" s="115"/>
      <c r="GP163" s="115"/>
      <c r="GQ163" s="115"/>
      <c r="GR163" s="115"/>
      <c r="GS163" s="115"/>
      <c r="GT163" s="115"/>
      <c r="GU163" s="115"/>
      <c r="GV163" s="115"/>
      <c r="GW163" s="115"/>
      <c r="GX163" s="115"/>
      <c r="GY163" s="115"/>
      <c r="GZ163" s="115"/>
      <c r="HA163" s="115"/>
      <c r="HB163" s="115"/>
      <c r="HC163" s="115"/>
      <c r="HD163" s="115"/>
      <c r="HE163" s="115"/>
      <c r="HF163" s="115"/>
      <c r="HG163" s="115"/>
      <c r="HH163" s="115"/>
      <c r="HI163" s="115"/>
      <c r="HJ163" s="115"/>
      <c r="HK163" s="115"/>
      <c r="HL163" s="115"/>
      <c r="HM163" s="115"/>
      <c r="HN163" s="115"/>
      <c r="HO163" s="115"/>
      <c r="HP163" s="115"/>
      <c r="HQ163" s="115"/>
      <c r="HR163" s="115"/>
      <c r="HS163" s="115"/>
      <c r="HT163" s="115"/>
      <c r="HU163" s="115"/>
      <c r="HV163" s="115"/>
      <c r="HW163" s="115"/>
      <c r="HX163" s="115"/>
      <c r="HY163" s="115"/>
      <c r="HZ163" s="115"/>
      <c r="IA163" s="115"/>
      <c r="IB163" s="115"/>
      <c r="IC163" s="115"/>
      <c r="ID163" s="115"/>
      <c r="IE163" s="115"/>
      <c r="IF163" s="115"/>
      <c r="IG163" s="115"/>
      <c r="IH163" s="115"/>
      <c r="II163" s="115"/>
      <c r="IJ163" s="115"/>
      <c r="IK163" s="115"/>
      <c r="IL163" s="115"/>
      <c r="IM163" s="115"/>
      <c r="IN163" s="115"/>
      <c r="IO163" s="115"/>
      <c r="IP163" s="115"/>
      <c r="IQ163" s="115"/>
      <c r="IR163" s="115"/>
      <c r="IS163" s="115"/>
      <c r="IT163" s="115"/>
      <c r="IU163" s="115"/>
      <c r="IV163" s="115"/>
      <c r="IW163" s="115"/>
      <c r="IX163" s="115"/>
      <c r="IY163" s="115"/>
      <c r="IZ163" s="115"/>
      <c r="JA163" s="115"/>
      <c r="JB163" s="115"/>
      <c r="JC163" s="115"/>
      <c r="JD163" s="115"/>
      <c r="JE163" s="115"/>
      <c r="JF163" s="115"/>
      <c r="JG163" s="115"/>
      <c r="JH163" s="115"/>
      <c r="JI163" s="115"/>
      <c r="JJ163" s="115"/>
      <c r="JK163" s="115"/>
      <c r="JL163" s="115"/>
      <c r="JM163" s="115"/>
      <c r="JN163" s="115"/>
      <c r="JO163" s="115"/>
      <c r="JP163" s="115"/>
      <c r="JQ163" s="115"/>
      <c r="JR163" s="115"/>
      <c r="JS163" s="115"/>
      <c r="JT163" s="115"/>
      <c r="JU163" s="115"/>
      <c r="JV163" s="115"/>
      <c r="JW163" s="115"/>
      <c r="JX163" s="115"/>
      <c r="JY163" s="115"/>
      <c r="JZ163" s="115"/>
      <c r="KA163" s="115"/>
      <c r="KB163" s="115"/>
      <c r="KC163" s="115"/>
      <c r="KD163" s="115"/>
      <c r="KE163" s="115"/>
      <c r="KF163" s="115"/>
      <c r="KG163" s="115"/>
      <c r="KH163" s="115"/>
      <c r="KI163" s="115"/>
      <c r="KJ163" s="115"/>
      <c r="KK163" s="115"/>
      <c r="KL163" s="115"/>
      <c r="KM163" s="115"/>
      <c r="KN163" s="115"/>
      <c r="KO163" s="115"/>
      <c r="KP163" s="115"/>
      <c r="KQ163" s="115"/>
      <c r="KR163" s="115"/>
      <c r="KS163" s="115"/>
      <c r="KT163" s="115"/>
      <c r="KU163" s="115"/>
      <c r="KV163" s="115"/>
      <c r="KW163" s="115"/>
      <c r="KX163" s="115"/>
      <c r="KY163" s="115"/>
      <c r="KZ163" s="115"/>
      <c r="LA163" s="115"/>
      <c r="LB163" s="115"/>
      <c r="LC163" s="115"/>
      <c r="LD163" s="115"/>
      <c r="LE163" s="115"/>
      <c r="LF163" s="115"/>
      <c r="LG163" s="115"/>
      <c r="LH163" s="115"/>
      <c r="LI163" s="115"/>
      <c r="LJ163" s="115"/>
      <c r="LK163" s="115"/>
      <c r="LL163" s="115"/>
      <c r="LM163" s="115"/>
      <c r="LN163" s="115"/>
      <c r="LO163" s="115"/>
      <c r="LP163" s="115"/>
      <c r="LQ163" s="115"/>
      <c r="LR163" s="115"/>
      <c r="LS163" s="115"/>
      <c r="LT163" s="115"/>
      <c r="LU163" s="115"/>
      <c r="LV163" s="115"/>
      <c r="LW163" s="115"/>
      <c r="LX163" s="115"/>
      <c r="LY163" s="115"/>
      <c r="LZ163" s="115"/>
      <c r="MA163" s="115"/>
      <c r="MB163" s="115"/>
      <c r="MC163" s="115"/>
      <c r="MD163" s="115"/>
      <c r="ME163" s="115"/>
      <c r="MF163" s="115"/>
      <c r="MG163" s="115"/>
      <c r="MH163" s="115"/>
      <c r="MI163" s="115"/>
      <c r="MJ163" s="115"/>
      <c r="MK163" s="115"/>
      <c r="ML163" s="115"/>
      <c r="MM163" s="115"/>
      <c r="MN163" s="115"/>
      <c r="MO163" s="115"/>
      <c r="MP163" s="115"/>
      <c r="MQ163" s="115"/>
      <c r="MR163" s="115"/>
      <c r="MS163" s="115"/>
      <c r="MT163" s="115"/>
      <c r="MU163" s="115"/>
      <c r="MV163" s="115"/>
      <c r="MW163" s="115"/>
      <c r="MX163" s="115"/>
      <c r="MY163" s="115"/>
      <c r="MZ163" s="115"/>
      <c r="NA163" s="115"/>
      <c r="NB163" s="115"/>
      <c r="NC163" s="115"/>
      <c r="ND163" s="115"/>
      <c r="NE163" s="115"/>
      <c r="NF163" s="115"/>
      <c r="NG163" s="115"/>
      <c r="NH163" s="115"/>
      <c r="NI163" s="115"/>
      <c r="NJ163" s="115"/>
      <c r="NK163" s="115"/>
      <c r="NL163" s="115"/>
      <c r="NM163" s="115"/>
      <c r="NN163" s="115"/>
      <c r="NO163" s="115"/>
      <c r="NP163" s="115"/>
      <c r="NQ163" s="115"/>
      <c r="NR163" s="115"/>
      <c r="NS163" s="115"/>
      <c r="NT163" s="115"/>
      <c r="NU163" s="115"/>
      <c r="NV163" s="115"/>
      <c r="NW163" s="115"/>
      <c r="NX163" s="115"/>
      <c r="NY163" s="115"/>
      <c r="NZ163" s="115"/>
      <c r="OA163" s="115"/>
      <c r="OB163" s="115"/>
      <c r="OC163" s="115"/>
      <c r="OD163" s="115"/>
      <c r="OE163" s="115"/>
      <c r="OF163" s="115"/>
      <c r="OG163" s="115"/>
    </row>
    <row r="164" spans="1:397" s="116" customFormat="1">
      <c r="A164" s="110">
        <v>57126</v>
      </c>
      <c r="B164" s="111" t="s">
        <v>320</v>
      </c>
      <c r="C164" s="112">
        <v>1847748.508736796</v>
      </c>
      <c r="D164" s="113">
        <v>1.8651799999999999E-3</v>
      </c>
      <c r="E164" s="112">
        <v>59954.18</v>
      </c>
      <c r="F164" s="123">
        <v>164264.84242670119</v>
      </c>
      <c r="G164" s="124">
        <v>224219.02242670118</v>
      </c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F164" s="115"/>
      <c r="DG164" s="115"/>
      <c r="DH164" s="115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  <c r="DV164" s="115"/>
      <c r="DW164" s="115"/>
      <c r="DX164" s="115"/>
      <c r="DY164" s="115"/>
      <c r="DZ164" s="115"/>
      <c r="EA164" s="115"/>
      <c r="EB164" s="115"/>
      <c r="EC164" s="115"/>
      <c r="ED164" s="115"/>
      <c r="EE164" s="115"/>
      <c r="EF164" s="115"/>
      <c r="EG164" s="115"/>
      <c r="EH164" s="115"/>
      <c r="EI164" s="115"/>
      <c r="EJ164" s="115"/>
      <c r="EK164" s="115"/>
      <c r="EL164" s="115"/>
      <c r="EM164" s="115"/>
      <c r="EN164" s="115"/>
      <c r="EO164" s="115"/>
      <c r="EP164" s="115"/>
      <c r="EQ164" s="115"/>
      <c r="ER164" s="115"/>
      <c r="ES164" s="115"/>
      <c r="ET164" s="115"/>
      <c r="EU164" s="115"/>
      <c r="EV164" s="115"/>
      <c r="EW164" s="115"/>
      <c r="EX164" s="115"/>
      <c r="EY164" s="115"/>
      <c r="EZ164" s="115"/>
      <c r="FA164" s="115"/>
      <c r="FB164" s="115"/>
      <c r="FC164" s="115"/>
      <c r="FD164" s="115"/>
      <c r="FE164" s="115"/>
      <c r="FF164" s="115"/>
      <c r="FG164" s="115"/>
      <c r="FH164" s="115"/>
      <c r="FI164" s="115"/>
      <c r="FJ164" s="115"/>
      <c r="FK164" s="115"/>
      <c r="FL164" s="115"/>
      <c r="FM164" s="115"/>
      <c r="FN164" s="115"/>
      <c r="FO164" s="115"/>
      <c r="FP164" s="115"/>
      <c r="FQ164" s="115"/>
      <c r="FR164" s="115"/>
      <c r="FS164" s="115"/>
      <c r="FT164" s="115"/>
      <c r="FU164" s="115"/>
      <c r="FV164" s="115"/>
      <c r="FW164" s="115"/>
      <c r="FX164" s="115"/>
      <c r="FY164" s="115"/>
      <c r="FZ164" s="115"/>
      <c r="GA164" s="115"/>
      <c r="GB164" s="115"/>
      <c r="GC164" s="115"/>
      <c r="GD164" s="115"/>
      <c r="GE164" s="115"/>
      <c r="GF164" s="115"/>
      <c r="GG164" s="115"/>
      <c r="GH164" s="115"/>
      <c r="GI164" s="115"/>
      <c r="GJ164" s="115"/>
      <c r="GK164" s="115"/>
      <c r="GL164" s="115"/>
      <c r="GM164" s="115"/>
      <c r="GN164" s="115"/>
      <c r="GO164" s="115"/>
      <c r="GP164" s="115"/>
      <c r="GQ164" s="115"/>
      <c r="GR164" s="115"/>
      <c r="GS164" s="115"/>
      <c r="GT164" s="115"/>
      <c r="GU164" s="115"/>
      <c r="GV164" s="115"/>
      <c r="GW164" s="115"/>
      <c r="GX164" s="115"/>
      <c r="GY164" s="115"/>
      <c r="GZ164" s="115"/>
      <c r="HA164" s="115"/>
      <c r="HB164" s="115"/>
      <c r="HC164" s="115"/>
      <c r="HD164" s="115"/>
      <c r="HE164" s="115"/>
      <c r="HF164" s="115"/>
      <c r="HG164" s="115"/>
      <c r="HH164" s="115"/>
      <c r="HI164" s="115"/>
      <c r="HJ164" s="115"/>
      <c r="HK164" s="115"/>
      <c r="HL164" s="115"/>
      <c r="HM164" s="115"/>
      <c r="HN164" s="115"/>
      <c r="HO164" s="115"/>
      <c r="HP164" s="115"/>
      <c r="HQ164" s="115"/>
      <c r="HR164" s="115"/>
      <c r="HS164" s="115"/>
      <c r="HT164" s="115"/>
      <c r="HU164" s="115"/>
      <c r="HV164" s="115"/>
      <c r="HW164" s="115"/>
      <c r="HX164" s="115"/>
      <c r="HY164" s="115"/>
      <c r="HZ164" s="115"/>
      <c r="IA164" s="115"/>
      <c r="IB164" s="115"/>
      <c r="IC164" s="115"/>
      <c r="ID164" s="115"/>
      <c r="IE164" s="115"/>
      <c r="IF164" s="115"/>
      <c r="IG164" s="115"/>
      <c r="IH164" s="115"/>
      <c r="II164" s="115"/>
      <c r="IJ164" s="115"/>
      <c r="IK164" s="115"/>
      <c r="IL164" s="115"/>
      <c r="IM164" s="115"/>
      <c r="IN164" s="115"/>
      <c r="IO164" s="115"/>
      <c r="IP164" s="115"/>
      <c r="IQ164" s="115"/>
      <c r="IR164" s="115"/>
      <c r="IS164" s="115"/>
      <c r="IT164" s="115"/>
      <c r="IU164" s="115"/>
      <c r="IV164" s="115"/>
      <c r="IW164" s="115"/>
      <c r="IX164" s="115"/>
      <c r="IY164" s="115"/>
      <c r="IZ164" s="115"/>
      <c r="JA164" s="115"/>
      <c r="JB164" s="115"/>
      <c r="JC164" s="115"/>
      <c r="JD164" s="115"/>
      <c r="JE164" s="115"/>
      <c r="JF164" s="115"/>
      <c r="JG164" s="115"/>
      <c r="JH164" s="115"/>
      <c r="JI164" s="115"/>
      <c r="JJ164" s="115"/>
      <c r="JK164" s="115"/>
      <c r="JL164" s="115"/>
      <c r="JM164" s="115"/>
      <c r="JN164" s="115"/>
      <c r="JO164" s="115"/>
      <c r="JP164" s="115"/>
      <c r="JQ164" s="115"/>
      <c r="JR164" s="115"/>
      <c r="JS164" s="115"/>
      <c r="JT164" s="115"/>
      <c r="JU164" s="115"/>
      <c r="JV164" s="115"/>
      <c r="JW164" s="115"/>
      <c r="JX164" s="115"/>
      <c r="JY164" s="115"/>
      <c r="JZ164" s="115"/>
      <c r="KA164" s="115"/>
      <c r="KB164" s="115"/>
      <c r="KC164" s="115"/>
      <c r="KD164" s="115"/>
      <c r="KE164" s="115"/>
      <c r="KF164" s="115"/>
      <c r="KG164" s="115"/>
      <c r="KH164" s="115"/>
      <c r="KI164" s="115"/>
      <c r="KJ164" s="115"/>
      <c r="KK164" s="115"/>
      <c r="KL164" s="115"/>
      <c r="KM164" s="115"/>
      <c r="KN164" s="115"/>
      <c r="KO164" s="115"/>
      <c r="KP164" s="115"/>
      <c r="KQ164" s="115"/>
      <c r="KR164" s="115"/>
      <c r="KS164" s="115"/>
      <c r="KT164" s="115"/>
      <c r="KU164" s="115"/>
      <c r="KV164" s="115"/>
      <c r="KW164" s="115"/>
      <c r="KX164" s="115"/>
      <c r="KY164" s="115"/>
      <c r="KZ164" s="115"/>
      <c r="LA164" s="115"/>
      <c r="LB164" s="115"/>
      <c r="LC164" s="115"/>
      <c r="LD164" s="115"/>
      <c r="LE164" s="115"/>
      <c r="LF164" s="115"/>
      <c r="LG164" s="115"/>
      <c r="LH164" s="115"/>
      <c r="LI164" s="115"/>
      <c r="LJ164" s="115"/>
      <c r="LK164" s="115"/>
      <c r="LL164" s="115"/>
      <c r="LM164" s="115"/>
      <c r="LN164" s="115"/>
      <c r="LO164" s="115"/>
      <c r="LP164" s="115"/>
      <c r="LQ164" s="115"/>
      <c r="LR164" s="115"/>
      <c r="LS164" s="115"/>
      <c r="LT164" s="115"/>
      <c r="LU164" s="115"/>
      <c r="LV164" s="115"/>
      <c r="LW164" s="115"/>
      <c r="LX164" s="115"/>
      <c r="LY164" s="115"/>
      <c r="LZ164" s="115"/>
      <c r="MA164" s="115"/>
      <c r="MB164" s="115"/>
      <c r="MC164" s="115"/>
      <c r="MD164" s="115"/>
      <c r="ME164" s="115"/>
      <c r="MF164" s="115"/>
      <c r="MG164" s="115"/>
      <c r="MH164" s="115"/>
      <c r="MI164" s="115"/>
      <c r="MJ164" s="115"/>
      <c r="MK164" s="115"/>
      <c r="ML164" s="115"/>
      <c r="MM164" s="115"/>
      <c r="MN164" s="115"/>
      <c r="MO164" s="115"/>
      <c r="MP164" s="115"/>
      <c r="MQ164" s="115"/>
      <c r="MR164" s="115"/>
      <c r="MS164" s="115"/>
      <c r="MT164" s="115"/>
      <c r="MU164" s="115"/>
      <c r="MV164" s="115"/>
      <c r="MW164" s="115"/>
      <c r="MX164" s="115"/>
      <c r="MY164" s="115"/>
      <c r="MZ164" s="115"/>
      <c r="NA164" s="115"/>
      <c r="NB164" s="115"/>
      <c r="NC164" s="115"/>
      <c r="ND164" s="115"/>
      <c r="NE164" s="115"/>
      <c r="NF164" s="115"/>
      <c r="NG164" s="115"/>
      <c r="NH164" s="115"/>
      <c r="NI164" s="115"/>
      <c r="NJ164" s="115"/>
      <c r="NK164" s="115"/>
      <c r="NL164" s="115"/>
      <c r="NM164" s="115"/>
      <c r="NN164" s="115"/>
      <c r="NO164" s="115"/>
      <c r="NP164" s="115"/>
      <c r="NQ164" s="115"/>
      <c r="NR164" s="115"/>
      <c r="NS164" s="115"/>
      <c r="NT164" s="115"/>
      <c r="NU164" s="115"/>
      <c r="NV164" s="115"/>
      <c r="NW164" s="115"/>
      <c r="NX164" s="115"/>
      <c r="NY164" s="115"/>
      <c r="NZ164" s="115"/>
      <c r="OA164" s="115"/>
      <c r="OB164" s="115"/>
      <c r="OC164" s="115"/>
      <c r="OD164" s="115"/>
      <c r="OE164" s="115"/>
      <c r="OF164" s="115"/>
      <c r="OG164" s="115"/>
    </row>
    <row r="165" spans="1:397" s="116" customFormat="1">
      <c r="A165" s="110">
        <v>57128</v>
      </c>
      <c r="B165" s="111" t="s">
        <v>328</v>
      </c>
      <c r="C165" s="112">
        <v>15724248.86728926</v>
      </c>
      <c r="D165" s="113">
        <v>1.5872589999999999E-2</v>
      </c>
      <c r="E165" s="112">
        <v>510207.58</v>
      </c>
      <c r="F165" s="123">
        <v>1397885.7243020153</v>
      </c>
      <c r="G165" s="124">
        <v>1908093.3043020153</v>
      </c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5"/>
      <c r="DS165" s="115"/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/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5"/>
      <c r="ES165" s="115"/>
      <c r="ET165" s="115"/>
      <c r="EU165" s="115"/>
      <c r="EV165" s="115"/>
      <c r="EW165" s="115"/>
      <c r="EX165" s="115"/>
      <c r="EY165" s="115"/>
      <c r="EZ165" s="115"/>
      <c r="FA165" s="115"/>
      <c r="FB165" s="115"/>
      <c r="FC165" s="115"/>
      <c r="FD165" s="115"/>
      <c r="FE165" s="115"/>
      <c r="FF165" s="115"/>
      <c r="FG165" s="115"/>
      <c r="FH165" s="115"/>
      <c r="FI165" s="115"/>
      <c r="FJ165" s="115"/>
      <c r="FK165" s="115"/>
      <c r="FL165" s="115"/>
      <c r="FM165" s="115"/>
      <c r="FN165" s="115"/>
      <c r="FO165" s="115"/>
      <c r="FP165" s="115"/>
      <c r="FQ165" s="115"/>
      <c r="FR165" s="115"/>
      <c r="FS165" s="115"/>
      <c r="FT165" s="115"/>
      <c r="FU165" s="115"/>
      <c r="FV165" s="115"/>
      <c r="FW165" s="115"/>
      <c r="FX165" s="115"/>
      <c r="FY165" s="115"/>
      <c r="FZ165" s="115"/>
      <c r="GA165" s="115"/>
      <c r="GB165" s="115"/>
      <c r="GC165" s="115"/>
      <c r="GD165" s="115"/>
      <c r="GE165" s="115"/>
      <c r="GF165" s="115"/>
      <c r="GG165" s="115"/>
      <c r="GH165" s="115"/>
      <c r="GI165" s="115"/>
      <c r="GJ165" s="115"/>
      <c r="GK165" s="115"/>
      <c r="GL165" s="115"/>
      <c r="GM165" s="115"/>
      <c r="GN165" s="115"/>
      <c r="GO165" s="115"/>
      <c r="GP165" s="115"/>
      <c r="GQ165" s="115"/>
      <c r="GR165" s="115"/>
      <c r="GS165" s="115"/>
      <c r="GT165" s="115"/>
      <c r="GU165" s="115"/>
      <c r="GV165" s="115"/>
      <c r="GW165" s="115"/>
      <c r="GX165" s="115"/>
      <c r="GY165" s="115"/>
      <c r="GZ165" s="115"/>
      <c r="HA165" s="115"/>
      <c r="HB165" s="115"/>
      <c r="HC165" s="115"/>
      <c r="HD165" s="115"/>
      <c r="HE165" s="115"/>
      <c r="HF165" s="115"/>
      <c r="HG165" s="115"/>
      <c r="HH165" s="115"/>
      <c r="HI165" s="115"/>
      <c r="HJ165" s="115"/>
      <c r="HK165" s="115"/>
      <c r="HL165" s="115"/>
      <c r="HM165" s="115"/>
      <c r="HN165" s="115"/>
      <c r="HO165" s="115"/>
      <c r="HP165" s="115"/>
      <c r="HQ165" s="115"/>
      <c r="HR165" s="115"/>
      <c r="HS165" s="115"/>
      <c r="HT165" s="115"/>
      <c r="HU165" s="115"/>
      <c r="HV165" s="115"/>
      <c r="HW165" s="115"/>
      <c r="HX165" s="115"/>
      <c r="HY165" s="115"/>
      <c r="HZ165" s="115"/>
      <c r="IA165" s="115"/>
      <c r="IB165" s="115"/>
      <c r="IC165" s="115"/>
      <c r="ID165" s="115"/>
      <c r="IE165" s="115"/>
      <c r="IF165" s="115"/>
      <c r="IG165" s="115"/>
      <c r="IH165" s="115"/>
      <c r="II165" s="115"/>
      <c r="IJ165" s="115"/>
      <c r="IK165" s="115"/>
      <c r="IL165" s="115"/>
      <c r="IM165" s="115"/>
      <c r="IN165" s="115"/>
      <c r="IO165" s="115"/>
      <c r="IP165" s="115"/>
      <c r="IQ165" s="115"/>
      <c r="IR165" s="115"/>
      <c r="IS165" s="115"/>
      <c r="IT165" s="115"/>
      <c r="IU165" s="115"/>
      <c r="IV165" s="115"/>
      <c r="IW165" s="115"/>
      <c r="IX165" s="115"/>
      <c r="IY165" s="115"/>
      <c r="IZ165" s="115"/>
      <c r="JA165" s="115"/>
      <c r="JB165" s="115"/>
      <c r="JC165" s="115"/>
      <c r="JD165" s="115"/>
      <c r="JE165" s="115"/>
      <c r="JF165" s="115"/>
      <c r="JG165" s="115"/>
      <c r="JH165" s="115"/>
      <c r="JI165" s="115"/>
      <c r="JJ165" s="115"/>
      <c r="JK165" s="115"/>
      <c r="JL165" s="115"/>
      <c r="JM165" s="115"/>
      <c r="JN165" s="115"/>
      <c r="JO165" s="115"/>
      <c r="JP165" s="115"/>
      <c r="JQ165" s="115"/>
      <c r="JR165" s="115"/>
      <c r="JS165" s="115"/>
      <c r="JT165" s="115"/>
      <c r="JU165" s="115"/>
      <c r="JV165" s="115"/>
      <c r="JW165" s="115"/>
      <c r="JX165" s="115"/>
      <c r="JY165" s="115"/>
      <c r="JZ165" s="115"/>
      <c r="KA165" s="115"/>
      <c r="KB165" s="115"/>
      <c r="KC165" s="115"/>
      <c r="KD165" s="115"/>
      <c r="KE165" s="115"/>
      <c r="KF165" s="115"/>
      <c r="KG165" s="115"/>
      <c r="KH165" s="115"/>
      <c r="KI165" s="115"/>
      <c r="KJ165" s="115"/>
      <c r="KK165" s="115"/>
      <c r="KL165" s="115"/>
      <c r="KM165" s="115"/>
      <c r="KN165" s="115"/>
      <c r="KO165" s="115"/>
      <c r="KP165" s="115"/>
      <c r="KQ165" s="115"/>
      <c r="KR165" s="115"/>
      <c r="KS165" s="115"/>
      <c r="KT165" s="115"/>
      <c r="KU165" s="115"/>
      <c r="KV165" s="115"/>
      <c r="KW165" s="115"/>
      <c r="KX165" s="115"/>
      <c r="KY165" s="115"/>
      <c r="KZ165" s="115"/>
      <c r="LA165" s="115"/>
      <c r="LB165" s="115"/>
      <c r="LC165" s="115"/>
      <c r="LD165" s="115"/>
      <c r="LE165" s="115"/>
      <c r="LF165" s="115"/>
      <c r="LG165" s="115"/>
      <c r="LH165" s="115"/>
      <c r="LI165" s="115"/>
      <c r="LJ165" s="115"/>
      <c r="LK165" s="115"/>
      <c r="LL165" s="115"/>
      <c r="LM165" s="115"/>
      <c r="LN165" s="115"/>
      <c r="LO165" s="115"/>
      <c r="LP165" s="115"/>
      <c r="LQ165" s="115"/>
      <c r="LR165" s="115"/>
      <c r="LS165" s="115"/>
      <c r="LT165" s="115"/>
      <c r="LU165" s="115"/>
      <c r="LV165" s="115"/>
      <c r="LW165" s="115"/>
      <c r="LX165" s="115"/>
      <c r="LY165" s="115"/>
      <c r="LZ165" s="115"/>
      <c r="MA165" s="115"/>
      <c r="MB165" s="115"/>
      <c r="MC165" s="115"/>
      <c r="MD165" s="115"/>
      <c r="ME165" s="115"/>
      <c r="MF165" s="115"/>
      <c r="MG165" s="115"/>
      <c r="MH165" s="115"/>
      <c r="MI165" s="115"/>
      <c r="MJ165" s="115"/>
      <c r="MK165" s="115"/>
      <c r="ML165" s="115"/>
      <c r="MM165" s="115"/>
      <c r="MN165" s="115"/>
      <c r="MO165" s="115"/>
      <c r="MP165" s="115"/>
      <c r="MQ165" s="115"/>
      <c r="MR165" s="115"/>
      <c r="MS165" s="115"/>
      <c r="MT165" s="115"/>
      <c r="MU165" s="115"/>
      <c r="MV165" s="115"/>
      <c r="MW165" s="115"/>
      <c r="MX165" s="115"/>
      <c r="MY165" s="115"/>
      <c r="MZ165" s="115"/>
      <c r="NA165" s="115"/>
      <c r="NB165" s="115"/>
      <c r="NC165" s="115"/>
      <c r="ND165" s="115"/>
      <c r="NE165" s="115"/>
      <c r="NF165" s="115"/>
      <c r="NG165" s="115"/>
      <c r="NH165" s="115"/>
      <c r="NI165" s="115"/>
      <c r="NJ165" s="115"/>
      <c r="NK165" s="115"/>
      <c r="NL165" s="115"/>
      <c r="NM165" s="115"/>
      <c r="NN165" s="115"/>
      <c r="NO165" s="115"/>
      <c r="NP165" s="115"/>
      <c r="NQ165" s="115"/>
      <c r="NR165" s="115"/>
      <c r="NS165" s="115"/>
      <c r="NT165" s="115"/>
      <c r="NU165" s="115"/>
      <c r="NV165" s="115"/>
      <c r="NW165" s="115"/>
      <c r="NX165" s="115"/>
      <c r="NY165" s="115"/>
      <c r="NZ165" s="115"/>
      <c r="OA165" s="115"/>
      <c r="OB165" s="115"/>
      <c r="OC165" s="115"/>
      <c r="OD165" s="115"/>
      <c r="OE165" s="115"/>
      <c r="OF165" s="115"/>
      <c r="OG165" s="115"/>
    </row>
    <row r="166" spans="1:397" s="116" customFormat="1">
      <c r="A166" s="110">
        <v>57129</v>
      </c>
      <c r="B166" s="111" t="s">
        <v>329</v>
      </c>
      <c r="C166" s="112">
        <v>21860708.069668535</v>
      </c>
      <c r="D166" s="113">
        <v>2.206694E-2</v>
      </c>
      <c r="E166" s="112">
        <v>709318.42</v>
      </c>
      <c r="F166" s="123">
        <v>1943416.9473935328</v>
      </c>
      <c r="G166" s="124">
        <v>2652735.3673935328</v>
      </c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  <c r="DQ166" s="115"/>
      <c r="DR166" s="115"/>
      <c r="DS166" s="115"/>
      <c r="DT166" s="115"/>
      <c r="DU166" s="115"/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/>
      <c r="EG166" s="115"/>
      <c r="EH166" s="115"/>
      <c r="EI166" s="115"/>
      <c r="EJ166" s="115"/>
      <c r="EK166" s="115"/>
      <c r="EL166" s="115"/>
      <c r="EM166" s="115"/>
      <c r="EN166" s="115"/>
      <c r="EO166" s="115"/>
      <c r="EP166" s="115"/>
      <c r="EQ166" s="115"/>
      <c r="ER166" s="115"/>
      <c r="ES166" s="115"/>
      <c r="ET166" s="115"/>
      <c r="EU166" s="115"/>
      <c r="EV166" s="115"/>
      <c r="EW166" s="115"/>
      <c r="EX166" s="115"/>
      <c r="EY166" s="115"/>
      <c r="EZ166" s="115"/>
      <c r="FA166" s="115"/>
      <c r="FB166" s="115"/>
      <c r="FC166" s="115"/>
      <c r="FD166" s="115"/>
      <c r="FE166" s="115"/>
      <c r="FF166" s="115"/>
      <c r="FG166" s="115"/>
      <c r="FH166" s="115"/>
      <c r="FI166" s="115"/>
      <c r="FJ166" s="115"/>
      <c r="FK166" s="115"/>
      <c r="FL166" s="115"/>
      <c r="FM166" s="115"/>
      <c r="FN166" s="115"/>
      <c r="FO166" s="115"/>
      <c r="FP166" s="115"/>
      <c r="FQ166" s="115"/>
      <c r="FR166" s="115"/>
      <c r="FS166" s="115"/>
      <c r="FT166" s="115"/>
      <c r="FU166" s="115"/>
      <c r="FV166" s="115"/>
      <c r="FW166" s="115"/>
      <c r="FX166" s="115"/>
      <c r="FY166" s="115"/>
      <c r="FZ166" s="115"/>
      <c r="GA166" s="115"/>
      <c r="GB166" s="115"/>
      <c r="GC166" s="115"/>
      <c r="GD166" s="115"/>
      <c r="GE166" s="115"/>
      <c r="GF166" s="115"/>
      <c r="GG166" s="115"/>
      <c r="GH166" s="115"/>
      <c r="GI166" s="115"/>
      <c r="GJ166" s="115"/>
      <c r="GK166" s="115"/>
      <c r="GL166" s="115"/>
      <c r="GM166" s="115"/>
      <c r="GN166" s="115"/>
      <c r="GO166" s="115"/>
      <c r="GP166" s="115"/>
      <c r="GQ166" s="115"/>
      <c r="GR166" s="115"/>
      <c r="GS166" s="115"/>
      <c r="GT166" s="115"/>
      <c r="GU166" s="115"/>
      <c r="GV166" s="115"/>
      <c r="GW166" s="115"/>
      <c r="GX166" s="115"/>
      <c r="GY166" s="115"/>
      <c r="GZ166" s="115"/>
      <c r="HA166" s="115"/>
      <c r="HB166" s="115"/>
      <c r="HC166" s="115"/>
      <c r="HD166" s="115"/>
      <c r="HE166" s="115"/>
      <c r="HF166" s="115"/>
      <c r="HG166" s="115"/>
      <c r="HH166" s="115"/>
      <c r="HI166" s="115"/>
      <c r="HJ166" s="115"/>
      <c r="HK166" s="115"/>
      <c r="HL166" s="115"/>
      <c r="HM166" s="115"/>
      <c r="HN166" s="115"/>
      <c r="HO166" s="115"/>
      <c r="HP166" s="115"/>
      <c r="HQ166" s="115"/>
      <c r="HR166" s="115"/>
      <c r="HS166" s="115"/>
      <c r="HT166" s="115"/>
      <c r="HU166" s="115"/>
      <c r="HV166" s="115"/>
      <c r="HW166" s="115"/>
      <c r="HX166" s="115"/>
      <c r="HY166" s="115"/>
      <c r="HZ166" s="115"/>
      <c r="IA166" s="115"/>
      <c r="IB166" s="115"/>
      <c r="IC166" s="115"/>
      <c r="ID166" s="115"/>
      <c r="IE166" s="115"/>
      <c r="IF166" s="115"/>
      <c r="IG166" s="115"/>
      <c r="IH166" s="115"/>
      <c r="II166" s="115"/>
      <c r="IJ166" s="115"/>
      <c r="IK166" s="115"/>
      <c r="IL166" s="115"/>
      <c r="IM166" s="115"/>
      <c r="IN166" s="115"/>
      <c r="IO166" s="115"/>
      <c r="IP166" s="115"/>
      <c r="IQ166" s="115"/>
      <c r="IR166" s="115"/>
      <c r="IS166" s="115"/>
      <c r="IT166" s="115"/>
      <c r="IU166" s="115"/>
      <c r="IV166" s="115"/>
      <c r="IW166" s="115"/>
      <c r="IX166" s="115"/>
      <c r="IY166" s="115"/>
      <c r="IZ166" s="115"/>
      <c r="JA166" s="115"/>
      <c r="JB166" s="115"/>
      <c r="JC166" s="115"/>
      <c r="JD166" s="115"/>
      <c r="JE166" s="115"/>
      <c r="JF166" s="115"/>
      <c r="JG166" s="115"/>
      <c r="JH166" s="115"/>
      <c r="JI166" s="115"/>
      <c r="JJ166" s="115"/>
      <c r="JK166" s="115"/>
      <c r="JL166" s="115"/>
      <c r="JM166" s="115"/>
      <c r="JN166" s="115"/>
      <c r="JO166" s="115"/>
      <c r="JP166" s="115"/>
      <c r="JQ166" s="115"/>
      <c r="JR166" s="115"/>
      <c r="JS166" s="115"/>
      <c r="JT166" s="115"/>
      <c r="JU166" s="115"/>
      <c r="JV166" s="115"/>
      <c r="JW166" s="115"/>
      <c r="JX166" s="115"/>
      <c r="JY166" s="115"/>
      <c r="JZ166" s="115"/>
      <c r="KA166" s="115"/>
      <c r="KB166" s="115"/>
      <c r="KC166" s="115"/>
      <c r="KD166" s="115"/>
      <c r="KE166" s="115"/>
      <c r="KF166" s="115"/>
      <c r="KG166" s="115"/>
      <c r="KH166" s="115"/>
      <c r="KI166" s="115"/>
      <c r="KJ166" s="115"/>
      <c r="KK166" s="115"/>
      <c r="KL166" s="115"/>
      <c r="KM166" s="115"/>
      <c r="KN166" s="115"/>
      <c r="KO166" s="115"/>
      <c r="KP166" s="115"/>
      <c r="KQ166" s="115"/>
      <c r="KR166" s="115"/>
      <c r="KS166" s="115"/>
      <c r="KT166" s="115"/>
      <c r="KU166" s="115"/>
      <c r="KV166" s="115"/>
      <c r="KW166" s="115"/>
      <c r="KX166" s="115"/>
      <c r="KY166" s="115"/>
      <c r="KZ166" s="115"/>
      <c r="LA166" s="115"/>
      <c r="LB166" s="115"/>
      <c r="LC166" s="115"/>
      <c r="LD166" s="115"/>
      <c r="LE166" s="115"/>
      <c r="LF166" s="115"/>
      <c r="LG166" s="115"/>
      <c r="LH166" s="115"/>
      <c r="LI166" s="115"/>
      <c r="LJ166" s="115"/>
      <c r="LK166" s="115"/>
      <c r="LL166" s="115"/>
      <c r="LM166" s="115"/>
      <c r="LN166" s="115"/>
      <c r="LO166" s="115"/>
      <c r="LP166" s="115"/>
      <c r="LQ166" s="115"/>
      <c r="LR166" s="115"/>
      <c r="LS166" s="115"/>
      <c r="LT166" s="115"/>
      <c r="LU166" s="115"/>
      <c r="LV166" s="115"/>
      <c r="LW166" s="115"/>
      <c r="LX166" s="115"/>
      <c r="LY166" s="115"/>
      <c r="LZ166" s="115"/>
      <c r="MA166" s="115"/>
      <c r="MB166" s="115"/>
      <c r="MC166" s="115"/>
      <c r="MD166" s="115"/>
      <c r="ME166" s="115"/>
      <c r="MF166" s="115"/>
      <c r="MG166" s="115"/>
      <c r="MH166" s="115"/>
      <c r="MI166" s="115"/>
      <c r="MJ166" s="115"/>
      <c r="MK166" s="115"/>
      <c r="ML166" s="115"/>
      <c r="MM166" s="115"/>
      <c r="MN166" s="115"/>
      <c r="MO166" s="115"/>
      <c r="MP166" s="115"/>
      <c r="MQ166" s="115"/>
      <c r="MR166" s="115"/>
      <c r="MS166" s="115"/>
      <c r="MT166" s="115"/>
      <c r="MU166" s="115"/>
      <c r="MV166" s="115"/>
      <c r="MW166" s="115"/>
      <c r="MX166" s="115"/>
      <c r="MY166" s="115"/>
      <c r="MZ166" s="115"/>
      <c r="NA166" s="115"/>
      <c r="NB166" s="115"/>
      <c r="NC166" s="115"/>
      <c r="ND166" s="115"/>
      <c r="NE166" s="115"/>
      <c r="NF166" s="115"/>
      <c r="NG166" s="115"/>
      <c r="NH166" s="115"/>
      <c r="NI166" s="115"/>
      <c r="NJ166" s="115"/>
      <c r="NK166" s="115"/>
      <c r="NL166" s="115"/>
      <c r="NM166" s="115"/>
      <c r="NN166" s="115"/>
      <c r="NO166" s="115"/>
      <c r="NP166" s="115"/>
      <c r="NQ166" s="115"/>
      <c r="NR166" s="115"/>
      <c r="NS166" s="115"/>
      <c r="NT166" s="115"/>
      <c r="NU166" s="115"/>
      <c r="NV166" s="115"/>
      <c r="NW166" s="115"/>
      <c r="NX166" s="115"/>
      <c r="NY166" s="115"/>
      <c r="NZ166" s="115"/>
      <c r="OA166" s="115"/>
      <c r="OB166" s="115"/>
      <c r="OC166" s="115"/>
      <c r="OD166" s="115"/>
      <c r="OE166" s="115"/>
      <c r="OF166" s="115"/>
      <c r="OG166" s="115"/>
    </row>
    <row r="167" spans="1:397" s="116" customFormat="1">
      <c r="A167" s="110">
        <v>57139</v>
      </c>
      <c r="B167" s="111" t="s">
        <v>330</v>
      </c>
      <c r="C167" s="112">
        <v>2955656.6045939694</v>
      </c>
      <c r="D167" s="113">
        <v>2.9835399999999998E-3</v>
      </c>
      <c r="E167" s="112">
        <v>95902.66</v>
      </c>
      <c r="F167" s="123">
        <v>262757.8721484039</v>
      </c>
      <c r="G167" s="124">
        <v>358660.53214840393</v>
      </c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5"/>
      <c r="DE167" s="115"/>
      <c r="DF167" s="115"/>
      <c r="DG167" s="115"/>
      <c r="DH167" s="115"/>
      <c r="DI167" s="115"/>
      <c r="DJ167" s="115"/>
      <c r="DK167" s="115"/>
      <c r="DL167" s="115"/>
      <c r="DM167" s="115"/>
      <c r="DN167" s="115"/>
      <c r="DO167" s="115"/>
      <c r="DP167" s="115"/>
      <c r="DQ167" s="115"/>
      <c r="DR167" s="115"/>
      <c r="DS167" s="115"/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5"/>
      <c r="EF167" s="115"/>
      <c r="EG167" s="115"/>
      <c r="EH167" s="115"/>
      <c r="EI167" s="115"/>
      <c r="EJ167" s="115"/>
      <c r="EK167" s="115"/>
      <c r="EL167" s="115"/>
      <c r="EM167" s="115"/>
      <c r="EN167" s="115"/>
      <c r="EO167" s="115"/>
      <c r="EP167" s="115"/>
      <c r="EQ167" s="115"/>
      <c r="ER167" s="115"/>
      <c r="ES167" s="115"/>
      <c r="ET167" s="115"/>
      <c r="EU167" s="115"/>
      <c r="EV167" s="115"/>
      <c r="EW167" s="115"/>
      <c r="EX167" s="115"/>
      <c r="EY167" s="115"/>
      <c r="EZ167" s="115"/>
      <c r="FA167" s="115"/>
      <c r="FB167" s="115"/>
      <c r="FC167" s="115"/>
      <c r="FD167" s="115"/>
      <c r="FE167" s="115"/>
      <c r="FF167" s="115"/>
      <c r="FG167" s="115"/>
      <c r="FH167" s="115"/>
      <c r="FI167" s="115"/>
      <c r="FJ167" s="115"/>
      <c r="FK167" s="115"/>
      <c r="FL167" s="115"/>
      <c r="FM167" s="115"/>
      <c r="FN167" s="115"/>
      <c r="FO167" s="115"/>
      <c r="FP167" s="115"/>
      <c r="FQ167" s="115"/>
      <c r="FR167" s="115"/>
      <c r="FS167" s="115"/>
      <c r="FT167" s="115"/>
      <c r="FU167" s="115"/>
      <c r="FV167" s="115"/>
      <c r="FW167" s="115"/>
      <c r="FX167" s="115"/>
      <c r="FY167" s="115"/>
      <c r="FZ167" s="115"/>
      <c r="GA167" s="115"/>
      <c r="GB167" s="115"/>
      <c r="GC167" s="115"/>
      <c r="GD167" s="115"/>
      <c r="GE167" s="115"/>
      <c r="GF167" s="115"/>
      <c r="GG167" s="115"/>
      <c r="GH167" s="115"/>
      <c r="GI167" s="115"/>
      <c r="GJ167" s="115"/>
      <c r="GK167" s="115"/>
      <c r="GL167" s="115"/>
      <c r="GM167" s="115"/>
      <c r="GN167" s="115"/>
      <c r="GO167" s="115"/>
      <c r="GP167" s="115"/>
      <c r="GQ167" s="115"/>
      <c r="GR167" s="115"/>
      <c r="GS167" s="115"/>
      <c r="GT167" s="115"/>
      <c r="GU167" s="115"/>
      <c r="GV167" s="115"/>
      <c r="GW167" s="115"/>
      <c r="GX167" s="115"/>
      <c r="GY167" s="115"/>
      <c r="GZ167" s="115"/>
      <c r="HA167" s="115"/>
      <c r="HB167" s="115"/>
      <c r="HC167" s="115"/>
      <c r="HD167" s="115"/>
      <c r="HE167" s="115"/>
      <c r="HF167" s="115"/>
      <c r="HG167" s="115"/>
      <c r="HH167" s="115"/>
      <c r="HI167" s="115"/>
      <c r="HJ167" s="115"/>
      <c r="HK167" s="115"/>
      <c r="HL167" s="115"/>
      <c r="HM167" s="115"/>
      <c r="HN167" s="115"/>
      <c r="HO167" s="115"/>
      <c r="HP167" s="115"/>
      <c r="HQ167" s="115"/>
      <c r="HR167" s="115"/>
      <c r="HS167" s="115"/>
      <c r="HT167" s="115"/>
      <c r="HU167" s="115"/>
      <c r="HV167" s="115"/>
      <c r="HW167" s="115"/>
      <c r="HX167" s="115"/>
      <c r="HY167" s="115"/>
      <c r="HZ167" s="115"/>
      <c r="IA167" s="115"/>
      <c r="IB167" s="115"/>
      <c r="IC167" s="115"/>
      <c r="ID167" s="115"/>
      <c r="IE167" s="115"/>
      <c r="IF167" s="115"/>
      <c r="IG167" s="115"/>
      <c r="IH167" s="115"/>
      <c r="II167" s="115"/>
      <c r="IJ167" s="115"/>
      <c r="IK167" s="115"/>
      <c r="IL167" s="115"/>
      <c r="IM167" s="115"/>
      <c r="IN167" s="115"/>
      <c r="IO167" s="115"/>
      <c r="IP167" s="115"/>
      <c r="IQ167" s="115"/>
      <c r="IR167" s="115"/>
      <c r="IS167" s="115"/>
      <c r="IT167" s="115"/>
      <c r="IU167" s="115"/>
      <c r="IV167" s="115"/>
      <c r="IW167" s="115"/>
      <c r="IX167" s="115"/>
      <c r="IY167" s="115"/>
      <c r="IZ167" s="115"/>
      <c r="JA167" s="115"/>
      <c r="JB167" s="115"/>
      <c r="JC167" s="115"/>
      <c r="JD167" s="115"/>
      <c r="JE167" s="115"/>
      <c r="JF167" s="115"/>
      <c r="JG167" s="115"/>
      <c r="JH167" s="115"/>
      <c r="JI167" s="115"/>
      <c r="JJ167" s="115"/>
      <c r="JK167" s="115"/>
      <c r="JL167" s="115"/>
      <c r="JM167" s="115"/>
      <c r="JN167" s="115"/>
      <c r="JO167" s="115"/>
      <c r="JP167" s="115"/>
      <c r="JQ167" s="115"/>
      <c r="JR167" s="115"/>
      <c r="JS167" s="115"/>
      <c r="JT167" s="115"/>
      <c r="JU167" s="115"/>
      <c r="JV167" s="115"/>
      <c r="JW167" s="115"/>
      <c r="JX167" s="115"/>
      <c r="JY167" s="115"/>
      <c r="JZ167" s="115"/>
      <c r="KA167" s="115"/>
      <c r="KB167" s="115"/>
      <c r="KC167" s="115"/>
      <c r="KD167" s="115"/>
      <c r="KE167" s="115"/>
      <c r="KF167" s="115"/>
      <c r="KG167" s="115"/>
      <c r="KH167" s="115"/>
      <c r="KI167" s="115"/>
      <c r="KJ167" s="115"/>
      <c r="KK167" s="115"/>
      <c r="KL167" s="115"/>
      <c r="KM167" s="115"/>
      <c r="KN167" s="115"/>
      <c r="KO167" s="115"/>
      <c r="KP167" s="115"/>
      <c r="KQ167" s="115"/>
      <c r="KR167" s="115"/>
      <c r="KS167" s="115"/>
      <c r="KT167" s="115"/>
      <c r="KU167" s="115"/>
      <c r="KV167" s="115"/>
      <c r="KW167" s="115"/>
      <c r="KX167" s="115"/>
      <c r="KY167" s="115"/>
      <c r="KZ167" s="115"/>
      <c r="LA167" s="115"/>
      <c r="LB167" s="115"/>
      <c r="LC167" s="115"/>
      <c r="LD167" s="115"/>
      <c r="LE167" s="115"/>
      <c r="LF167" s="115"/>
      <c r="LG167" s="115"/>
      <c r="LH167" s="115"/>
      <c r="LI167" s="115"/>
      <c r="LJ167" s="115"/>
      <c r="LK167" s="115"/>
      <c r="LL167" s="115"/>
      <c r="LM167" s="115"/>
      <c r="LN167" s="115"/>
      <c r="LO167" s="115"/>
      <c r="LP167" s="115"/>
      <c r="LQ167" s="115"/>
      <c r="LR167" s="115"/>
      <c r="LS167" s="115"/>
      <c r="LT167" s="115"/>
      <c r="LU167" s="115"/>
      <c r="LV167" s="115"/>
      <c r="LW167" s="115"/>
      <c r="LX167" s="115"/>
      <c r="LY167" s="115"/>
      <c r="LZ167" s="115"/>
      <c r="MA167" s="115"/>
      <c r="MB167" s="115"/>
      <c r="MC167" s="115"/>
      <c r="MD167" s="115"/>
      <c r="ME167" s="115"/>
      <c r="MF167" s="115"/>
      <c r="MG167" s="115"/>
      <c r="MH167" s="115"/>
      <c r="MI167" s="115"/>
      <c r="MJ167" s="115"/>
      <c r="MK167" s="115"/>
      <c r="ML167" s="115"/>
      <c r="MM167" s="115"/>
      <c r="MN167" s="115"/>
      <c r="MO167" s="115"/>
      <c r="MP167" s="115"/>
      <c r="MQ167" s="115"/>
      <c r="MR167" s="115"/>
      <c r="MS167" s="115"/>
      <c r="MT167" s="115"/>
      <c r="MU167" s="115"/>
      <c r="MV167" s="115"/>
      <c r="MW167" s="115"/>
      <c r="MX167" s="115"/>
      <c r="MY167" s="115"/>
      <c r="MZ167" s="115"/>
      <c r="NA167" s="115"/>
      <c r="NB167" s="115"/>
      <c r="NC167" s="115"/>
      <c r="ND167" s="115"/>
      <c r="NE167" s="115"/>
      <c r="NF167" s="115"/>
      <c r="NG167" s="115"/>
      <c r="NH167" s="115"/>
      <c r="NI167" s="115"/>
      <c r="NJ167" s="115"/>
      <c r="NK167" s="115"/>
      <c r="NL167" s="115"/>
      <c r="NM167" s="115"/>
      <c r="NN167" s="115"/>
      <c r="NO167" s="115"/>
      <c r="NP167" s="115"/>
      <c r="NQ167" s="115"/>
      <c r="NR167" s="115"/>
      <c r="NS167" s="115"/>
      <c r="NT167" s="115"/>
      <c r="NU167" s="115"/>
      <c r="NV167" s="115"/>
      <c r="NW167" s="115"/>
      <c r="NX167" s="115"/>
      <c r="NY167" s="115"/>
      <c r="NZ167" s="115"/>
      <c r="OA167" s="115"/>
      <c r="OB167" s="115"/>
      <c r="OC167" s="115"/>
      <c r="OD167" s="115"/>
      <c r="OE167" s="115"/>
      <c r="OF167" s="115"/>
      <c r="OG167" s="115"/>
    </row>
    <row r="168" spans="1:397" s="116" customFormat="1">
      <c r="A168" s="110">
        <v>57140</v>
      </c>
      <c r="B168" s="111" t="s">
        <v>457</v>
      </c>
      <c r="C168" s="112">
        <v>704890.13066115859</v>
      </c>
      <c r="D168" s="113">
        <v>7.1153999999999998E-4</v>
      </c>
      <c r="E168" s="112">
        <v>22871.86</v>
      </c>
      <c r="F168" s="123">
        <v>62664.732615777</v>
      </c>
      <c r="G168" s="124">
        <v>85536.592615777001</v>
      </c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15"/>
      <c r="FG168" s="115"/>
      <c r="FH168" s="115"/>
      <c r="FI168" s="115"/>
      <c r="FJ168" s="115"/>
      <c r="FK168" s="115"/>
      <c r="FL168" s="115"/>
      <c r="FM168" s="115"/>
      <c r="FN168" s="115"/>
      <c r="FO168" s="115"/>
      <c r="FP168" s="115"/>
      <c r="FQ168" s="115"/>
      <c r="FR168" s="115"/>
      <c r="FS168" s="115"/>
      <c r="FT168" s="115"/>
      <c r="FU168" s="115"/>
      <c r="FV168" s="115"/>
      <c r="FW168" s="115"/>
      <c r="FX168" s="115"/>
      <c r="FY168" s="115"/>
      <c r="FZ168" s="115"/>
      <c r="GA168" s="115"/>
      <c r="GB168" s="115"/>
      <c r="GC168" s="115"/>
      <c r="GD168" s="115"/>
      <c r="GE168" s="115"/>
      <c r="GF168" s="115"/>
      <c r="GG168" s="115"/>
      <c r="GH168" s="115"/>
      <c r="GI168" s="115"/>
      <c r="GJ168" s="115"/>
      <c r="GK168" s="115"/>
      <c r="GL168" s="115"/>
      <c r="GM168" s="115"/>
      <c r="GN168" s="115"/>
      <c r="GO168" s="115"/>
      <c r="GP168" s="115"/>
      <c r="GQ168" s="115"/>
      <c r="GR168" s="115"/>
      <c r="GS168" s="115"/>
      <c r="GT168" s="115"/>
      <c r="GU168" s="115"/>
      <c r="GV168" s="115"/>
      <c r="GW168" s="115"/>
      <c r="GX168" s="115"/>
      <c r="GY168" s="115"/>
      <c r="GZ168" s="115"/>
      <c r="HA168" s="115"/>
      <c r="HB168" s="115"/>
      <c r="HC168" s="115"/>
      <c r="HD168" s="115"/>
      <c r="HE168" s="115"/>
      <c r="HF168" s="115"/>
      <c r="HG168" s="115"/>
      <c r="HH168" s="115"/>
      <c r="HI168" s="115"/>
      <c r="HJ168" s="115"/>
      <c r="HK168" s="115"/>
      <c r="HL168" s="115"/>
      <c r="HM168" s="115"/>
      <c r="HN168" s="115"/>
      <c r="HO168" s="115"/>
      <c r="HP168" s="115"/>
      <c r="HQ168" s="115"/>
      <c r="HR168" s="115"/>
      <c r="HS168" s="115"/>
      <c r="HT168" s="115"/>
      <c r="HU168" s="115"/>
      <c r="HV168" s="115"/>
      <c r="HW168" s="115"/>
      <c r="HX168" s="115"/>
      <c r="HY168" s="115"/>
      <c r="HZ168" s="115"/>
      <c r="IA168" s="115"/>
      <c r="IB168" s="115"/>
      <c r="IC168" s="115"/>
      <c r="ID168" s="115"/>
      <c r="IE168" s="115"/>
      <c r="IF168" s="115"/>
      <c r="IG168" s="115"/>
      <c r="IH168" s="115"/>
      <c r="II168" s="115"/>
      <c r="IJ168" s="115"/>
      <c r="IK168" s="115"/>
      <c r="IL168" s="115"/>
      <c r="IM168" s="115"/>
      <c r="IN168" s="115"/>
      <c r="IO168" s="115"/>
      <c r="IP168" s="115"/>
      <c r="IQ168" s="115"/>
      <c r="IR168" s="115"/>
      <c r="IS168" s="115"/>
      <c r="IT168" s="115"/>
      <c r="IU168" s="115"/>
      <c r="IV168" s="115"/>
      <c r="IW168" s="115"/>
      <c r="IX168" s="115"/>
      <c r="IY168" s="115"/>
      <c r="IZ168" s="115"/>
      <c r="JA168" s="115"/>
      <c r="JB168" s="115"/>
      <c r="JC168" s="115"/>
      <c r="JD168" s="115"/>
      <c r="JE168" s="115"/>
      <c r="JF168" s="115"/>
      <c r="JG168" s="115"/>
      <c r="JH168" s="115"/>
      <c r="JI168" s="115"/>
      <c r="JJ168" s="115"/>
      <c r="JK168" s="115"/>
      <c r="JL168" s="115"/>
      <c r="JM168" s="115"/>
      <c r="JN168" s="115"/>
      <c r="JO168" s="115"/>
      <c r="JP168" s="115"/>
      <c r="JQ168" s="115"/>
      <c r="JR168" s="115"/>
      <c r="JS168" s="115"/>
      <c r="JT168" s="115"/>
      <c r="JU168" s="115"/>
      <c r="JV168" s="115"/>
      <c r="JW168" s="115"/>
      <c r="JX168" s="115"/>
      <c r="JY168" s="115"/>
      <c r="JZ168" s="115"/>
      <c r="KA168" s="115"/>
      <c r="KB168" s="115"/>
      <c r="KC168" s="115"/>
      <c r="KD168" s="115"/>
      <c r="KE168" s="115"/>
      <c r="KF168" s="115"/>
      <c r="KG168" s="115"/>
      <c r="KH168" s="115"/>
      <c r="KI168" s="115"/>
      <c r="KJ168" s="115"/>
      <c r="KK168" s="115"/>
      <c r="KL168" s="115"/>
      <c r="KM168" s="115"/>
      <c r="KN168" s="115"/>
      <c r="KO168" s="115"/>
      <c r="KP168" s="115"/>
      <c r="KQ168" s="115"/>
      <c r="KR168" s="115"/>
      <c r="KS168" s="115"/>
      <c r="KT168" s="115"/>
      <c r="KU168" s="115"/>
      <c r="KV168" s="115"/>
      <c r="KW168" s="115"/>
      <c r="KX168" s="115"/>
      <c r="KY168" s="115"/>
      <c r="KZ168" s="115"/>
      <c r="LA168" s="115"/>
      <c r="LB168" s="115"/>
      <c r="LC168" s="115"/>
      <c r="LD168" s="115"/>
      <c r="LE168" s="115"/>
      <c r="LF168" s="115"/>
      <c r="LG168" s="115"/>
      <c r="LH168" s="115"/>
      <c r="LI168" s="115"/>
      <c r="LJ168" s="115"/>
      <c r="LK168" s="115"/>
      <c r="LL168" s="115"/>
      <c r="LM168" s="115"/>
      <c r="LN168" s="115"/>
      <c r="LO168" s="115"/>
      <c r="LP168" s="115"/>
      <c r="LQ168" s="115"/>
      <c r="LR168" s="115"/>
      <c r="LS168" s="115"/>
      <c r="LT168" s="115"/>
      <c r="LU168" s="115"/>
      <c r="LV168" s="115"/>
      <c r="LW168" s="115"/>
      <c r="LX168" s="115"/>
      <c r="LY168" s="115"/>
      <c r="LZ168" s="115"/>
      <c r="MA168" s="115"/>
      <c r="MB168" s="115"/>
      <c r="MC168" s="115"/>
      <c r="MD168" s="115"/>
      <c r="ME168" s="115"/>
      <c r="MF168" s="115"/>
      <c r="MG168" s="115"/>
      <c r="MH168" s="115"/>
      <c r="MI168" s="115"/>
      <c r="MJ168" s="115"/>
      <c r="MK168" s="115"/>
      <c r="ML168" s="115"/>
      <c r="MM168" s="115"/>
      <c r="MN168" s="115"/>
      <c r="MO168" s="115"/>
      <c r="MP168" s="115"/>
      <c r="MQ168" s="115"/>
      <c r="MR168" s="115"/>
      <c r="MS168" s="115"/>
      <c r="MT168" s="115"/>
      <c r="MU168" s="115"/>
      <c r="MV168" s="115"/>
      <c r="MW168" s="115"/>
      <c r="MX168" s="115"/>
      <c r="MY168" s="115"/>
      <c r="MZ168" s="115"/>
      <c r="NA168" s="115"/>
      <c r="NB168" s="115"/>
      <c r="NC168" s="115"/>
      <c r="ND168" s="115"/>
      <c r="NE168" s="115"/>
      <c r="NF168" s="115"/>
      <c r="NG168" s="115"/>
      <c r="NH168" s="115"/>
      <c r="NI168" s="115"/>
      <c r="NJ168" s="115"/>
      <c r="NK168" s="115"/>
      <c r="NL168" s="115"/>
      <c r="NM168" s="115"/>
      <c r="NN168" s="115"/>
      <c r="NO168" s="115"/>
      <c r="NP168" s="115"/>
      <c r="NQ168" s="115"/>
      <c r="NR168" s="115"/>
      <c r="NS168" s="115"/>
      <c r="NT168" s="115"/>
      <c r="NU168" s="115"/>
      <c r="NV168" s="115"/>
      <c r="NW168" s="115"/>
      <c r="NX168" s="115"/>
      <c r="NY168" s="115"/>
      <c r="NZ168" s="115"/>
      <c r="OA168" s="115"/>
      <c r="OB168" s="115"/>
      <c r="OC168" s="115"/>
      <c r="OD168" s="115"/>
      <c r="OE168" s="115"/>
      <c r="OF168" s="115"/>
      <c r="OG168" s="115"/>
    </row>
    <row r="169" spans="1:397" s="116" customFormat="1">
      <c r="A169" s="110">
        <v>57141</v>
      </c>
      <c r="B169" s="111" t="s">
        <v>458</v>
      </c>
      <c r="C169" s="112">
        <v>213060.0112450395</v>
      </c>
      <c r="D169" s="113">
        <v>2.1507000000000001E-4</v>
      </c>
      <c r="E169" s="112">
        <v>6913.05</v>
      </c>
      <c r="F169" s="123">
        <v>18941.034999684012</v>
      </c>
      <c r="G169" s="124">
        <v>25854.084999684012</v>
      </c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/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115"/>
      <c r="EY169" s="115"/>
      <c r="EZ169" s="115"/>
      <c r="FA169" s="115"/>
      <c r="FB169" s="115"/>
      <c r="FC169" s="115"/>
      <c r="FD169" s="115"/>
      <c r="FE169" s="115"/>
      <c r="FF169" s="115"/>
      <c r="FG169" s="115"/>
      <c r="FH169" s="115"/>
      <c r="FI169" s="115"/>
      <c r="FJ169" s="115"/>
      <c r="FK169" s="115"/>
      <c r="FL169" s="115"/>
      <c r="FM169" s="115"/>
      <c r="FN169" s="115"/>
      <c r="FO169" s="115"/>
      <c r="FP169" s="115"/>
      <c r="FQ169" s="115"/>
      <c r="FR169" s="115"/>
      <c r="FS169" s="115"/>
      <c r="FT169" s="115"/>
      <c r="FU169" s="115"/>
      <c r="FV169" s="115"/>
      <c r="FW169" s="115"/>
      <c r="FX169" s="115"/>
      <c r="FY169" s="115"/>
      <c r="FZ169" s="115"/>
      <c r="GA169" s="115"/>
      <c r="GB169" s="115"/>
      <c r="GC169" s="115"/>
      <c r="GD169" s="115"/>
      <c r="GE169" s="115"/>
      <c r="GF169" s="115"/>
      <c r="GG169" s="115"/>
      <c r="GH169" s="115"/>
      <c r="GI169" s="115"/>
      <c r="GJ169" s="115"/>
      <c r="GK169" s="115"/>
      <c r="GL169" s="115"/>
      <c r="GM169" s="115"/>
      <c r="GN169" s="115"/>
      <c r="GO169" s="115"/>
      <c r="GP169" s="115"/>
      <c r="GQ169" s="115"/>
      <c r="GR169" s="115"/>
      <c r="GS169" s="115"/>
      <c r="GT169" s="115"/>
      <c r="GU169" s="115"/>
      <c r="GV169" s="115"/>
      <c r="GW169" s="115"/>
      <c r="GX169" s="115"/>
      <c r="GY169" s="115"/>
      <c r="GZ169" s="115"/>
      <c r="HA169" s="115"/>
      <c r="HB169" s="115"/>
      <c r="HC169" s="115"/>
      <c r="HD169" s="115"/>
      <c r="HE169" s="115"/>
      <c r="HF169" s="115"/>
      <c r="HG169" s="115"/>
      <c r="HH169" s="115"/>
      <c r="HI169" s="115"/>
      <c r="HJ169" s="115"/>
      <c r="HK169" s="115"/>
      <c r="HL169" s="115"/>
      <c r="HM169" s="115"/>
      <c r="HN169" s="115"/>
      <c r="HO169" s="115"/>
      <c r="HP169" s="115"/>
      <c r="HQ169" s="115"/>
      <c r="HR169" s="115"/>
      <c r="HS169" s="115"/>
      <c r="HT169" s="115"/>
      <c r="HU169" s="115"/>
      <c r="HV169" s="115"/>
      <c r="HW169" s="115"/>
      <c r="HX169" s="115"/>
      <c r="HY169" s="115"/>
      <c r="HZ169" s="115"/>
      <c r="IA169" s="115"/>
      <c r="IB169" s="115"/>
      <c r="IC169" s="115"/>
      <c r="ID169" s="115"/>
      <c r="IE169" s="115"/>
      <c r="IF169" s="115"/>
      <c r="IG169" s="115"/>
      <c r="IH169" s="115"/>
      <c r="II169" s="115"/>
      <c r="IJ169" s="115"/>
      <c r="IK169" s="115"/>
      <c r="IL169" s="115"/>
      <c r="IM169" s="115"/>
      <c r="IN169" s="115"/>
      <c r="IO169" s="115"/>
      <c r="IP169" s="115"/>
      <c r="IQ169" s="115"/>
      <c r="IR169" s="115"/>
      <c r="IS169" s="115"/>
      <c r="IT169" s="115"/>
      <c r="IU169" s="115"/>
      <c r="IV169" s="115"/>
      <c r="IW169" s="115"/>
      <c r="IX169" s="115"/>
      <c r="IY169" s="115"/>
      <c r="IZ169" s="115"/>
      <c r="JA169" s="115"/>
      <c r="JB169" s="115"/>
      <c r="JC169" s="115"/>
      <c r="JD169" s="115"/>
      <c r="JE169" s="115"/>
      <c r="JF169" s="115"/>
      <c r="JG169" s="115"/>
      <c r="JH169" s="115"/>
      <c r="JI169" s="115"/>
      <c r="JJ169" s="115"/>
      <c r="JK169" s="115"/>
      <c r="JL169" s="115"/>
      <c r="JM169" s="115"/>
      <c r="JN169" s="115"/>
      <c r="JO169" s="115"/>
      <c r="JP169" s="115"/>
      <c r="JQ169" s="115"/>
      <c r="JR169" s="115"/>
      <c r="JS169" s="115"/>
      <c r="JT169" s="115"/>
      <c r="JU169" s="115"/>
      <c r="JV169" s="115"/>
      <c r="JW169" s="115"/>
      <c r="JX169" s="115"/>
      <c r="JY169" s="115"/>
      <c r="JZ169" s="115"/>
      <c r="KA169" s="115"/>
      <c r="KB169" s="115"/>
      <c r="KC169" s="115"/>
      <c r="KD169" s="115"/>
      <c r="KE169" s="115"/>
      <c r="KF169" s="115"/>
      <c r="KG169" s="115"/>
      <c r="KH169" s="115"/>
      <c r="KI169" s="115"/>
      <c r="KJ169" s="115"/>
      <c r="KK169" s="115"/>
      <c r="KL169" s="115"/>
      <c r="KM169" s="115"/>
      <c r="KN169" s="115"/>
      <c r="KO169" s="115"/>
      <c r="KP169" s="115"/>
      <c r="KQ169" s="115"/>
      <c r="KR169" s="115"/>
      <c r="KS169" s="115"/>
      <c r="KT169" s="115"/>
      <c r="KU169" s="115"/>
      <c r="KV169" s="115"/>
      <c r="KW169" s="115"/>
      <c r="KX169" s="115"/>
      <c r="KY169" s="115"/>
      <c r="KZ169" s="115"/>
      <c r="LA169" s="115"/>
      <c r="LB169" s="115"/>
      <c r="LC169" s="115"/>
      <c r="LD169" s="115"/>
      <c r="LE169" s="115"/>
      <c r="LF169" s="115"/>
      <c r="LG169" s="115"/>
      <c r="LH169" s="115"/>
      <c r="LI169" s="115"/>
      <c r="LJ169" s="115"/>
      <c r="LK169" s="115"/>
      <c r="LL169" s="115"/>
      <c r="LM169" s="115"/>
      <c r="LN169" s="115"/>
      <c r="LO169" s="115"/>
      <c r="LP169" s="115"/>
      <c r="LQ169" s="115"/>
      <c r="LR169" s="115"/>
      <c r="LS169" s="115"/>
      <c r="LT169" s="115"/>
      <c r="LU169" s="115"/>
      <c r="LV169" s="115"/>
      <c r="LW169" s="115"/>
      <c r="LX169" s="115"/>
      <c r="LY169" s="115"/>
      <c r="LZ169" s="115"/>
      <c r="MA169" s="115"/>
      <c r="MB169" s="115"/>
      <c r="MC169" s="115"/>
      <c r="MD169" s="115"/>
      <c r="ME169" s="115"/>
      <c r="MF169" s="115"/>
      <c r="MG169" s="115"/>
      <c r="MH169" s="115"/>
      <c r="MI169" s="115"/>
      <c r="MJ169" s="115"/>
      <c r="MK169" s="115"/>
      <c r="ML169" s="115"/>
      <c r="MM169" s="115"/>
      <c r="MN169" s="115"/>
      <c r="MO169" s="115"/>
      <c r="MP169" s="115"/>
      <c r="MQ169" s="115"/>
      <c r="MR169" s="115"/>
      <c r="MS169" s="115"/>
      <c r="MT169" s="115"/>
      <c r="MU169" s="115"/>
      <c r="MV169" s="115"/>
      <c r="MW169" s="115"/>
      <c r="MX169" s="115"/>
      <c r="MY169" s="115"/>
      <c r="MZ169" s="115"/>
      <c r="NA169" s="115"/>
      <c r="NB169" s="115"/>
      <c r="NC169" s="115"/>
      <c r="ND169" s="115"/>
      <c r="NE169" s="115"/>
      <c r="NF169" s="115"/>
      <c r="NG169" s="115"/>
      <c r="NH169" s="115"/>
      <c r="NI169" s="115"/>
      <c r="NJ169" s="115"/>
      <c r="NK169" s="115"/>
      <c r="NL169" s="115"/>
      <c r="NM169" s="115"/>
      <c r="NN169" s="115"/>
      <c r="NO169" s="115"/>
      <c r="NP169" s="115"/>
      <c r="NQ169" s="115"/>
      <c r="NR169" s="115"/>
      <c r="NS169" s="115"/>
      <c r="NT169" s="115"/>
      <c r="NU169" s="115"/>
      <c r="NV169" s="115"/>
      <c r="NW169" s="115"/>
      <c r="NX169" s="115"/>
      <c r="NY169" s="115"/>
      <c r="NZ169" s="115"/>
      <c r="OA169" s="115"/>
      <c r="OB169" s="115"/>
      <c r="OC169" s="115"/>
      <c r="OD169" s="115"/>
      <c r="OE169" s="115"/>
      <c r="OF169" s="115"/>
      <c r="OG169" s="115"/>
    </row>
    <row r="170" spans="1:397" s="116" customFormat="1">
      <c r="A170" s="110">
        <v>58374</v>
      </c>
      <c r="B170" s="111" t="s">
        <v>331</v>
      </c>
      <c r="C170" s="112">
        <v>1727601.9603395376</v>
      </c>
      <c r="D170" s="113">
        <v>1.7439000000000001E-3</v>
      </c>
      <c r="E170" s="112">
        <v>56055.81</v>
      </c>
      <c r="F170" s="123">
        <v>153583.8142741849</v>
      </c>
      <c r="G170" s="124">
        <v>209639.6242741849</v>
      </c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5"/>
      <c r="DE170" s="115"/>
      <c r="DF170" s="115"/>
      <c r="DG170" s="115"/>
      <c r="DH170" s="115"/>
      <c r="DI170" s="115"/>
      <c r="DJ170" s="115"/>
      <c r="DK170" s="115"/>
      <c r="DL170" s="115"/>
      <c r="DM170" s="115"/>
      <c r="DN170" s="115"/>
      <c r="DO170" s="115"/>
      <c r="DP170" s="115"/>
      <c r="DQ170" s="115"/>
      <c r="DR170" s="115"/>
      <c r="DS170" s="115"/>
      <c r="DT170" s="115"/>
      <c r="DU170" s="115"/>
      <c r="DV170" s="115"/>
      <c r="DW170" s="115"/>
      <c r="DX170" s="115"/>
      <c r="DY170" s="115"/>
      <c r="DZ170" s="115"/>
      <c r="EA170" s="115"/>
      <c r="EB170" s="115"/>
      <c r="EC170" s="115"/>
      <c r="ED170" s="115"/>
      <c r="EE170" s="115"/>
      <c r="EF170" s="115"/>
      <c r="EG170" s="115"/>
      <c r="EH170" s="115"/>
      <c r="EI170" s="115"/>
      <c r="EJ170" s="115"/>
      <c r="EK170" s="115"/>
      <c r="EL170" s="115"/>
      <c r="EM170" s="115"/>
      <c r="EN170" s="115"/>
      <c r="EO170" s="115"/>
      <c r="EP170" s="115"/>
      <c r="EQ170" s="115"/>
      <c r="ER170" s="115"/>
      <c r="ES170" s="115"/>
      <c r="ET170" s="115"/>
      <c r="EU170" s="115"/>
      <c r="EV170" s="115"/>
      <c r="EW170" s="115"/>
      <c r="EX170" s="115"/>
      <c r="EY170" s="115"/>
      <c r="EZ170" s="115"/>
      <c r="FA170" s="115"/>
      <c r="FB170" s="115"/>
      <c r="FC170" s="115"/>
      <c r="FD170" s="115"/>
      <c r="FE170" s="115"/>
      <c r="FF170" s="115"/>
      <c r="FG170" s="115"/>
      <c r="FH170" s="115"/>
      <c r="FI170" s="115"/>
      <c r="FJ170" s="115"/>
      <c r="FK170" s="115"/>
      <c r="FL170" s="115"/>
      <c r="FM170" s="115"/>
      <c r="FN170" s="115"/>
      <c r="FO170" s="115"/>
      <c r="FP170" s="115"/>
      <c r="FQ170" s="115"/>
      <c r="FR170" s="115"/>
      <c r="FS170" s="115"/>
      <c r="FT170" s="115"/>
      <c r="FU170" s="115"/>
      <c r="FV170" s="115"/>
      <c r="FW170" s="115"/>
      <c r="FX170" s="115"/>
      <c r="FY170" s="115"/>
      <c r="FZ170" s="115"/>
      <c r="GA170" s="115"/>
      <c r="GB170" s="115"/>
      <c r="GC170" s="115"/>
      <c r="GD170" s="115"/>
      <c r="GE170" s="115"/>
      <c r="GF170" s="115"/>
      <c r="GG170" s="115"/>
      <c r="GH170" s="115"/>
      <c r="GI170" s="115"/>
      <c r="GJ170" s="115"/>
      <c r="GK170" s="115"/>
      <c r="GL170" s="115"/>
      <c r="GM170" s="115"/>
      <c r="GN170" s="115"/>
      <c r="GO170" s="115"/>
      <c r="GP170" s="115"/>
      <c r="GQ170" s="115"/>
      <c r="GR170" s="115"/>
      <c r="GS170" s="115"/>
      <c r="GT170" s="115"/>
      <c r="GU170" s="115"/>
      <c r="GV170" s="115"/>
      <c r="GW170" s="115"/>
      <c r="GX170" s="115"/>
      <c r="GY170" s="115"/>
      <c r="GZ170" s="115"/>
      <c r="HA170" s="115"/>
      <c r="HB170" s="115"/>
      <c r="HC170" s="115"/>
      <c r="HD170" s="115"/>
      <c r="HE170" s="115"/>
      <c r="HF170" s="115"/>
      <c r="HG170" s="115"/>
      <c r="HH170" s="115"/>
      <c r="HI170" s="115"/>
      <c r="HJ170" s="115"/>
      <c r="HK170" s="115"/>
      <c r="HL170" s="115"/>
      <c r="HM170" s="115"/>
      <c r="HN170" s="115"/>
      <c r="HO170" s="115"/>
      <c r="HP170" s="115"/>
      <c r="HQ170" s="115"/>
      <c r="HR170" s="115"/>
      <c r="HS170" s="115"/>
      <c r="HT170" s="115"/>
      <c r="HU170" s="115"/>
      <c r="HV170" s="115"/>
      <c r="HW170" s="115"/>
      <c r="HX170" s="115"/>
      <c r="HY170" s="115"/>
      <c r="HZ170" s="115"/>
      <c r="IA170" s="115"/>
      <c r="IB170" s="115"/>
      <c r="IC170" s="115"/>
      <c r="ID170" s="115"/>
      <c r="IE170" s="115"/>
      <c r="IF170" s="115"/>
      <c r="IG170" s="115"/>
      <c r="IH170" s="115"/>
      <c r="II170" s="115"/>
      <c r="IJ170" s="115"/>
      <c r="IK170" s="115"/>
      <c r="IL170" s="115"/>
      <c r="IM170" s="115"/>
      <c r="IN170" s="115"/>
      <c r="IO170" s="115"/>
      <c r="IP170" s="115"/>
      <c r="IQ170" s="115"/>
      <c r="IR170" s="115"/>
      <c r="IS170" s="115"/>
      <c r="IT170" s="115"/>
      <c r="IU170" s="115"/>
      <c r="IV170" s="115"/>
      <c r="IW170" s="115"/>
      <c r="IX170" s="115"/>
      <c r="IY170" s="115"/>
      <c r="IZ170" s="115"/>
      <c r="JA170" s="115"/>
      <c r="JB170" s="115"/>
      <c r="JC170" s="115"/>
      <c r="JD170" s="115"/>
      <c r="JE170" s="115"/>
      <c r="JF170" s="115"/>
      <c r="JG170" s="115"/>
      <c r="JH170" s="115"/>
      <c r="JI170" s="115"/>
      <c r="JJ170" s="115"/>
      <c r="JK170" s="115"/>
      <c r="JL170" s="115"/>
      <c r="JM170" s="115"/>
      <c r="JN170" s="115"/>
      <c r="JO170" s="115"/>
      <c r="JP170" s="115"/>
      <c r="JQ170" s="115"/>
      <c r="JR170" s="115"/>
      <c r="JS170" s="115"/>
      <c r="JT170" s="115"/>
      <c r="JU170" s="115"/>
      <c r="JV170" s="115"/>
      <c r="JW170" s="115"/>
      <c r="JX170" s="115"/>
      <c r="JY170" s="115"/>
      <c r="JZ170" s="115"/>
      <c r="KA170" s="115"/>
      <c r="KB170" s="115"/>
      <c r="KC170" s="115"/>
      <c r="KD170" s="115"/>
      <c r="KE170" s="115"/>
      <c r="KF170" s="115"/>
      <c r="KG170" s="115"/>
      <c r="KH170" s="115"/>
      <c r="KI170" s="115"/>
      <c r="KJ170" s="115"/>
      <c r="KK170" s="115"/>
      <c r="KL170" s="115"/>
      <c r="KM170" s="115"/>
      <c r="KN170" s="115"/>
      <c r="KO170" s="115"/>
      <c r="KP170" s="115"/>
      <c r="KQ170" s="115"/>
      <c r="KR170" s="115"/>
      <c r="KS170" s="115"/>
      <c r="KT170" s="115"/>
      <c r="KU170" s="115"/>
      <c r="KV170" s="115"/>
      <c r="KW170" s="115"/>
      <c r="KX170" s="115"/>
      <c r="KY170" s="115"/>
      <c r="KZ170" s="115"/>
      <c r="LA170" s="115"/>
      <c r="LB170" s="115"/>
      <c r="LC170" s="115"/>
      <c r="LD170" s="115"/>
      <c r="LE170" s="115"/>
      <c r="LF170" s="115"/>
      <c r="LG170" s="115"/>
      <c r="LH170" s="115"/>
      <c r="LI170" s="115"/>
      <c r="LJ170" s="115"/>
      <c r="LK170" s="115"/>
      <c r="LL170" s="115"/>
      <c r="LM170" s="115"/>
      <c r="LN170" s="115"/>
      <c r="LO170" s="115"/>
      <c r="LP170" s="115"/>
      <c r="LQ170" s="115"/>
      <c r="LR170" s="115"/>
      <c r="LS170" s="115"/>
      <c r="LT170" s="115"/>
      <c r="LU170" s="115"/>
      <c r="LV170" s="115"/>
      <c r="LW170" s="115"/>
      <c r="LX170" s="115"/>
      <c r="LY170" s="115"/>
      <c r="LZ170" s="115"/>
      <c r="MA170" s="115"/>
      <c r="MB170" s="115"/>
      <c r="MC170" s="115"/>
      <c r="MD170" s="115"/>
      <c r="ME170" s="115"/>
      <c r="MF170" s="115"/>
      <c r="MG170" s="115"/>
      <c r="MH170" s="115"/>
      <c r="MI170" s="115"/>
      <c r="MJ170" s="115"/>
      <c r="MK170" s="115"/>
      <c r="ML170" s="115"/>
      <c r="MM170" s="115"/>
      <c r="MN170" s="115"/>
      <c r="MO170" s="115"/>
      <c r="MP170" s="115"/>
      <c r="MQ170" s="115"/>
      <c r="MR170" s="115"/>
      <c r="MS170" s="115"/>
      <c r="MT170" s="115"/>
      <c r="MU170" s="115"/>
      <c r="MV170" s="115"/>
      <c r="MW170" s="115"/>
      <c r="MX170" s="115"/>
      <c r="MY170" s="115"/>
      <c r="MZ170" s="115"/>
      <c r="NA170" s="115"/>
      <c r="NB170" s="115"/>
      <c r="NC170" s="115"/>
      <c r="ND170" s="115"/>
      <c r="NE170" s="115"/>
      <c r="NF170" s="115"/>
      <c r="NG170" s="115"/>
      <c r="NH170" s="115"/>
      <c r="NI170" s="115"/>
      <c r="NJ170" s="115"/>
      <c r="NK170" s="115"/>
      <c r="NL170" s="115"/>
      <c r="NM170" s="115"/>
      <c r="NN170" s="115"/>
      <c r="NO170" s="115"/>
      <c r="NP170" s="115"/>
      <c r="NQ170" s="115"/>
      <c r="NR170" s="115"/>
      <c r="NS170" s="115"/>
      <c r="NT170" s="115"/>
      <c r="NU170" s="115"/>
      <c r="NV170" s="115"/>
      <c r="NW170" s="115"/>
      <c r="NX170" s="115"/>
      <c r="NY170" s="115"/>
      <c r="NZ170" s="115"/>
      <c r="OA170" s="115"/>
      <c r="OB170" s="115"/>
      <c r="OC170" s="115"/>
      <c r="OD170" s="115"/>
      <c r="OE170" s="115"/>
      <c r="OF170" s="115"/>
      <c r="OG170" s="115"/>
    </row>
    <row r="171" spans="1:397" s="116" customFormat="1">
      <c r="A171" s="110">
        <v>58672</v>
      </c>
      <c r="B171" s="111" t="s">
        <v>468</v>
      </c>
      <c r="C171" s="112">
        <v>344064.13030880486</v>
      </c>
      <c r="D171" s="113">
        <v>3.4730999999999998E-4</v>
      </c>
      <c r="E171" s="112">
        <v>11163.82</v>
      </c>
      <c r="F171" s="123">
        <v>30587.301184452754</v>
      </c>
      <c r="G171" s="124">
        <v>41751.121184452757</v>
      </c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5"/>
      <c r="DE171" s="115"/>
      <c r="DF171" s="115"/>
      <c r="DG171" s="115"/>
      <c r="DH171" s="115"/>
      <c r="DI171" s="115"/>
      <c r="DJ171" s="115"/>
      <c r="DK171" s="115"/>
      <c r="DL171" s="115"/>
      <c r="DM171" s="115"/>
      <c r="DN171" s="115"/>
      <c r="DO171" s="115"/>
      <c r="DP171" s="115"/>
      <c r="DQ171" s="115"/>
      <c r="DR171" s="115"/>
      <c r="DS171" s="115"/>
      <c r="DT171" s="115"/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/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5"/>
      <c r="EQ171" s="115"/>
      <c r="ER171" s="115"/>
      <c r="ES171" s="115"/>
      <c r="ET171" s="115"/>
      <c r="EU171" s="115"/>
      <c r="EV171" s="115"/>
      <c r="EW171" s="115"/>
      <c r="EX171" s="115"/>
      <c r="EY171" s="115"/>
      <c r="EZ171" s="115"/>
      <c r="FA171" s="115"/>
      <c r="FB171" s="115"/>
      <c r="FC171" s="115"/>
      <c r="FD171" s="115"/>
      <c r="FE171" s="115"/>
      <c r="FF171" s="115"/>
      <c r="FG171" s="115"/>
      <c r="FH171" s="115"/>
      <c r="FI171" s="115"/>
      <c r="FJ171" s="115"/>
      <c r="FK171" s="115"/>
      <c r="FL171" s="115"/>
      <c r="FM171" s="115"/>
      <c r="FN171" s="115"/>
      <c r="FO171" s="115"/>
      <c r="FP171" s="115"/>
      <c r="FQ171" s="115"/>
      <c r="FR171" s="115"/>
      <c r="FS171" s="115"/>
      <c r="FT171" s="115"/>
      <c r="FU171" s="115"/>
      <c r="FV171" s="115"/>
      <c r="FW171" s="115"/>
      <c r="FX171" s="115"/>
      <c r="FY171" s="115"/>
      <c r="FZ171" s="115"/>
      <c r="GA171" s="115"/>
      <c r="GB171" s="115"/>
      <c r="GC171" s="115"/>
      <c r="GD171" s="115"/>
      <c r="GE171" s="115"/>
      <c r="GF171" s="115"/>
      <c r="GG171" s="115"/>
      <c r="GH171" s="115"/>
      <c r="GI171" s="115"/>
      <c r="GJ171" s="115"/>
      <c r="GK171" s="115"/>
      <c r="GL171" s="115"/>
      <c r="GM171" s="115"/>
      <c r="GN171" s="115"/>
      <c r="GO171" s="115"/>
      <c r="GP171" s="115"/>
      <c r="GQ171" s="115"/>
      <c r="GR171" s="115"/>
      <c r="GS171" s="115"/>
      <c r="GT171" s="115"/>
      <c r="GU171" s="115"/>
      <c r="GV171" s="115"/>
      <c r="GW171" s="115"/>
      <c r="GX171" s="115"/>
      <c r="GY171" s="115"/>
      <c r="GZ171" s="115"/>
      <c r="HA171" s="115"/>
      <c r="HB171" s="115"/>
      <c r="HC171" s="115"/>
      <c r="HD171" s="115"/>
      <c r="HE171" s="115"/>
      <c r="HF171" s="115"/>
      <c r="HG171" s="115"/>
      <c r="HH171" s="115"/>
      <c r="HI171" s="115"/>
      <c r="HJ171" s="115"/>
      <c r="HK171" s="115"/>
      <c r="HL171" s="115"/>
      <c r="HM171" s="115"/>
      <c r="HN171" s="115"/>
      <c r="HO171" s="115"/>
      <c r="HP171" s="115"/>
      <c r="HQ171" s="115"/>
      <c r="HR171" s="115"/>
      <c r="HS171" s="115"/>
      <c r="HT171" s="115"/>
      <c r="HU171" s="115"/>
      <c r="HV171" s="115"/>
      <c r="HW171" s="115"/>
      <c r="HX171" s="115"/>
      <c r="HY171" s="115"/>
      <c r="HZ171" s="115"/>
      <c r="IA171" s="115"/>
      <c r="IB171" s="115"/>
      <c r="IC171" s="115"/>
      <c r="ID171" s="115"/>
      <c r="IE171" s="115"/>
      <c r="IF171" s="115"/>
      <c r="IG171" s="115"/>
      <c r="IH171" s="115"/>
      <c r="II171" s="115"/>
      <c r="IJ171" s="115"/>
      <c r="IK171" s="115"/>
      <c r="IL171" s="115"/>
      <c r="IM171" s="115"/>
      <c r="IN171" s="115"/>
      <c r="IO171" s="115"/>
      <c r="IP171" s="115"/>
      <c r="IQ171" s="115"/>
      <c r="IR171" s="115"/>
      <c r="IS171" s="115"/>
      <c r="IT171" s="115"/>
      <c r="IU171" s="115"/>
      <c r="IV171" s="115"/>
      <c r="IW171" s="115"/>
      <c r="IX171" s="115"/>
      <c r="IY171" s="115"/>
      <c r="IZ171" s="115"/>
      <c r="JA171" s="115"/>
      <c r="JB171" s="115"/>
      <c r="JC171" s="115"/>
      <c r="JD171" s="115"/>
      <c r="JE171" s="115"/>
      <c r="JF171" s="115"/>
      <c r="JG171" s="115"/>
      <c r="JH171" s="115"/>
      <c r="JI171" s="115"/>
      <c r="JJ171" s="115"/>
      <c r="JK171" s="115"/>
      <c r="JL171" s="115"/>
      <c r="JM171" s="115"/>
      <c r="JN171" s="115"/>
      <c r="JO171" s="115"/>
      <c r="JP171" s="115"/>
      <c r="JQ171" s="115"/>
      <c r="JR171" s="115"/>
      <c r="JS171" s="115"/>
      <c r="JT171" s="115"/>
      <c r="JU171" s="115"/>
      <c r="JV171" s="115"/>
      <c r="JW171" s="115"/>
      <c r="JX171" s="115"/>
      <c r="JY171" s="115"/>
      <c r="JZ171" s="115"/>
      <c r="KA171" s="115"/>
      <c r="KB171" s="115"/>
      <c r="KC171" s="115"/>
      <c r="KD171" s="115"/>
      <c r="KE171" s="115"/>
      <c r="KF171" s="115"/>
      <c r="KG171" s="115"/>
      <c r="KH171" s="115"/>
      <c r="KI171" s="115"/>
      <c r="KJ171" s="115"/>
      <c r="KK171" s="115"/>
      <c r="KL171" s="115"/>
      <c r="KM171" s="115"/>
      <c r="KN171" s="115"/>
      <c r="KO171" s="115"/>
      <c r="KP171" s="115"/>
      <c r="KQ171" s="115"/>
      <c r="KR171" s="115"/>
      <c r="KS171" s="115"/>
      <c r="KT171" s="115"/>
      <c r="KU171" s="115"/>
      <c r="KV171" s="115"/>
      <c r="KW171" s="115"/>
      <c r="KX171" s="115"/>
      <c r="KY171" s="115"/>
      <c r="KZ171" s="115"/>
      <c r="LA171" s="115"/>
      <c r="LB171" s="115"/>
      <c r="LC171" s="115"/>
      <c r="LD171" s="115"/>
      <c r="LE171" s="115"/>
      <c r="LF171" s="115"/>
      <c r="LG171" s="115"/>
      <c r="LH171" s="115"/>
      <c r="LI171" s="115"/>
      <c r="LJ171" s="115"/>
      <c r="LK171" s="115"/>
      <c r="LL171" s="115"/>
      <c r="LM171" s="115"/>
      <c r="LN171" s="115"/>
      <c r="LO171" s="115"/>
      <c r="LP171" s="115"/>
      <c r="LQ171" s="115"/>
      <c r="LR171" s="115"/>
      <c r="LS171" s="115"/>
      <c r="LT171" s="115"/>
      <c r="LU171" s="115"/>
      <c r="LV171" s="115"/>
      <c r="LW171" s="115"/>
      <c r="LX171" s="115"/>
      <c r="LY171" s="115"/>
      <c r="LZ171" s="115"/>
      <c r="MA171" s="115"/>
      <c r="MB171" s="115"/>
      <c r="MC171" s="115"/>
      <c r="MD171" s="115"/>
      <c r="ME171" s="115"/>
      <c r="MF171" s="115"/>
      <c r="MG171" s="115"/>
      <c r="MH171" s="115"/>
      <c r="MI171" s="115"/>
      <c r="MJ171" s="115"/>
      <c r="MK171" s="115"/>
      <c r="ML171" s="115"/>
      <c r="MM171" s="115"/>
      <c r="MN171" s="115"/>
      <c r="MO171" s="115"/>
      <c r="MP171" s="115"/>
      <c r="MQ171" s="115"/>
      <c r="MR171" s="115"/>
      <c r="MS171" s="115"/>
      <c r="MT171" s="115"/>
      <c r="MU171" s="115"/>
      <c r="MV171" s="115"/>
      <c r="MW171" s="115"/>
      <c r="MX171" s="115"/>
      <c r="MY171" s="115"/>
      <c r="MZ171" s="115"/>
      <c r="NA171" s="115"/>
      <c r="NB171" s="115"/>
      <c r="NC171" s="115"/>
      <c r="ND171" s="115"/>
      <c r="NE171" s="115"/>
      <c r="NF171" s="115"/>
      <c r="NG171" s="115"/>
      <c r="NH171" s="115"/>
      <c r="NI171" s="115"/>
      <c r="NJ171" s="115"/>
      <c r="NK171" s="115"/>
      <c r="NL171" s="115"/>
      <c r="NM171" s="115"/>
      <c r="NN171" s="115"/>
      <c r="NO171" s="115"/>
      <c r="NP171" s="115"/>
      <c r="NQ171" s="115"/>
      <c r="NR171" s="115"/>
      <c r="NS171" s="115"/>
      <c r="NT171" s="115"/>
      <c r="NU171" s="115"/>
      <c r="NV171" s="115"/>
      <c r="NW171" s="115"/>
      <c r="NX171" s="115"/>
      <c r="NY171" s="115"/>
      <c r="NZ171" s="115"/>
      <c r="OA171" s="115"/>
      <c r="OB171" s="115"/>
      <c r="OC171" s="115"/>
      <c r="OD171" s="115"/>
      <c r="OE171" s="115"/>
      <c r="OF171" s="115"/>
      <c r="OG171" s="115"/>
    </row>
    <row r="172" spans="1:397" s="116" customFormat="1">
      <c r="A172" s="110">
        <v>58675</v>
      </c>
      <c r="B172" s="111" t="s">
        <v>320</v>
      </c>
      <c r="C172" s="112">
        <v>2429500.3151418595</v>
      </c>
      <c r="D172" s="113">
        <v>2.4524199999999999E-3</v>
      </c>
      <c r="E172" s="112">
        <v>78830.37</v>
      </c>
      <c r="F172" s="123">
        <v>215982.57801611134</v>
      </c>
      <c r="G172" s="124">
        <v>294812.94801611133</v>
      </c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5"/>
      <c r="DE172" s="115"/>
      <c r="DF172" s="115"/>
      <c r="DG172" s="115"/>
      <c r="DH172" s="115"/>
      <c r="DI172" s="115"/>
      <c r="DJ172" s="115"/>
      <c r="DK172" s="115"/>
      <c r="DL172" s="115"/>
      <c r="DM172" s="115"/>
      <c r="DN172" s="115"/>
      <c r="DO172" s="115"/>
      <c r="DP172" s="115"/>
      <c r="DQ172" s="115"/>
      <c r="DR172" s="115"/>
      <c r="DS172" s="115"/>
      <c r="DT172" s="115"/>
      <c r="DU172" s="115"/>
      <c r="DV172" s="115"/>
      <c r="DW172" s="115"/>
      <c r="DX172" s="115"/>
      <c r="DY172" s="115"/>
      <c r="DZ172" s="115"/>
      <c r="EA172" s="115"/>
      <c r="EB172" s="115"/>
      <c r="EC172" s="115"/>
      <c r="ED172" s="115"/>
      <c r="EE172" s="115"/>
      <c r="EF172" s="115"/>
      <c r="EG172" s="115"/>
      <c r="EH172" s="115"/>
      <c r="EI172" s="115"/>
      <c r="EJ172" s="115"/>
      <c r="EK172" s="115"/>
      <c r="EL172" s="115"/>
      <c r="EM172" s="115"/>
      <c r="EN172" s="115"/>
      <c r="EO172" s="115"/>
      <c r="EP172" s="115"/>
      <c r="EQ172" s="115"/>
      <c r="ER172" s="115"/>
      <c r="ES172" s="115"/>
      <c r="ET172" s="115"/>
      <c r="EU172" s="115"/>
      <c r="EV172" s="115"/>
      <c r="EW172" s="115"/>
      <c r="EX172" s="115"/>
      <c r="EY172" s="115"/>
      <c r="EZ172" s="115"/>
      <c r="FA172" s="115"/>
      <c r="FB172" s="115"/>
      <c r="FC172" s="115"/>
      <c r="FD172" s="115"/>
      <c r="FE172" s="115"/>
      <c r="FF172" s="115"/>
      <c r="FG172" s="115"/>
      <c r="FH172" s="115"/>
      <c r="FI172" s="115"/>
      <c r="FJ172" s="115"/>
      <c r="FK172" s="115"/>
      <c r="FL172" s="115"/>
      <c r="FM172" s="115"/>
      <c r="FN172" s="115"/>
      <c r="FO172" s="115"/>
      <c r="FP172" s="115"/>
      <c r="FQ172" s="115"/>
      <c r="FR172" s="115"/>
      <c r="FS172" s="115"/>
      <c r="FT172" s="115"/>
      <c r="FU172" s="115"/>
      <c r="FV172" s="115"/>
      <c r="FW172" s="115"/>
      <c r="FX172" s="115"/>
      <c r="FY172" s="115"/>
      <c r="FZ172" s="115"/>
      <c r="GA172" s="115"/>
      <c r="GB172" s="115"/>
      <c r="GC172" s="115"/>
      <c r="GD172" s="115"/>
      <c r="GE172" s="115"/>
      <c r="GF172" s="115"/>
      <c r="GG172" s="115"/>
      <c r="GH172" s="115"/>
      <c r="GI172" s="115"/>
      <c r="GJ172" s="115"/>
      <c r="GK172" s="115"/>
      <c r="GL172" s="115"/>
      <c r="GM172" s="115"/>
      <c r="GN172" s="115"/>
      <c r="GO172" s="115"/>
      <c r="GP172" s="115"/>
      <c r="GQ172" s="115"/>
      <c r="GR172" s="115"/>
      <c r="GS172" s="115"/>
      <c r="GT172" s="115"/>
      <c r="GU172" s="115"/>
      <c r="GV172" s="115"/>
      <c r="GW172" s="115"/>
      <c r="GX172" s="115"/>
      <c r="GY172" s="115"/>
      <c r="GZ172" s="115"/>
      <c r="HA172" s="115"/>
      <c r="HB172" s="115"/>
      <c r="HC172" s="115"/>
      <c r="HD172" s="115"/>
      <c r="HE172" s="115"/>
      <c r="HF172" s="115"/>
      <c r="HG172" s="115"/>
      <c r="HH172" s="115"/>
      <c r="HI172" s="115"/>
      <c r="HJ172" s="115"/>
      <c r="HK172" s="115"/>
      <c r="HL172" s="115"/>
      <c r="HM172" s="115"/>
      <c r="HN172" s="115"/>
      <c r="HO172" s="115"/>
      <c r="HP172" s="115"/>
      <c r="HQ172" s="115"/>
      <c r="HR172" s="115"/>
      <c r="HS172" s="115"/>
      <c r="HT172" s="115"/>
      <c r="HU172" s="115"/>
      <c r="HV172" s="115"/>
      <c r="HW172" s="115"/>
      <c r="HX172" s="115"/>
      <c r="HY172" s="115"/>
      <c r="HZ172" s="115"/>
      <c r="IA172" s="115"/>
      <c r="IB172" s="115"/>
      <c r="IC172" s="115"/>
      <c r="ID172" s="115"/>
      <c r="IE172" s="115"/>
      <c r="IF172" s="115"/>
      <c r="IG172" s="115"/>
      <c r="IH172" s="115"/>
      <c r="II172" s="115"/>
      <c r="IJ172" s="115"/>
      <c r="IK172" s="115"/>
      <c r="IL172" s="115"/>
      <c r="IM172" s="115"/>
      <c r="IN172" s="115"/>
      <c r="IO172" s="115"/>
      <c r="IP172" s="115"/>
      <c r="IQ172" s="115"/>
      <c r="IR172" s="115"/>
      <c r="IS172" s="115"/>
      <c r="IT172" s="115"/>
      <c r="IU172" s="115"/>
      <c r="IV172" s="115"/>
      <c r="IW172" s="115"/>
      <c r="IX172" s="115"/>
      <c r="IY172" s="115"/>
      <c r="IZ172" s="115"/>
      <c r="JA172" s="115"/>
      <c r="JB172" s="115"/>
      <c r="JC172" s="115"/>
      <c r="JD172" s="115"/>
      <c r="JE172" s="115"/>
      <c r="JF172" s="115"/>
      <c r="JG172" s="115"/>
      <c r="JH172" s="115"/>
      <c r="JI172" s="115"/>
      <c r="JJ172" s="115"/>
      <c r="JK172" s="115"/>
      <c r="JL172" s="115"/>
      <c r="JM172" s="115"/>
      <c r="JN172" s="115"/>
      <c r="JO172" s="115"/>
      <c r="JP172" s="115"/>
      <c r="JQ172" s="115"/>
      <c r="JR172" s="115"/>
      <c r="JS172" s="115"/>
      <c r="JT172" s="115"/>
      <c r="JU172" s="115"/>
      <c r="JV172" s="115"/>
      <c r="JW172" s="115"/>
      <c r="JX172" s="115"/>
      <c r="JY172" s="115"/>
      <c r="JZ172" s="115"/>
      <c r="KA172" s="115"/>
      <c r="KB172" s="115"/>
      <c r="KC172" s="115"/>
      <c r="KD172" s="115"/>
      <c r="KE172" s="115"/>
      <c r="KF172" s="115"/>
      <c r="KG172" s="115"/>
      <c r="KH172" s="115"/>
      <c r="KI172" s="115"/>
      <c r="KJ172" s="115"/>
      <c r="KK172" s="115"/>
      <c r="KL172" s="115"/>
      <c r="KM172" s="115"/>
      <c r="KN172" s="115"/>
      <c r="KO172" s="115"/>
      <c r="KP172" s="115"/>
      <c r="KQ172" s="115"/>
      <c r="KR172" s="115"/>
      <c r="KS172" s="115"/>
      <c r="KT172" s="115"/>
      <c r="KU172" s="115"/>
      <c r="KV172" s="115"/>
      <c r="KW172" s="115"/>
      <c r="KX172" s="115"/>
      <c r="KY172" s="115"/>
      <c r="KZ172" s="115"/>
      <c r="LA172" s="115"/>
      <c r="LB172" s="115"/>
      <c r="LC172" s="115"/>
      <c r="LD172" s="115"/>
      <c r="LE172" s="115"/>
      <c r="LF172" s="115"/>
      <c r="LG172" s="115"/>
      <c r="LH172" s="115"/>
      <c r="LI172" s="115"/>
      <c r="LJ172" s="115"/>
      <c r="LK172" s="115"/>
      <c r="LL172" s="115"/>
      <c r="LM172" s="115"/>
      <c r="LN172" s="115"/>
      <c r="LO172" s="115"/>
      <c r="LP172" s="115"/>
      <c r="LQ172" s="115"/>
      <c r="LR172" s="115"/>
      <c r="LS172" s="115"/>
      <c r="LT172" s="115"/>
      <c r="LU172" s="115"/>
      <c r="LV172" s="115"/>
      <c r="LW172" s="115"/>
      <c r="LX172" s="115"/>
      <c r="LY172" s="115"/>
      <c r="LZ172" s="115"/>
      <c r="MA172" s="115"/>
      <c r="MB172" s="115"/>
      <c r="MC172" s="115"/>
      <c r="MD172" s="115"/>
      <c r="ME172" s="115"/>
      <c r="MF172" s="115"/>
      <c r="MG172" s="115"/>
      <c r="MH172" s="115"/>
      <c r="MI172" s="115"/>
      <c r="MJ172" s="115"/>
      <c r="MK172" s="115"/>
      <c r="ML172" s="115"/>
      <c r="MM172" s="115"/>
      <c r="MN172" s="115"/>
      <c r="MO172" s="115"/>
      <c r="MP172" s="115"/>
      <c r="MQ172" s="115"/>
      <c r="MR172" s="115"/>
      <c r="MS172" s="115"/>
      <c r="MT172" s="115"/>
      <c r="MU172" s="115"/>
      <c r="MV172" s="115"/>
      <c r="MW172" s="115"/>
      <c r="MX172" s="115"/>
      <c r="MY172" s="115"/>
      <c r="MZ172" s="115"/>
      <c r="NA172" s="115"/>
      <c r="NB172" s="115"/>
      <c r="NC172" s="115"/>
      <c r="ND172" s="115"/>
      <c r="NE172" s="115"/>
      <c r="NF172" s="115"/>
      <c r="NG172" s="115"/>
      <c r="NH172" s="115"/>
      <c r="NI172" s="115"/>
      <c r="NJ172" s="115"/>
      <c r="NK172" s="115"/>
      <c r="NL172" s="115"/>
      <c r="NM172" s="115"/>
      <c r="NN172" s="115"/>
      <c r="NO172" s="115"/>
      <c r="NP172" s="115"/>
      <c r="NQ172" s="115"/>
      <c r="NR172" s="115"/>
      <c r="NS172" s="115"/>
      <c r="NT172" s="115"/>
      <c r="NU172" s="115"/>
      <c r="NV172" s="115"/>
      <c r="NW172" s="115"/>
      <c r="NX172" s="115"/>
      <c r="NY172" s="115"/>
      <c r="NZ172" s="115"/>
      <c r="OA172" s="115"/>
      <c r="OB172" s="115"/>
      <c r="OC172" s="115"/>
      <c r="OD172" s="115"/>
      <c r="OE172" s="115"/>
      <c r="OF172" s="115"/>
      <c r="OG172" s="115"/>
    </row>
    <row r="173" spans="1:397" s="116" customFormat="1">
      <c r="A173" s="110">
        <v>58676</v>
      </c>
      <c r="B173" s="111" t="s">
        <v>332</v>
      </c>
      <c r="C173" s="112">
        <v>2406814.3326361105</v>
      </c>
      <c r="D173" s="113">
        <v>2.4295200000000001E-3</v>
      </c>
      <c r="E173" s="112">
        <v>78094.320000000007</v>
      </c>
      <c r="F173" s="123">
        <v>213965.79417135025</v>
      </c>
      <c r="G173" s="124">
        <v>292060.11417135026</v>
      </c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5"/>
      <c r="DE173" s="115"/>
      <c r="DF173" s="115"/>
      <c r="DG173" s="115"/>
      <c r="DH173" s="115"/>
      <c r="DI173" s="115"/>
      <c r="DJ173" s="115"/>
      <c r="DK173" s="115"/>
      <c r="DL173" s="115"/>
      <c r="DM173" s="115"/>
      <c r="DN173" s="115"/>
      <c r="DO173" s="115"/>
      <c r="DP173" s="115"/>
      <c r="DQ173" s="115"/>
      <c r="DR173" s="115"/>
      <c r="DS173" s="115"/>
      <c r="DT173" s="115"/>
      <c r="DU173" s="115"/>
      <c r="DV173" s="115"/>
      <c r="DW173" s="115"/>
      <c r="DX173" s="115"/>
      <c r="DY173" s="115"/>
      <c r="DZ173" s="115"/>
      <c r="EA173" s="115"/>
      <c r="EB173" s="115"/>
      <c r="EC173" s="115"/>
      <c r="ED173" s="115"/>
      <c r="EE173" s="115"/>
      <c r="EF173" s="115"/>
      <c r="EG173" s="115"/>
      <c r="EH173" s="115"/>
      <c r="EI173" s="115"/>
      <c r="EJ173" s="115"/>
      <c r="EK173" s="115"/>
      <c r="EL173" s="115"/>
      <c r="EM173" s="115"/>
      <c r="EN173" s="115"/>
      <c r="EO173" s="115"/>
      <c r="EP173" s="115"/>
      <c r="EQ173" s="115"/>
      <c r="ER173" s="115"/>
      <c r="ES173" s="115"/>
      <c r="ET173" s="115"/>
      <c r="EU173" s="115"/>
      <c r="EV173" s="115"/>
      <c r="EW173" s="115"/>
      <c r="EX173" s="115"/>
      <c r="EY173" s="115"/>
      <c r="EZ173" s="115"/>
      <c r="FA173" s="115"/>
      <c r="FB173" s="115"/>
      <c r="FC173" s="115"/>
      <c r="FD173" s="115"/>
      <c r="FE173" s="115"/>
      <c r="FF173" s="115"/>
      <c r="FG173" s="115"/>
      <c r="FH173" s="115"/>
      <c r="FI173" s="115"/>
      <c r="FJ173" s="115"/>
      <c r="FK173" s="115"/>
      <c r="FL173" s="115"/>
      <c r="FM173" s="115"/>
      <c r="FN173" s="115"/>
      <c r="FO173" s="115"/>
      <c r="FP173" s="115"/>
      <c r="FQ173" s="115"/>
      <c r="FR173" s="115"/>
      <c r="FS173" s="115"/>
      <c r="FT173" s="115"/>
      <c r="FU173" s="115"/>
      <c r="FV173" s="115"/>
      <c r="FW173" s="115"/>
      <c r="FX173" s="115"/>
      <c r="FY173" s="115"/>
      <c r="FZ173" s="115"/>
      <c r="GA173" s="115"/>
      <c r="GB173" s="115"/>
      <c r="GC173" s="115"/>
      <c r="GD173" s="115"/>
      <c r="GE173" s="115"/>
      <c r="GF173" s="115"/>
      <c r="GG173" s="115"/>
      <c r="GH173" s="115"/>
      <c r="GI173" s="115"/>
      <c r="GJ173" s="115"/>
      <c r="GK173" s="115"/>
      <c r="GL173" s="115"/>
      <c r="GM173" s="115"/>
      <c r="GN173" s="115"/>
      <c r="GO173" s="115"/>
      <c r="GP173" s="115"/>
      <c r="GQ173" s="115"/>
      <c r="GR173" s="115"/>
      <c r="GS173" s="115"/>
      <c r="GT173" s="115"/>
      <c r="GU173" s="115"/>
      <c r="GV173" s="115"/>
      <c r="GW173" s="115"/>
      <c r="GX173" s="115"/>
      <c r="GY173" s="115"/>
      <c r="GZ173" s="115"/>
      <c r="HA173" s="115"/>
      <c r="HB173" s="115"/>
      <c r="HC173" s="115"/>
      <c r="HD173" s="115"/>
      <c r="HE173" s="115"/>
      <c r="HF173" s="115"/>
      <c r="HG173" s="115"/>
      <c r="HH173" s="115"/>
      <c r="HI173" s="115"/>
      <c r="HJ173" s="115"/>
      <c r="HK173" s="115"/>
      <c r="HL173" s="115"/>
      <c r="HM173" s="115"/>
      <c r="HN173" s="115"/>
      <c r="HO173" s="115"/>
      <c r="HP173" s="115"/>
      <c r="HQ173" s="115"/>
      <c r="HR173" s="115"/>
      <c r="HS173" s="115"/>
      <c r="HT173" s="115"/>
      <c r="HU173" s="115"/>
      <c r="HV173" s="115"/>
      <c r="HW173" s="115"/>
      <c r="HX173" s="115"/>
      <c r="HY173" s="115"/>
      <c r="HZ173" s="115"/>
      <c r="IA173" s="115"/>
      <c r="IB173" s="115"/>
      <c r="IC173" s="115"/>
      <c r="ID173" s="115"/>
      <c r="IE173" s="115"/>
      <c r="IF173" s="115"/>
      <c r="IG173" s="115"/>
      <c r="IH173" s="115"/>
      <c r="II173" s="115"/>
      <c r="IJ173" s="115"/>
      <c r="IK173" s="115"/>
      <c r="IL173" s="115"/>
      <c r="IM173" s="115"/>
      <c r="IN173" s="115"/>
      <c r="IO173" s="115"/>
      <c r="IP173" s="115"/>
      <c r="IQ173" s="115"/>
      <c r="IR173" s="115"/>
      <c r="IS173" s="115"/>
      <c r="IT173" s="115"/>
      <c r="IU173" s="115"/>
      <c r="IV173" s="115"/>
      <c r="IW173" s="115"/>
      <c r="IX173" s="115"/>
      <c r="IY173" s="115"/>
      <c r="IZ173" s="115"/>
      <c r="JA173" s="115"/>
      <c r="JB173" s="115"/>
      <c r="JC173" s="115"/>
      <c r="JD173" s="115"/>
      <c r="JE173" s="115"/>
      <c r="JF173" s="115"/>
      <c r="JG173" s="115"/>
      <c r="JH173" s="115"/>
      <c r="JI173" s="115"/>
      <c r="JJ173" s="115"/>
      <c r="JK173" s="115"/>
      <c r="JL173" s="115"/>
      <c r="JM173" s="115"/>
      <c r="JN173" s="115"/>
      <c r="JO173" s="115"/>
      <c r="JP173" s="115"/>
      <c r="JQ173" s="115"/>
      <c r="JR173" s="115"/>
      <c r="JS173" s="115"/>
      <c r="JT173" s="115"/>
      <c r="JU173" s="115"/>
      <c r="JV173" s="115"/>
      <c r="JW173" s="115"/>
      <c r="JX173" s="115"/>
      <c r="JY173" s="115"/>
      <c r="JZ173" s="115"/>
      <c r="KA173" s="115"/>
      <c r="KB173" s="115"/>
      <c r="KC173" s="115"/>
      <c r="KD173" s="115"/>
      <c r="KE173" s="115"/>
      <c r="KF173" s="115"/>
      <c r="KG173" s="115"/>
      <c r="KH173" s="115"/>
      <c r="KI173" s="115"/>
      <c r="KJ173" s="115"/>
      <c r="KK173" s="115"/>
      <c r="KL173" s="115"/>
      <c r="KM173" s="115"/>
      <c r="KN173" s="115"/>
      <c r="KO173" s="115"/>
      <c r="KP173" s="115"/>
      <c r="KQ173" s="115"/>
      <c r="KR173" s="115"/>
      <c r="KS173" s="115"/>
      <c r="KT173" s="115"/>
      <c r="KU173" s="115"/>
      <c r="KV173" s="115"/>
      <c r="KW173" s="115"/>
      <c r="KX173" s="115"/>
      <c r="KY173" s="115"/>
      <c r="KZ173" s="115"/>
      <c r="LA173" s="115"/>
      <c r="LB173" s="115"/>
      <c r="LC173" s="115"/>
      <c r="LD173" s="115"/>
      <c r="LE173" s="115"/>
      <c r="LF173" s="115"/>
      <c r="LG173" s="115"/>
      <c r="LH173" s="115"/>
      <c r="LI173" s="115"/>
      <c r="LJ173" s="115"/>
      <c r="LK173" s="115"/>
      <c r="LL173" s="115"/>
      <c r="LM173" s="115"/>
      <c r="LN173" s="115"/>
      <c r="LO173" s="115"/>
      <c r="LP173" s="115"/>
      <c r="LQ173" s="115"/>
      <c r="LR173" s="115"/>
      <c r="LS173" s="115"/>
      <c r="LT173" s="115"/>
      <c r="LU173" s="115"/>
      <c r="LV173" s="115"/>
      <c r="LW173" s="115"/>
      <c r="LX173" s="115"/>
      <c r="LY173" s="115"/>
      <c r="LZ173" s="115"/>
      <c r="MA173" s="115"/>
      <c r="MB173" s="115"/>
      <c r="MC173" s="115"/>
      <c r="MD173" s="115"/>
      <c r="ME173" s="115"/>
      <c r="MF173" s="115"/>
      <c r="MG173" s="115"/>
      <c r="MH173" s="115"/>
      <c r="MI173" s="115"/>
      <c r="MJ173" s="115"/>
      <c r="MK173" s="115"/>
      <c r="ML173" s="115"/>
      <c r="MM173" s="115"/>
      <c r="MN173" s="115"/>
      <c r="MO173" s="115"/>
      <c r="MP173" s="115"/>
      <c r="MQ173" s="115"/>
      <c r="MR173" s="115"/>
      <c r="MS173" s="115"/>
      <c r="MT173" s="115"/>
      <c r="MU173" s="115"/>
      <c r="MV173" s="115"/>
      <c r="MW173" s="115"/>
      <c r="MX173" s="115"/>
      <c r="MY173" s="115"/>
      <c r="MZ173" s="115"/>
      <c r="NA173" s="115"/>
      <c r="NB173" s="115"/>
      <c r="NC173" s="115"/>
      <c r="ND173" s="115"/>
      <c r="NE173" s="115"/>
      <c r="NF173" s="115"/>
      <c r="NG173" s="115"/>
      <c r="NH173" s="115"/>
      <c r="NI173" s="115"/>
      <c r="NJ173" s="115"/>
      <c r="NK173" s="115"/>
      <c r="NL173" s="115"/>
      <c r="NM173" s="115"/>
      <c r="NN173" s="115"/>
      <c r="NO173" s="115"/>
      <c r="NP173" s="115"/>
      <c r="NQ173" s="115"/>
      <c r="NR173" s="115"/>
      <c r="NS173" s="115"/>
      <c r="NT173" s="115"/>
      <c r="NU173" s="115"/>
      <c r="NV173" s="115"/>
      <c r="NW173" s="115"/>
      <c r="NX173" s="115"/>
      <c r="NY173" s="115"/>
      <c r="NZ173" s="115"/>
      <c r="OA173" s="115"/>
      <c r="OB173" s="115"/>
      <c r="OC173" s="115"/>
      <c r="OD173" s="115"/>
      <c r="OE173" s="115"/>
      <c r="OF173" s="115"/>
      <c r="OG173" s="115"/>
    </row>
    <row r="174" spans="1:397" s="116" customFormat="1">
      <c r="A174" s="110">
        <v>58677</v>
      </c>
      <c r="B174" s="111" t="s">
        <v>333</v>
      </c>
      <c r="C174" s="112">
        <v>1036135.1948728284</v>
      </c>
      <c r="D174" s="113">
        <v>1.0459099999999999E-3</v>
      </c>
      <c r="E174" s="112">
        <v>33619.72</v>
      </c>
      <c r="F174" s="123">
        <v>92112.41882419445</v>
      </c>
      <c r="G174" s="124">
        <v>125732.13882419445</v>
      </c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5"/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5"/>
      <c r="DU174" s="115"/>
      <c r="DV174" s="115"/>
      <c r="DW174" s="115"/>
      <c r="DX174" s="115"/>
      <c r="DY174" s="115"/>
      <c r="DZ174" s="115"/>
      <c r="EA174" s="115"/>
      <c r="EB174" s="115"/>
      <c r="EC174" s="115"/>
      <c r="ED174" s="115"/>
      <c r="EE174" s="115"/>
      <c r="EF174" s="115"/>
      <c r="EG174" s="115"/>
      <c r="EH174" s="115"/>
      <c r="EI174" s="115"/>
      <c r="EJ174" s="115"/>
      <c r="EK174" s="115"/>
      <c r="EL174" s="115"/>
      <c r="EM174" s="115"/>
      <c r="EN174" s="115"/>
      <c r="EO174" s="115"/>
      <c r="EP174" s="115"/>
      <c r="EQ174" s="115"/>
      <c r="ER174" s="115"/>
      <c r="ES174" s="115"/>
      <c r="ET174" s="115"/>
      <c r="EU174" s="115"/>
      <c r="EV174" s="115"/>
      <c r="EW174" s="115"/>
      <c r="EX174" s="115"/>
      <c r="EY174" s="115"/>
      <c r="EZ174" s="115"/>
      <c r="FA174" s="115"/>
      <c r="FB174" s="115"/>
      <c r="FC174" s="115"/>
      <c r="FD174" s="115"/>
      <c r="FE174" s="115"/>
      <c r="FF174" s="115"/>
      <c r="FG174" s="115"/>
      <c r="FH174" s="115"/>
      <c r="FI174" s="115"/>
      <c r="FJ174" s="115"/>
      <c r="FK174" s="115"/>
      <c r="FL174" s="115"/>
      <c r="FM174" s="115"/>
      <c r="FN174" s="115"/>
      <c r="FO174" s="115"/>
      <c r="FP174" s="115"/>
      <c r="FQ174" s="115"/>
      <c r="FR174" s="115"/>
      <c r="FS174" s="115"/>
      <c r="FT174" s="115"/>
      <c r="FU174" s="115"/>
      <c r="FV174" s="115"/>
      <c r="FW174" s="115"/>
      <c r="FX174" s="115"/>
      <c r="FY174" s="115"/>
      <c r="FZ174" s="115"/>
      <c r="GA174" s="115"/>
      <c r="GB174" s="115"/>
      <c r="GC174" s="115"/>
      <c r="GD174" s="115"/>
      <c r="GE174" s="115"/>
      <c r="GF174" s="115"/>
      <c r="GG174" s="115"/>
      <c r="GH174" s="115"/>
      <c r="GI174" s="115"/>
      <c r="GJ174" s="115"/>
      <c r="GK174" s="115"/>
      <c r="GL174" s="115"/>
      <c r="GM174" s="115"/>
      <c r="GN174" s="115"/>
      <c r="GO174" s="115"/>
      <c r="GP174" s="115"/>
      <c r="GQ174" s="115"/>
      <c r="GR174" s="115"/>
      <c r="GS174" s="115"/>
      <c r="GT174" s="115"/>
      <c r="GU174" s="115"/>
      <c r="GV174" s="115"/>
      <c r="GW174" s="115"/>
      <c r="GX174" s="115"/>
      <c r="GY174" s="115"/>
      <c r="GZ174" s="115"/>
      <c r="HA174" s="115"/>
      <c r="HB174" s="115"/>
      <c r="HC174" s="115"/>
      <c r="HD174" s="115"/>
      <c r="HE174" s="115"/>
      <c r="HF174" s="115"/>
      <c r="HG174" s="115"/>
      <c r="HH174" s="115"/>
      <c r="HI174" s="115"/>
      <c r="HJ174" s="115"/>
      <c r="HK174" s="115"/>
      <c r="HL174" s="115"/>
      <c r="HM174" s="115"/>
      <c r="HN174" s="115"/>
      <c r="HO174" s="115"/>
      <c r="HP174" s="115"/>
      <c r="HQ174" s="115"/>
      <c r="HR174" s="115"/>
      <c r="HS174" s="115"/>
      <c r="HT174" s="115"/>
      <c r="HU174" s="115"/>
      <c r="HV174" s="115"/>
      <c r="HW174" s="115"/>
      <c r="HX174" s="115"/>
      <c r="HY174" s="115"/>
      <c r="HZ174" s="115"/>
      <c r="IA174" s="115"/>
      <c r="IB174" s="115"/>
      <c r="IC174" s="115"/>
      <c r="ID174" s="115"/>
      <c r="IE174" s="115"/>
      <c r="IF174" s="115"/>
      <c r="IG174" s="115"/>
      <c r="IH174" s="115"/>
      <c r="II174" s="115"/>
      <c r="IJ174" s="115"/>
      <c r="IK174" s="115"/>
      <c r="IL174" s="115"/>
      <c r="IM174" s="115"/>
      <c r="IN174" s="115"/>
      <c r="IO174" s="115"/>
      <c r="IP174" s="115"/>
      <c r="IQ174" s="115"/>
      <c r="IR174" s="115"/>
      <c r="IS174" s="115"/>
      <c r="IT174" s="115"/>
      <c r="IU174" s="115"/>
      <c r="IV174" s="115"/>
      <c r="IW174" s="115"/>
      <c r="IX174" s="115"/>
      <c r="IY174" s="115"/>
      <c r="IZ174" s="115"/>
      <c r="JA174" s="115"/>
      <c r="JB174" s="115"/>
      <c r="JC174" s="115"/>
      <c r="JD174" s="115"/>
      <c r="JE174" s="115"/>
      <c r="JF174" s="115"/>
      <c r="JG174" s="115"/>
      <c r="JH174" s="115"/>
      <c r="JI174" s="115"/>
      <c r="JJ174" s="115"/>
      <c r="JK174" s="115"/>
      <c r="JL174" s="115"/>
      <c r="JM174" s="115"/>
      <c r="JN174" s="115"/>
      <c r="JO174" s="115"/>
      <c r="JP174" s="115"/>
      <c r="JQ174" s="115"/>
      <c r="JR174" s="115"/>
      <c r="JS174" s="115"/>
      <c r="JT174" s="115"/>
      <c r="JU174" s="115"/>
      <c r="JV174" s="115"/>
      <c r="JW174" s="115"/>
      <c r="JX174" s="115"/>
      <c r="JY174" s="115"/>
      <c r="JZ174" s="115"/>
      <c r="KA174" s="115"/>
      <c r="KB174" s="115"/>
      <c r="KC174" s="115"/>
      <c r="KD174" s="115"/>
      <c r="KE174" s="115"/>
      <c r="KF174" s="115"/>
      <c r="KG174" s="115"/>
      <c r="KH174" s="115"/>
      <c r="KI174" s="115"/>
      <c r="KJ174" s="115"/>
      <c r="KK174" s="115"/>
      <c r="KL174" s="115"/>
      <c r="KM174" s="115"/>
      <c r="KN174" s="115"/>
      <c r="KO174" s="115"/>
      <c r="KP174" s="115"/>
      <c r="KQ174" s="115"/>
      <c r="KR174" s="115"/>
      <c r="KS174" s="115"/>
      <c r="KT174" s="115"/>
      <c r="KU174" s="115"/>
      <c r="KV174" s="115"/>
      <c r="KW174" s="115"/>
      <c r="KX174" s="115"/>
      <c r="KY174" s="115"/>
      <c r="KZ174" s="115"/>
      <c r="LA174" s="115"/>
      <c r="LB174" s="115"/>
      <c r="LC174" s="115"/>
      <c r="LD174" s="115"/>
      <c r="LE174" s="115"/>
      <c r="LF174" s="115"/>
      <c r="LG174" s="115"/>
      <c r="LH174" s="115"/>
      <c r="LI174" s="115"/>
      <c r="LJ174" s="115"/>
      <c r="LK174" s="115"/>
      <c r="LL174" s="115"/>
      <c r="LM174" s="115"/>
      <c r="LN174" s="115"/>
      <c r="LO174" s="115"/>
      <c r="LP174" s="115"/>
      <c r="LQ174" s="115"/>
      <c r="LR174" s="115"/>
      <c r="LS174" s="115"/>
      <c r="LT174" s="115"/>
      <c r="LU174" s="115"/>
      <c r="LV174" s="115"/>
      <c r="LW174" s="115"/>
      <c r="LX174" s="115"/>
      <c r="LY174" s="115"/>
      <c r="LZ174" s="115"/>
      <c r="MA174" s="115"/>
      <c r="MB174" s="115"/>
      <c r="MC174" s="115"/>
      <c r="MD174" s="115"/>
      <c r="ME174" s="115"/>
      <c r="MF174" s="115"/>
      <c r="MG174" s="115"/>
      <c r="MH174" s="115"/>
      <c r="MI174" s="115"/>
      <c r="MJ174" s="115"/>
      <c r="MK174" s="115"/>
      <c r="ML174" s="115"/>
      <c r="MM174" s="115"/>
      <c r="MN174" s="115"/>
      <c r="MO174" s="115"/>
      <c r="MP174" s="115"/>
      <c r="MQ174" s="115"/>
      <c r="MR174" s="115"/>
      <c r="MS174" s="115"/>
      <c r="MT174" s="115"/>
      <c r="MU174" s="115"/>
      <c r="MV174" s="115"/>
      <c r="MW174" s="115"/>
      <c r="MX174" s="115"/>
      <c r="MY174" s="115"/>
      <c r="MZ174" s="115"/>
      <c r="NA174" s="115"/>
      <c r="NB174" s="115"/>
      <c r="NC174" s="115"/>
      <c r="ND174" s="115"/>
      <c r="NE174" s="115"/>
      <c r="NF174" s="115"/>
      <c r="NG174" s="115"/>
      <c r="NH174" s="115"/>
      <c r="NI174" s="115"/>
      <c r="NJ174" s="115"/>
      <c r="NK174" s="115"/>
      <c r="NL174" s="115"/>
      <c r="NM174" s="115"/>
      <c r="NN174" s="115"/>
      <c r="NO174" s="115"/>
      <c r="NP174" s="115"/>
      <c r="NQ174" s="115"/>
      <c r="NR174" s="115"/>
      <c r="NS174" s="115"/>
      <c r="NT174" s="115"/>
      <c r="NU174" s="115"/>
      <c r="NV174" s="115"/>
      <c r="NW174" s="115"/>
      <c r="NX174" s="115"/>
      <c r="NY174" s="115"/>
      <c r="NZ174" s="115"/>
      <c r="OA174" s="115"/>
      <c r="OB174" s="115"/>
      <c r="OC174" s="115"/>
      <c r="OD174" s="115"/>
      <c r="OE174" s="115"/>
      <c r="OF174" s="115"/>
      <c r="OG174" s="115"/>
    </row>
    <row r="175" spans="1:397" s="116" customFormat="1">
      <c r="A175" s="110">
        <v>58678</v>
      </c>
      <c r="B175" s="111" t="s">
        <v>334</v>
      </c>
      <c r="C175" s="112">
        <v>37456.637490932917</v>
      </c>
      <c r="D175" s="113">
        <v>3.7809999999999999E-5</v>
      </c>
      <c r="E175" s="112">
        <v>1215.3</v>
      </c>
      <c r="F175" s="123">
        <v>3329.8950729439366</v>
      </c>
      <c r="G175" s="124">
        <v>4545.1950729439368</v>
      </c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15"/>
      <c r="DD175" s="115"/>
      <c r="DE175" s="115"/>
      <c r="DF175" s="115"/>
      <c r="DG175" s="115"/>
      <c r="DH175" s="115"/>
      <c r="DI175" s="115"/>
      <c r="DJ175" s="115"/>
      <c r="DK175" s="115"/>
      <c r="DL175" s="115"/>
      <c r="DM175" s="115"/>
      <c r="DN175" s="115"/>
      <c r="DO175" s="115"/>
      <c r="DP175" s="115"/>
      <c r="DQ175" s="115"/>
      <c r="DR175" s="115"/>
      <c r="DS175" s="115"/>
      <c r="DT175" s="115"/>
      <c r="DU175" s="115"/>
      <c r="DV175" s="115"/>
      <c r="DW175" s="115"/>
      <c r="DX175" s="115"/>
      <c r="DY175" s="115"/>
      <c r="DZ175" s="115"/>
      <c r="EA175" s="115"/>
      <c r="EB175" s="115"/>
      <c r="EC175" s="115"/>
      <c r="ED175" s="115"/>
      <c r="EE175" s="115"/>
      <c r="EF175" s="115"/>
      <c r="EG175" s="115"/>
      <c r="EH175" s="115"/>
      <c r="EI175" s="115"/>
      <c r="EJ175" s="115"/>
      <c r="EK175" s="115"/>
      <c r="EL175" s="115"/>
      <c r="EM175" s="115"/>
      <c r="EN175" s="115"/>
      <c r="EO175" s="115"/>
      <c r="EP175" s="115"/>
      <c r="EQ175" s="115"/>
      <c r="ER175" s="115"/>
      <c r="ES175" s="115"/>
      <c r="ET175" s="115"/>
      <c r="EU175" s="115"/>
      <c r="EV175" s="115"/>
      <c r="EW175" s="115"/>
      <c r="EX175" s="115"/>
      <c r="EY175" s="115"/>
      <c r="EZ175" s="115"/>
      <c r="FA175" s="115"/>
      <c r="FB175" s="115"/>
      <c r="FC175" s="115"/>
      <c r="FD175" s="115"/>
      <c r="FE175" s="115"/>
      <c r="FF175" s="115"/>
      <c r="FG175" s="115"/>
      <c r="FH175" s="115"/>
      <c r="FI175" s="115"/>
      <c r="FJ175" s="115"/>
      <c r="FK175" s="115"/>
      <c r="FL175" s="115"/>
      <c r="FM175" s="115"/>
      <c r="FN175" s="115"/>
      <c r="FO175" s="115"/>
      <c r="FP175" s="115"/>
      <c r="FQ175" s="115"/>
      <c r="FR175" s="115"/>
      <c r="FS175" s="115"/>
      <c r="FT175" s="115"/>
      <c r="FU175" s="115"/>
      <c r="FV175" s="115"/>
      <c r="FW175" s="115"/>
      <c r="FX175" s="115"/>
      <c r="FY175" s="115"/>
      <c r="FZ175" s="115"/>
      <c r="GA175" s="115"/>
      <c r="GB175" s="115"/>
      <c r="GC175" s="115"/>
      <c r="GD175" s="115"/>
      <c r="GE175" s="115"/>
      <c r="GF175" s="115"/>
      <c r="GG175" s="115"/>
      <c r="GH175" s="115"/>
      <c r="GI175" s="115"/>
      <c r="GJ175" s="115"/>
      <c r="GK175" s="115"/>
      <c r="GL175" s="115"/>
      <c r="GM175" s="115"/>
      <c r="GN175" s="115"/>
      <c r="GO175" s="115"/>
      <c r="GP175" s="115"/>
      <c r="GQ175" s="115"/>
      <c r="GR175" s="115"/>
      <c r="GS175" s="115"/>
      <c r="GT175" s="115"/>
      <c r="GU175" s="115"/>
      <c r="GV175" s="115"/>
      <c r="GW175" s="115"/>
      <c r="GX175" s="115"/>
      <c r="GY175" s="115"/>
      <c r="GZ175" s="115"/>
      <c r="HA175" s="115"/>
      <c r="HB175" s="115"/>
      <c r="HC175" s="115"/>
      <c r="HD175" s="115"/>
      <c r="HE175" s="115"/>
      <c r="HF175" s="115"/>
      <c r="HG175" s="115"/>
      <c r="HH175" s="115"/>
      <c r="HI175" s="115"/>
      <c r="HJ175" s="115"/>
      <c r="HK175" s="115"/>
      <c r="HL175" s="115"/>
      <c r="HM175" s="115"/>
      <c r="HN175" s="115"/>
      <c r="HO175" s="115"/>
      <c r="HP175" s="115"/>
      <c r="HQ175" s="115"/>
      <c r="HR175" s="115"/>
      <c r="HS175" s="115"/>
      <c r="HT175" s="115"/>
      <c r="HU175" s="115"/>
      <c r="HV175" s="115"/>
      <c r="HW175" s="115"/>
      <c r="HX175" s="115"/>
      <c r="HY175" s="115"/>
      <c r="HZ175" s="115"/>
      <c r="IA175" s="115"/>
      <c r="IB175" s="115"/>
      <c r="IC175" s="115"/>
      <c r="ID175" s="115"/>
      <c r="IE175" s="115"/>
      <c r="IF175" s="115"/>
      <c r="IG175" s="115"/>
      <c r="IH175" s="115"/>
      <c r="II175" s="115"/>
      <c r="IJ175" s="115"/>
      <c r="IK175" s="115"/>
      <c r="IL175" s="115"/>
      <c r="IM175" s="115"/>
      <c r="IN175" s="115"/>
      <c r="IO175" s="115"/>
      <c r="IP175" s="115"/>
      <c r="IQ175" s="115"/>
      <c r="IR175" s="115"/>
      <c r="IS175" s="115"/>
      <c r="IT175" s="115"/>
      <c r="IU175" s="115"/>
      <c r="IV175" s="115"/>
      <c r="IW175" s="115"/>
      <c r="IX175" s="115"/>
      <c r="IY175" s="115"/>
      <c r="IZ175" s="115"/>
      <c r="JA175" s="115"/>
      <c r="JB175" s="115"/>
      <c r="JC175" s="115"/>
      <c r="JD175" s="115"/>
      <c r="JE175" s="115"/>
      <c r="JF175" s="115"/>
      <c r="JG175" s="115"/>
      <c r="JH175" s="115"/>
      <c r="JI175" s="115"/>
      <c r="JJ175" s="115"/>
      <c r="JK175" s="115"/>
      <c r="JL175" s="115"/>
      <c r="JM175" s="115"/>
      <c r="JN175" s="115"/>
      <c r="JO175" s="115"/>
      <c r="JP175" s="115"/>
      <c r="JQ175" s="115"/>
      <c r="JR175" s="115"/>
      <c r="JS175" s="115"/>
      <c r="JT175" s="115"/>
      <c r="JU175" s="115"/>
      <c r="JV175" s="115"/>
      <c r="JW175" s="115"/>
      <c r="JX175" s="115"/>
      <c r="JY175" s="115"/>
      <c r="JZ175" s="115"/>
      <c r="KA175" s="115"/>
      <c r="KB175" s="115"/>
      <c r="KC175" s="115"/>
      <c r="KD175" s="115"/>
      <c r="KE175" s="115"/>
      <c r="KF175" s="115"/>
      <c r="KG175" s="115"/>
      <c r="KH175" s="115"/>
      <c r="KI175" s="115"/>
      <c r="KJ175" s="115"/>
      <c r="KK175" s="115"/>
      <c r="KL175" s="115"/>
      <c r="KM175" s="115"/>
      <c r="KN175" s="115"/>
      <c r="KO175" s="115"/>
      <c r="KP175" s="115"/>
      <c r="KQ175" s="115"/>
      <c r="KR175" s="115"/>
      <c r="KS175" s="115"/>
      <c r="KT175" s="115"/>
      <c r="KU175" s="115"/>
      <c r="KV175" s="115"/>
      <c r="KW175" s="115"/>
      <c r="KX175" s="115"/>
      <c r="KY175" s="115"/>
      <c r="KZ175" s="115"/>
      <c r="LA175" s="115"/>
      <c r="LB175" s="115"/>
      <c r="LC175" s="115"/>
      <c r="LD175" s="115"/>
      <c r="LE175" s="115"/>
      <c r="LF175" s="115"/>
      <c r="LG175" s="115"/>
      <c r="LH175" s="115"/>
      <c r="LI175" s="115"/>
      <c r="LJ175" s="115"/>
      <c r="LK175" s="115"/>
      <c r="LL175" s="115"/>
      <c r="LM175" s="115"/>
      <c r="LN175" s="115"/>
      <c r="LO175" s="115"/>
      <c r="LP175" s="115"/>
      <c r="LQ175" s="115"/>
      <c r="LR175" s="115"/>
      <c r="LS175" s="115"/>
      <c r="LT175" s="115"/>
      <c r="LU175" s="115"/>
      <c r="LV175" s="115"/>
      <c r="LW175" s="115"/>
      <c r="LX175" s="115"/>
      <c r="LY175" s="115"/>
      <c r="LZ175" s="115"/>
      <c r="MA175" s="115"/>
      <c r="MB175" s="115"/>
      <c r="MC175" s="115"/>
      <c r="MD175" s="115"/>
      <c r="ME175" s="115"/>
      <c r="MF175" s="115"/>
      <c r="MG175" s="115"/>
      <c r="MH175" s="115"/>
      <c r="MI175" s="115"/>
      <c r="MJ175" s="115"/>
      <c r="MK175" s="115"/>
      <c r="ML175" s="115"/>
      <c r="MM175" s="115"/>
      <c r="MN175" s="115"/>
      <c r="MO175" s="115"/>
      <c r="MP175" s="115"/>
      <c r="MQ175" s="115"/>
      <c r="MR175" s="115"/>
      <c r="MS175" s="115"/>
      <c r="MT175" s="115"/>
      <c r="MU175" s="115"/>
      <c r="MV175" s="115"/>
      <c r="MW175" s="115"/>
      <c r="MX175" s="115"/>
      <c r="MY175" s="115"/>
      <c r="MZ175" s="115"/>
      <c r="NA175" s="115"/>
      <c r="NB175" s="115"/>
      <c r="NC175" s="115"/>
      <c r="ND175" s="115"/>
      <c r="NE175" s="115"/>
      <c r="NF175" s="115"/>
      <c r="NG175" s="115"/>
      <c r="NH175" s="115"/>
      <c r="NI175" s="115"/>
      <c r="NJ175" s="115"/>
      <c r="NK175" s="115"/>
      <c r="NL175" s="115"/>
      <c r="NM175" s="115"/>
      <c r="NN175" s="115"/>
      <c r="NO175" s="115"/>
      <c r="NP175" s="115"/>
      <c r="NQ175" s="115"/>
      <c r="NR175" s="115"/>
      <c r="NS175" s="115"/>
      <c r="NT175" s="115"/>
      <c r="NU175" s="115"/>
      <c r="NV175" s="115"/>
      <c r="NW175" s="115"/>
      <c r="NX175" s="115"/>
      <c r="NY175" s="115"/>
      <c r="NZ175" s="115"/>
      <c r="OA175" s="115"/>
      <c r="OB175" s="115"/>
      <c r="OC175" s="115"/>
      <c r="OD175" s="115"/>
      <c r="OE175" s="115"/>
      <c r="OF175" s="115"/>
      <c r="OG175" s="115"/>
    </row>
    <row r="176" spans="1:397" s="116" customFormat="1">
      <c r="A176" s="110">
        <v>58680</v>
      </c>
      <c r="B176" s="111" t="s">
        <v>335</v>
      </c>
      <c r="C176" s="112">
        <v>428983.0132953896</v>
      </c>
      <c r="D176" s="113">
        <v>4.3302999999999999E-4</v>
      </c>
      <c r="E176" s="112">
        <v>13919.19</v>
      </c>
      <c r="F176" s="123">
        <v>38136.589881960135</v>
      </c>
      <c r="G176" s="124">
        <v>52055.779881960138</v>
      </c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15"/>
      <c r="DD176" s="115"/>
      <c r="DE176" s="115"/>
      <c r="DF176" s="115"/>
      <c r="DG176" s="115"/>
      <c r="DH176" s="115"/>
      <c r="DI176" s="115"/>
      <c r="DJ176" s="115"/>
      <c r="DK176" s="115"/>
      <c r="DL176" s="115"/>
      <c r="DM176" s="115"/>
      <c r="DN176" s="115"/>
      <c r="DO176" s="115"/>
      <c r="DP176" s="115"/>
      <c r="DQ176" s="115"/>
      <c r="DR176" s="115"/>
      <c r="DS176" s="115"/>
      <c r="DT176" s="115"/>
      <c r="DU176" s="115"/>
      <c r="DV176" s="115"/>
      <c r="DW176" s="115"/>
      <c r="DX176" s="115"/>
      <c r="DY176" s="115"/>
      <c r="DZ176" s="115"/>
      <c r="EA176" s="115"/>
      <c r="EB176" s="115"/>
      <c r="EC176" s="115"/>
      <c r="ED176" s="115"/>
      <c r="EE176" s="115"/>
      <c r="EF176" s="115"/>
      <c r="EG176" s="115"/>
      <c r="EH176" s="115"/>
      <c r="EI176" s="115"/>
      <c r="EJ176" s="115"/>
      <c r="EK176" s="115"/>
      <c r="EL176" s="115"/>
      <c r="EM176" s="115"/>
      <c r="EN176" s="115"/>
      <c r="EO176" s="115"/>
      <c r="EP176" s="115"/>
      <c r="EQ176" s="115"/>
      <c r="ER176" s="115"/>
      <c r="ES176" s="115"/>
      <c r="ET176" s="115"/>
      <c r="EU176" s="115"/>
      <c r="EV176" s="115"/>
      <c r="EW176" s="115"/>
      <c r="EX176" s="115"/>
      <c r="EY176" s="115"/>
      <c r="EZ176" s="115"/>
      <c r="FA176" s="115"/>
      <c r="FB176" s="115"/>
      <c r="FC176" s="115"/>
      <c r="FD176" s="115"/>
      <c r="FE176" s="115"/>
      <c r="FF176" s="115"/>
      <c r="FG176" s="115"/>
      <c r="FH176" s="115"/>
      <c r="FI176" s="115"/>
      <c r="FJ176" s="115"/>
      <c r="FK176" s="115"/>
      <c r="FL176" s="115"/>
      <c r="FM176" s="115"/>
      <c r="FN176" s="115"/>
      <c r="FO176" s="115"/>
      <c r="FP176" s="115"/>
      <c r="FQ176" s="115"/>
      <c r="FR176" s="115"/>
      <c r="FS176" s="115"/>
      <c r="FT176" s="115"/>
      <c r="FU176" s="115"/>
      <c r="FV176" s="115"/>
      <c r="FW176" s="115"/>
      <c r="FX176" s="115"/>
      <c r="FY176" s="115"/>
      <c r="FZ176" s="115"/>
      <c r="GA176" s="115"/>
      <c r="GB176" s="115"/>
      <c r="GC176" s="115"/>
      <c r="GD176" s="115"/>
      <c r="GE176" s="115"/>
      <c r="GF176" s="115"/>
      <c r="GG176" s="115"/>
      <c r="GH176" s="115"/>
      <c r="GI176" s="115"/>
      <c r="GJ176" s="115"/>
      <c r="GK176" s="115"/>
      <c r="GL176" s="115"/>
      <c r="GM176" s="115"/>
      <c r="GN176" s="115"/>
      <c r="GO176" s="115"/>
      <c r="GP176" s="115"/>
      <c r="GQ176" s="115"/>
      <c r="GR176" s="115"/>
      <c r="GS176" s="115"/>
      <c r="GT176" s="115"/>
      <c r="GU176" s="115"/>
      <c r="GV176" s="115"/>
      <c r="GW176" s="115"/>
      <c r="GX176" s="115"/>
      <c r="GY176" s="115"/>
      <c r="GZ176" s="115"/>
      <c r="HA176" s="115"/>
      <c r="HB176" s="115"/>
      <c r="HC176" s="115"/>
      <c r="HD176" s="115"/>
      <c r="HE176" s="115"/>
      <c r="HF176" s="115"/>
      <c r="HG176" s="115"/>
      <c r="HH176" s="115"/>
      <c r="HI176" s="115"/>
      <c r="HJ176" s="115"/>
      <c r="HK176" s="115"/>
      <c r="HL176" s="115"/>
      <c r="HM176" s="115"/>
      <c r="HN176" s="115"/>
      <c r="HO176" s="115"/>
      <c r="HP176" s="115"/>
      <c r="HQ176" s="115"/>
      <c r="HR176" s="115"/>
      <c r="HS176" s="115"/>
      <c r="HT176" s="115"/>
      <c r="HU176" s="115"/>
      <c r="HV176" s="115"/>
      <c r="HW176" s="115"/>
      <c r="HX176" s="115"/>
      <c r="HY176" s="115"/>
      <c r="HZ176" s="115"/>
      <c r="IA176" s="115"/>
      <c r="IB176" s="115"/>
      <c r="IC176" s="115"/>
      <c r="ID176" s="115"/>
      <c r="IE176" s="115"/>
      <c r="IF176" s="115"/>
      <c r="IG176" s="115"/>
      <c r="IH176" s="115"/>
      <c r="II176" s="115"/>
      <c r="IJ176" s="115"/>
      <c r="IK176" s="115"/>
      <c r="IL176" s="115"/>
      <c r="IM176" s="115"/>
      <c r="IN176" s="115"/>
      <c r="IO176" s="115"/>
      <c r="IP176" s="115"/>
      <c r="IQ176" s="115"/>
      <c r="IR176" s="115"/>
      <c r="IS176" s="115"/>
      <c r="IT176" s="115"/>
      <c r="IU176" s="115"/>
      <c r="IV176" s="115"/>
      <c r="IW176" s="115"/>
      <c r="IX176" s="115"/>
      <c r="IY176" s="115"/>
      <c r="IZ176" s="115"/>
      <c r="JA176" s="115"/>
      <c r="JB176" s="115"/>
      <c r="JC176" s="115"/>
      <c r="JD176" s="115"/>
      <c r="JE176" s="115"/>
      <c r="JF176" s="115"/>
      <c r="JG176" s="115"/>
      <c r="JH176" s="115"/>
      <c r="JI176" s="115"/>
      <c r="JJ176" s="115"/>
      <c r="JK176" s="115"/>
      <c r="JL176" s="115"/>
      <c r="JM176" s="115"/>
      <c r="JN176" s="115"/>
      <c r="JO176" s="115"/>
      <c r="JP176" s="115"/>
      <c r="JQ176" s="115"/>
      <c r="JR176" s="115"/>
      <c r="JS176" s="115"/>
      <c r="JT176" s="115"/>
      <c r="JU176" s="115"/>
      <c r="JV176" s="115"/>
      <c r="JW176" s="115"/>
      <c r="JX176" s="115"/>
      <c r="JY176" s="115"/>
      <c r="JZ176" s="115"/>
      <c r="KA176" s="115"/>
      <c r="KB176" s="115"/>
      <c r="KC176" s="115"/>
      <c r="KD176" s="115"/>
      <c r="KE176" s="115"/>
      <c r="KF176" s="115"/>
      <c r="KG176" s="115"/>
      <c r="KH176" s="115"/>
      <c r="KI176" s="115"/>
      <c r="KJ176" s="115"/>
      <c r="KK176" s="115"/>
      <c r="KL176" s="115"/>
      <c r="KM176" s="115"/>
      <c r="KN176" s="115"/>
      <c r="KO176" s="115"/>
      <c r="KP176" s="115"/>
      <c r="KQ176" s="115"/>
      <c r="KR176" s="115"/>
      <c r="KS176" s="115"/>
      <c r="KT176" s="115"/>
      <c r="KU176" s="115"/>
      <c r="KV176" s="115"/>
      <c r="KW176" s="115"/>
      <c r="KX176" s="115"/>
      <c r="KY176" s="115"/>
      <c r="KZ176" s="115"/>
      <c r="LA176" s="115"/>
      <c r="LB176" s="115"/>
      <c r="LC176" s="115"/>
      <c r="LD176" s="115"/>
      <c r="LE176" s="115"/>
      <c r="LF176" s="115"/>
      <c r="LG176" s="115"/>
      <c r="LH176" s="115"/>
      <c r="LI176" s="115"/>
      <c r="LJ176" s="115"/>
      <c r="LK176" s="115"/>
      <c r="LL176" s="115"/>
      <c r="LM176" s="115"/>
      <c r="LN176" s="115"/>
      <c r="LO176" s="115"/>
      <c r="LP176" s="115"/>
      <c r="LQ176" s="115"/>
      <c r="LR176" s="115"/>
      <c r="LS176" s="115"/>
      <c r="LT176" s="115"/>
      <c r="LU176" s="115"/>
      <c r="LV176" s="115"/>
      <c r="LW176" s="115"/>
      <c r="LX176" s="115"/>
      <c r="LY176" s="115"/>
      <c r="LZ176" s="115"/>
      <c r="MA176" s="115"/>
      <c r="MB176" s="115"/>
      <c r="MC176" s="115"/>
      <c r="MD176" s="115"/>
      <c r="ME176" s="115"/>
      <c r="MF176" s="115"/>
      <c r="MG176" s="115"/>
      <c r="MH176" s="115"/>
      <c r="MI176" s="115"/>
      <c r="MJ176" s="115"/>
      <c r="MK176" s="115"/>
      <c r="ML176" s="115"/>
      <c r="MM176" s="115"/>
      <c r="MN176" s="115"/>
      <c r="MO176" s="115"/>
      <c r="MP176" s="115"/>
      <c r="MQ176" s="115"/>
      <c r="MR176" s="115"/>
      <c r="MS176" s="115"/>
      <c r="MT176" s="115"/>
      <c r="MU176" s="115"/>
      <c r="MV176" s="115"/>
      <c r="MW176" s="115"/>
      <c r="MX176" s="115"/>
      <c r="MY176" s="115"/>
      <c r="MZ176" s="115"/>
      <c r="NA176" s="115"/>
      <c r="NB176" s="115"/>
      <c r="NC176" s="115"/>
      <c r="ND176" s="115"/>
      <c r="NE176" s="115"/>
      <c r="NF176" s="115"/>
      <c r="NG176" s="115"/>
      <c r="NH176" s="115"/>
      <c r="NI176" s="115"/>
      <c r="NJ176" s="115"/>
      <c r="NK176" s="115"/>
      <c r="NL176" s="115"/>
      <c r="NM176" s="115"/>
      <c r="NN176" s="115"/>
      <c r="NO176" s="115"/>
      <c r="NP176" s="115"/>
      <c r="NQ176" s="115"/>
      <c r="NR176" s="115"/>
      <c r="NS176" s="115"/>
      <c r="NT176" s="115"/>
      <c r="NU176" s="115"/>
      <c r="NV176" s="115"/>
      <c r="NW176" s="115"/>
      <c r="NX176" s="115"/>
      <c r="NY176" s="115"/>
      <c r="NZ176" s="115"/>
      <c r="OA176" s="115"/>
      <c r="OB176" s="115"/>
      <c r="OC176" s="115"/>
      <c r="OD176" s="115"/>
      <c r="OE176" s="115"/>
      <c r="OF176" s="115"/>
      <c r="OG176" s="115"/>
    </row>
    <row r="177" spans="1:442" s="116" customFormat="1">
      <c r="A177" s="110">
        <v>58681</v>
      </c>
      <c r="B177" s="111" t="s">
        <v>336</v>
      </c>
      <c r="C177" s="112">
        <v>841253.68926012493</v>
      </c>
      <c r="D177" s="113">
        <v>8.4918999999999999E-4</v>
      </c>
      <c r="E177" s="112">
        <v>27296.28</v>
      </c>
      <c r="F177" s="123">
        <v>74787.452975225111</v>
      </c>
      <c r="G177" s="124">
        <v>102083.73297522511</v>
      </c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  <c r="DG177" s="115"/>
      <c r="DH177" s="115"/>
      <c r="DI177" s="115"/>
      <c r="DJ177" s="115"/>
      <c r="DK177" s="115"/>
      <c r="DL177" s="115"/>
      <c r="DM177" s="115"/>
      <c r="DN177" s="115"/>
      <c r="DO177" s="115"/>
      <c r="DP177" s="115"/>
      <c r="DQ177" s="115"/>
      <c r="DR177" s="115"/>
      <c r="DS177" s="115"/>
      <c r="DT177" s="115"/>
      <c r="DU177" s="115"/>
      <c r="DV177" s="115"/>
      <c r="DW177" s="115"/>
      <c r="DX177" s="115"/>
      <c r="DY177" s="115"/>
      <c r="DZ177" s="115"/>
      <c r="EA177" s="115"/>
      <c r="EB177" s="115"/>
      <c r="EC177" s="115"/>
      <c r="ED177" s="115"/>
      <c r="EE177" s="115"/>
      <c r="EF177" s="115"/>
      <c r="EG177" s="115"/>
      <c r="EH177" s="115"/>
      <c r="EI177" s="115"/>
      <c r="EJ177" s="115"/>
      <c r="EK177" s="115"/>
      <c r="EL177" s="115"/>
      <c r="EM177" s="115"/>
      <c r="EN177" s="115"/>
      <c r="EO177" s="115"/>
      <c r="EP177" s="115"/>
      <c r="EQ177" s="115"/>
      <c r="ER177" s="115"/>
      <c r="ES177" s="115"/>
      <c r="ET177" s="115"/>
      <c r="EU177" s="115"/>
      <c r="EV177" s="115"/>
      <c r="EW177" s="115"/>
      <c r="EX177" s="115"/>
      <c r="EY177" s="115"/>
      <c r="EZ177" s="115"/>
      <c r="FA177" s="115"/>
      <c r="FB177" s="115"/>
      <c r="FC177" s="115"/>
      <c r="FD177" s="115"/>
      <c r="FE177" s="115"/>
      <c r="FF177" s="115"/>
      <c r="FG177" s="115"/>
      <c r="FH177" s="115"/>
      <c r="FI177" s="115"/>
      <c r="FJ177" s="115"/>
      <c r="FK177" s="115"/>
      <c r="FL177" s="115"/>
      <c r="FM177" s="115"/>
      <c r="FN177" s="115"/>
      <c r="FO177" s="115"/>
      <c r="FP177" s="115"/>
      <c r="FQ177" s="115"/>
      <c r="FR177" s="115"/>
      <c r="FS177" s="115"/>
      <c r="FT177" s="115"/>
      <c r="FU177" s="115"/>
      <c r="FV177" s="115"/>
      <c r="FW177" s="115"/>
      <c r="FX177" s="115"/>
      <c r="FY177" s="115"/>
      <c r="FZ177" s="115"/>
      <c r="GA177" s="115"/>
      <c r="GB177" s="115"/>
      <c r="GC177" s="115"/>
      <c r="GD177" s="115"/>
      <c r="GE177" s="115"/>
      <c r="GF177" s="115"/>
      <c r="GG177" s="115"/>
      <c r="GH177" s="115"/>
      <c r="GI177" s="115"/>
      <c r="GJ177" s="115"/>
      <c r="GK177" s="115"/>
      <c r="GL177" s="115"/>
      <c r="GM177" s="115"/>
      <c r="GN177" s="115"/>
      <c r="GO177" s="115"/>
      <c r="GP177" s="115"/>
      <c r="GQ177" s="115"/>
      <c r="GR177" s="115"/>
      <c r="GS177" s="115"/>
      <c r="GT177" s="115"/>
      <c r="GU177" s="115"/>
      <c r="GV177" s="115"/>
      <c r="GW177" s="115"/>
      <c r="GX177" s="115"/>
      <c r="GY177" s="115"/>
      <c r="GZ177" s="115"/>
      <c r="HA177" s="115"/>
      <c r="HB177" s="115"/>
      <c r="HC177" s="115"/>
      <c r="HD177" s="115"/>
      <c r="HE177" s="115"/>
      <c r="HF177" s="115"/>
      <c r="HG177" s="115"/>
      <c r="HH177" s="115"/>
      <c r="HI177" s="115"/>
      <c r="HJ177" s="115"/>
      <c r="HK177" s="115"/>
      <c r="HL177" s="115"/>
      <c r="HM177" s="115"/>
      <c r="HN177" s="115"/>
      <c r="HO177" s="115"/>
      <c r="HP177" s="115"/>
      <c r="HQ177" s="115"/>
      <c r="HR177" s="115"/>
      <c r="HS177" s="115"/>
      <c r="HT177" s="115"/>
      <c r="HU177" s="115"/>
      <c r="HV177" s="115"/>
      <c r="HW177" s="115"/>
      <c r="HX177" s="115"/>
      <c r="HY177" s="115"/>
      <c r="HZ177" s="115"/>
      <c r="IA177" s="115"/>
      <c r="IB177" s="115"/>
      <c r="IC177" s="115"/>
      <c r="ID177" s="115"/>
      <c r="IE177" s="115"/>
      <c r="IF177" s="115"/>
      <c r="IG177" s="115"/>
      <c r="IH177" s="115"/>
      <c r="II177" s="115"/>
      <c r="IJ177" s="115"/>
      <c r="IK177" s="115"/>
      <c r="IL177" s="115"/>
      <c r="IM177" s="115"/>
      <c r="IN177" s="115"/>
      <c r="IO177" s="115"/>
      <c r="IP177" s="115"/>
      <c r="IQ177" s="115"/>
      <c r="IR177" s="115"/>
      <c r="IS177" s="115"/>
      <c r="IT177" s="115"/>
      <c r="IU177" s="115"/>
      <c r="IV177" s="115"/>
      <c r="IW177" s="115"/>
      <c r="IX177" s="115"/>
      <c r="IY177" s="115"/>
      <c r="IZ177" s="115"/>
      <c r="JA177" s="115"/>
      <c r="JB177" s="115"/>
      <c r="JC177" s="115"/>
      <c r="JD177" s="115"/>
      <c r="JE177" s="115"/>
      <c r="JF177" s="115"/>
      <c r="JG177" s="115"/>
      <c r="JH177" s="115"/>
      <c r="JI177" s="115"/>
      <c r="JJ177" s="115"/>
      <c r="JK177" s="115"/>
      <c r="JL177" s="115"/>
      <c r="JM177" s="115"/>
      <c r="JN177" s="115"/>
      <c r="JO177" s="115"/>
      <c r="JP177" s="115"/>
      <c r="JQ177" s="115"/>
      <c r="JR177" s="115"/>
      <c r="JS177" s="115"/>
      <c r="JT177" s="115"/>
      <c r="JU177" s="115"/>
      <c r="JV177" s="115"/>
      <c r="JW177" s="115"/>
      <c r="JX177" s="115"/>
      <c r="JY177" s="115"/>
      <c r="JZ177" s="115"/>
      <c r="KA177" s="115"/>
      <c r="KB177" s="115"/>
      <c r="KC177" s="115"/>
      <c r="KD177" s="115"/>
      <c r="KE177" s="115"/>
      <c r="KF177" s="115"/>
      <c r="KG177" s="115"/>
      <c r="KH177" s="115"/>
      <c r="KI177" s="115"/>
      <c r="KJ177" s="115"/>
      <c r="KK177" s="115"/>
      <c r="KL177" s="115"/>
      <c r="KM177" s="115"/>
      <c r="KN177" s="115"/>
      <c r="KO177" s="115"/>
      <c r="KP177" s="115"/>
      <c r="KQ177" s="115"/>
      <c r="KR177" s="115"/>
      <c r="KS177" s="115"/>
      <c r="KT177" s="115"/>
      <c r="KU177" s="115"/>
      <c r="KV177" s="115"/>
      <c r="KW177" s="115"/>
      <c r="KX177" s="115"/>
      <c r="KY177" s="115"/>
      <c r="KZ177" s="115"/>
      <c r="LA177" s="115"/>
      <c r="LB177" s="115"/>
      <c r="LC177" s="115"/>
      <c r="LD177" s="115"/>
      <c r="LE177" s="115"/>
      <c r="LF177" s="115"/>
      <c r="LG177" s="115"/>
      <c r="LH177" s="115"/>
      <c r="LI177" s="115"/>
      <c r="LJ177" s="115"/>
      <c r="LK177" s="115"/>
      <c r="LL177" s="115"/>
      <c r="LM177" s="115"/>
      <c r="LN177" s="115"/>
      <c r="LO177" s="115"/>
      <c r="LP177" s="115"/>
      <c r="LQ177" s="115"/>
      <c r="LR177" s="115"/>
      <c r="LS177" s="115"/>
      <c r="LT177" s="115"/>
      <c r="LU177" s="115"/>
      <c r="LV177" s="115"/>
      <c r="LW177" s="115"/>
      <c r="LX177" s="115"/>
      <c r="LY177" s="115"/>
      <c r="LZ177" s="115"/>
      <c r="MA177" s="115"/>
      <c r="MB177" s="115"/>
      <c r="MC177" s="115"/>
      <c r="MD177" s="115"/>
      <c r="ME177" s="115"/>
      <c r="MF177" s="115"/>
      <c r="MG177" s="115"/>
      <c r="MH177" s="115"/>
      <c r="MI177" s="115"/>
      <c r="MJ177" s="115"/>
      <c r="MK177" s="115"/>
      <c r="ML177" s="115"/>
      <c r="MM177" s="115"/>
      <c r="MN177" s="115"/>
      <c r="MO177" s="115"/>
      <c r="MP177" s="115"/>
      <c r="MQ177" s="115"/>
      <c r="MR177" s="115"/>
      <c r="MS177" s="115"/>
      <c r="MT177" s="115"/>
      <c r="MU177" s="115"/>
      <c r="MV177" s="115"/>
      <c r="MW177" s="115"/>
      <c r="MX177" s="115"/>
      <c r="MY177" s="115"/>
      <c r="MZ177" s="115"/>
      <c r="NA177" s="115"/>
      <c r="NB177" s="115"/>
      <c r="NC177" s="115"/>
      <c r="ND177" s="115"/>
      <c r="NE177" s="115"/>
      <c r="NF177" s="115"/>
      <c r="NG177" s="115"/>
      <c r="NH177" s="115"/>
      <c r="NI177" s="115"/>
      <c r="NJ177" s="115"/>
      <c r="NK177" s="115"/>
      <c r="NL177" s="115"/>
      <c r="NM177" s="115"/>
      <c r="NN177" s="115"/>
      <c r="NO177" s="115"/>
      <c r="NP177" s="115"/>
      <c r="NQ177" s="115"/>
      <c r="NR177" s="115"/>
      <c r="NS177" s="115"/>
      <c r="NT177" s="115"/>
      <c r="NU177" s="115"/>
      <c r="NV177" s="115"/>
      <c r="NW177" s="115"/>
      <c r="NX177" s="115"/>
      <c r="NY177" s="115"/>
      <c r="NZ177" s="115"/>
      <c r="OA177" s="115"/>
      <c r="OB177" s="115"/>
      <c r="OC177" s="115"/>
      <c r="OD177" s="115"/>
      <c r="OE177" s="115"/>
      <c r="OF177" s="115"/>
      <c r="OG177" s="115"/>
    </row>
    <row r="178" spans="1:442" s="116" customFormat="1">
      <c r="A178" s="110">
        <v>58685</v>
      </c>
      <c r="B178" s="111" t="s">
        <v>337</v>
      </c>
      <c r="C178" s="112">
        <v>3846740.2030261108</v>
      </c>
      <c r="D178" s="113">
        <v>3.88303E-3</v>
      </c>
      <c r="E178" s="112">
        <v>124815.87</v>
      </c>
      <c r="F178" s="123">
        <v>341975.2040490213</v>
      </c>
      <c r="G178" s="124">
        <v>466791.07404902129</v>
      </c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  <c r="CO178" s="115"/>
      <c r="CP178" s="115"/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5"/>
      <c r="DB178" s="115"/>
      <c r="DC178" s="115"/>
      <c r="DD178" s="115"/>
      <c r="DE178" s="115"/>
      <c r="DF178" s="115"/>
      <c r="DG178" s="115"/>
      <c r="DH178" s="115"/>
      <c r="DI178" s="115"/>
      <c r="DJ178" s="115"/>
      <c r="DK178" s="115"/>
      <c r="DL178" s="115"/>
      <c r="DM178" s="115"/>
      <c r="DN178" s="115"/>
      <c r="DO178" s="115"/>
      <c r="DP178" s="115"/>
      <c r="DQ178" s="115"/>
      <c r="DR178" s="115"/>
      <c r="DS178" s="115"/>
      <c r="DT178" s="115"/>
      <c r="DU178" s="115"/>
      <c r="DV178" s="115"/>
      <c r="DW178" s="115"/>
      <c r="DX178" s="115"/>
      <c r="DY178" s="115"/>
      <c r="DZ178" s="115"/>
      <c r="EA178" s="115"/>
      <c r="EB178" s="115"/>
      <c r="EC178" s="115"/>
      <c r="ED178" s="115"/>
      <c r="EE178" s="115"/>
      <c r="EF178" s="115"/>
      <c r="EG178" s="115"/>
      <c r="EH178" s="115"/>
      <c r="EI178" s="115"/>
      <c r="EJ178" s="115"/>
      <c r="EK178" s="115"/>
      <c r="EL178" s="115"/>
      <c r="EM178" s="115"/>
      <c r="EN178" s="115"/>
      <c r="EO178" s="115"/>
      <c r="EP178" s="115"/>
      <c r="EQ178" s="115"/>
      <c r="ER178" s="115"/>
      <c r="ES178" s="115"/>
      <c r="ET178" s="115"/>
      <c r="EU178" s="115"/>
      <c r="EV178" s="115"/>
      <c r="EW178" s="115"/>
      <c r="EX178" s="115"/>
      <c r="EY178" s="115"/>
      <c r="EZ178" s="115"/>
      <c r="FA178" s="115"/>
      <c r="FB178" s="115"/>
      <c r="FC178" s="115"/>
      <c r="FD178" s="115"/>
      <c r="FE178" s="115"/>
      <c r="FF178" s="115"/>
      <c r="FG178" s="115"/>
      <c r="FH178" s="115"/>
      <c r="FI178" s="115"/>
      <c r="FJ178" s="115"/>
      <c r="FK178" s="115"/>
      <c r="FL178" s="115"/>
      <c r="FM178" s="115"/>
      <c r="FN178" s="115"/>
      <c r="FO178" s="115"/>
      <c r="FP178" s="115"/>
      <c r="FQ178" s="115"/>
      <c r="FR178" s="115"/>
      <c r="FS178" s="115"/>
      <c r="FT178" s="115"/>
      <c r="FU178" s="115"/>
      <c r="FV178" s="115"/>
      <c r="FW178" s="115"/>
      <c r="FX178" s="115"/>
      <c r="FY178" s="115"/>
      <c r="FZ178" s="115"/>
      <c r="GA178" s="115"/>
      <c r="GB178" s="115"/>
      <c r="GC178" s="115"/>
      <c r="GD178" s="115"/>
      <c r="GE178" s="115"/>
      <c r="GF178" s="115"/>
      <c r="GG178" s="115"/>
      <c r="GH178" s="115"/>
      <c r="GI178" s="115"/>
      <c r="GJ178" s="115"/>
      <c r="GK178" s="115"/>
      <c r="GL178" s="115"/>
      <c r="GM178" s="115"/>
      <c r="GN178" s="115"/>
      <c r="GO178" s="115"/>
      <c r="GP178" s="115"/>
      <c r="GQ178" s="115"/>
      <c r="GR178" s="115"/>
      <c r="GS178" s="115"/>
      <c r="GT178" s="115"/>
      <c r="GU178" s="115"/>
      <c r="GV178" s="115"/>
      <c r="GW178" s="115"/>
      <c r="GX178" s="115"/>
      <c r="GY178" s="115"/>
      <c r="GZ178" s="115"/>
      <c r="HA178" s="115"/>
      <c r="HB178" s="115"/>
      <c r="HC178" s="115"/>
      <c r="HD178" s="115"/>
      <c r="HE178" s="115"/>
      <c r="HF178" s="115"/>
      <c r="HG178" s="115"/>
      <c r="HH178" s="115"/>
      <c r="HI178" s="115"/>
      <c r="HJ178" s="115"/>
      <c r="HK178" s="115"/>
      <c r="HL178" s="115"/>
      <c r="HM178" s="115"/>
      <c r="HN178" s="115"/>
      <c r="HO178" s="115"/>
      <c r="HP178" s="115"/>
      <c r="HQ178" s="115"/>
      <c r="HR178" s="115"/>
      <c r="HS178" s="115"/>
      <c r="HT178" s="115"/>
      <c r="HU178" s="115"/>
      <c r="HV178" s="115"/>
      <c r="HW178" s="115"/>
      <c r="HX178" s="115"/>
      <c r="HY178" s="115"/>
      <c r="HZ178" s="115"/>
      <c r="IA178" s="115"/>
      <c r="IB178" s="115"/>
      <c r="IC178" s="115"/>
      <c r="ID178" s="115"/>
      <c r="IE178" s="115"/>
      <c r="IF178" s="115"/>
      <c r="IG178" s="115"/>
      <c r="IH178" s="115"/>
      <c r="II178" s="115"/>
      <c r="IJ178" s="115"/>
      <c r="IK178" s="115"/>
      <c r="IL178" s="115"/>
      <c r="IM178" s="115"/>
      <c r="IN178" s="115"/>
      <c r="IO178" s="115"/>
      <c r="IP178" s="115"/>
      <c r="IQ178" s="115"/>
      <c r="IR178" s="115"/>
      <c r="IS178" s="115"/>
      <c r="IT178" s="115"/>
      <c r="IU178" s="115"/>
      <c r="IV178" s="115"/>
      <c r="IW178" s="115"/>
      <c r="IX178" s="115"/>
      <c r="IY178" s="115"/>
      <c r="IZ178" s="115"/>
      <c r="JA178" s="115"/>
      <c r="JB178" s="115"/>
      <c r="JC178" s="115"/>
      <c r="JD178" s="115"/>
      <c r="JE178" s="115"/>
      <c r="JF178" s="115"/>
      <c r="JG178" s="115"/>
      <c r="JH178" s="115"/>
      <c r="JI178" s="115"/>
      <c r="JJ178" s="115"/>
      <c r="JK178" s="115"/>
      <c r="JL178" s="115"/>
      <c r="JM178" s="115"/>
      <c r="JN178" s="115"/>
      <c r="JO178" s="115"/>
      <c r="JP178" s="115"/>
      <c r="JQ178" s="115"/>
      <c r="JR178" s="115"/>
      <c r="JS178" s="115"/>
      <c r="JT178" s="115"/>
      <c r="JU178" s="115"/>
      <c r="JV178" s="115"/>
      <c r="JW178" s="115"/>
      <c r="JX178" s="115"/>
      <c r="JY178" s="115"/>
      <c r="JZ178" s="115"/>
      <c r="KA178" s="115"/>
      <c r="KB178" s="115"/>
      <c r="KC178" s="115"/>
      <c r="KD178" s="115"/>
      <c r="KE178" s="115"/>
      <c r="KF178" s="115"/>
      <c r="KG178" s="115"/>
      <c r="KH178" s="115"/>
      <c r="KI178" s="115"/>
      <c r="KJ178" s="115"/>
      <c r="KK178" s="115"/>
      <c r="KL178" s="115"/>
      <c r="KM178" s="115"/>
      <c r="KN178" s="115"/>
      <c r="KO178" s="115"/>
      <c r="KP178" s="115"/>
      <c r="KQ178" s="115"/>
      <c r="KR178" s="115"/>
      <c r="KS178" s="115"/>
      <c r="KT178" s="115"/>
      <c r="KU178" s="115"/>
      <c r="KV178" s="115"/>
      <c r="KW178" s="115"/>
      <c r="KX178" s="115"/>
      <c r="KY178" s="115"/>
      <c r="KZ178" s="115"/>
      <c r="LA178" s="115"/>
      <c r="LB178" s="115"/>
      <c r="LC178" s="115"/>
      <c r="LD178" s="115"/>
      <c r="LE178" s="115"/>
      <c r="LF178" s="115"/>
      <c r="LG178" s="115"/>
      <c r="LH178" s="115"/>
      <c r="LI178" s="115"/>
      <c r="LJ178" s="115"/>
      <c r="LK178" s="115"/>
      <c r="LL178" s="115"/>
      <c r="LM178" s="115"/>
      <c r="LN178" s="115"/>
      <c r="LO178" s="115"/>
      <c r="LP178" s="115"/>
      <c r="LQ178" s="115"/>
      <c r="LR178" s="115"/>
      <c r="LS178" s="115"/>
      <c r="LT178" s="115"/>
      <c r="LU178" s="115"/>
      <c r="LV178" s="115"/>
      <c r="LW178" s="115"/>
      <c r="LX178" s="115"/>
      <c r="LY178" s="115"/>
      <c r="LZ178" s="115"/>
      <c r="MA178" s="115"/>
      <c r="MB178" s="115"/>
      <c r="MC178" s="115"/>
      <c r="MD178" s="115"/>
      <c r="ME178" s="115"/>
      <c r="MF178" s="115"/>
      <c r="MG178" s="115"/>
      <c r="MH178" s="115"/>
      <c r="MI178" s="115"/>
      <c r="MJ178" s="115"/>
      <c r="MK178" s="115"/>
      <c r="ML178" s="115"/>
      <c r="MM178" s="115"/>
      <c r="MN178" s="115"/>
      <c r="MO178" s="115"/>
      <c r="MP178" s="115"/>
      <c r="MQ178" s="115"/>
      <c r="MR178" s="115"/>
      <c r="MS178" s="115"/>
      <c r="MT178" s="115"/>
      <c r="MU178" s="115"/>
      <c r="MV178" s="115"/>
      <c r="MW178" s="115"/>
      <c r="MX178" s="115"/>
      <c r="MY178" s="115"/>
      <c r="MZ178" s="115"/>
      <c r="NA178" s="115"/>
      <c r="NB178" s="115"/>
      <c r="NC178" s="115"/>
      <c r="ND178" s="115"/>
      <c r="NE178" s="115"/>
      <c r="NF178" s="115"/>
      <c r="NG178" s="115"/>
      <c r="NH178" s="115"/>
      <c r="NI178" s="115"/>
      <c r="NJ178" s="115"/>
      <c r="NK178" s="115"/>
      <c r="NL178" s="115"/>
      <c r="NM178" s="115"/>
      <c r="NN178" s="115"/>
      <c r="NO178" s="115"/>
      <c r="NP178" s="115"/>
      <c r="NQ178" s="115"/>
      <c r="NR178" s="115"/>
      <c r="NS178" s="115"/>
      <c r="NT178" s="115"/>
      <c r="NU178" s="115"/>
      <c r="NV178" s="115"/>
      <c r="NW178" s="115"/>
      <c r="NX178" s="115"/>
      <c r="NY178" s="115"/>
      <c r="NZ178" s="115"/>
      <c r="OA178" s="115"/>
      <c r="OB178" s="115"/>
      <c r="OC178" s="115"/>
      <c r="OD178" s="115"/>
      <c r="OE178" s="115"/>
      <c r="OF178" s="115"/>
      <c r="OG178" s="115"/>
    </row>
    <row r="179" spans="1:442" s="116" customFormat="1">
      <c r="A179" s="110">
        <v>58690</v>
      </c>
      <c r="B179" s="111" t="s">
        <v>338</v>
      </c>
      <c r="C179" s="112">
        <v>6604048.0121047515</v>
      </c>
      <c r="D179" s="113">
        <v>6.6663499999999997E-3</v>
      </c>
      <c r="E179" s="112">
        <v>214282.78</v>
      </c>
      <c r="F179" s="123">
        <v>587099.86827611248</v>
      </c>
      <c r="G179" s="124">
        <v>801382.64827611251</v>
      </c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5"/>
      <c r="DF179" s="115"/>
      <c r="DG179" s="115"/>
      <c r="DH179" s="115"/>
      <c r="DI179" s="115"/>
      <c r="DJ179" s="115"/>
      <c r="DK179" s="115"/>
      <c r="DL179" s="115"/>
      <c r="DM179" s="115"/>
      <c r="DN179" s="115"/>
      <c r="DO179" s="115"/>
      <c r="DP179" s="115"/>
      <c r="DQ179" s="115"/>
      <c r="DR179" s="115"/>
      <c r="DS179" s="115"/>
      <c r="DT179" s="115"/>
      <c r="DU179" s="115"/>
      <c r="DV179" s="115"/>
      <c r="DW179" s="115"/>
      <c r="DX179" s="115"/>
      <c r="DY179" s="115"/>
      <c r="DZ179" s="115"/>
      <c r="EA179" s="115"/>
      <c r="EB179" s="115"/>
      <c r="EC179" s="115"/>
      <c r="ED179" s="115"/>
      <c r="EE179" s="115"/>
      <c r="EF179" s="115"/>
      <c r="EG179" s="115"/>
      <c r="EH179" s="115"/>
      <c r="EI179" s="115"/>
      <c r="EJ179" s="115"/>
      <c r="EK179" s="115"/>
      <c r="EL179" s="115"/>
      <c r="EM179" s="115"/>
      <c r="EN179" s="115"/>
      <c r="EO179" s="115"/>
      <c r="EP179" s="115"/>
      <c r="EQ179" s="115"/>
      <c r="ER179" s="115"/>
      <c r="ES179" s="115"/>
      <c r="ET179" s="115"/>
      <c r="EU179" s="115"/>
      <c r="EV179" s="115"/>
      <c r="EW179" s="115"/>
      <c r="EX179" s="115"/>
      <c r="EY179" s="115"/>
      <c r="EZ179" s="115"/>
      <c r="FA179" s="115"/>
      <c r="FB179" s="115"/>
      <c r="FC179" s="115"/>
      <c r="FD179" s="115"/>
      <c r="FE179" s="115"/>
      <c r="FF179" s="115"/>
      <c r="FG179" s="115"/>
      <c r="FH179" s="115"/>
      <c r="FI179" s="115"/>
      <c r="FJ179" s="115"/>
      <c r="FK179" s="115"/>
      <c r="FL179" s="115"/>
      <c r="FM179" s="115"/>
      <c r="FN179" s="115"/>
      <c r="FO179" s="115"/>
      <c r="FP179" s="115"/>
      <c r="FQ179" s="115"/>
      <c r="FR179" s="115"/>
      <c r="FS179" s="115"/>
      <c r="FT179" s="115"/>
      <c r="FU179" s="115"/>
      <c r="FV179" s="115"/>
      <c r="FW179" s="115"/>
      <c r="FX179" s="115"/>
      <c r="FY179" s="115"/>
      <c r="FZ179" s="115"/>
      <c r="GA179" s="115"/>
      <c r="GB179" s="115"/>
      <c r="GC179" s="115"/>
      <c r="GD179" s="115"/>
      <c r="GE179" s="115"/>
      <c r="GF179" s="115"/>
      <c r="GG179" s="115"/>
      <c r="GH179" s="115"/>
      <c r="GI179" s="115"/>
      <c r="GJ179" s="115"/>
      <c r="GK179" s="115"/>
      <c r="GL179" s="115"/>
      <c r="GM179" s="115"/>
      <c r="GN179" s="115"/>
      <c r="GO179" s="115"/>
      <c r="GP179" s="115"/>
      <c r="GQ179" s="115"/>
      <c r="GR179" s="115"/>
      <c r="GS179" s="115"/>
      <c r="GT179" s="115"/>
      <c r="GU179" s="115"/>
      <c r="GV179" s="115"/>
      <c r="GW179" s="115"/>
      <c r="GX179" s="115"/>
      <c r="GY179" s="115"/>
      <c r="GZ179" s="115"/>
      <c r="HA179" s="115"/>
      <c r="HB179" s="115"/>
      <c r="HC179" s="115"/>
      <c r="HD179" s="115"/>
      <c r="HE179" s="115"/>
      <c r="HF179" s="115"/>
      <c r="HG179" s="115"/>
      <c r="HH179" s="115"/>
      <c r="HI179" s="115"/>
      <c r="HJ179" s="115"/>
      <c r="HK179" s="115"/>
      <c r="HL179" s="115"/>
      <c r="HM179" s="115"/>
      <c r="HN179" s="115"/>
      <c r="HO179" s="115"/>
      <c r="HP179" s="115"/>
      <c r="HQ179" s="115"/>
      <c r="HR179" s="115"/>
      <c r="HS179" s="115"/>
      <c r="HT179" s="115"/>
      <c r="HU179" s="115"/>
      <c r="HV179" s="115"/>
      <c r="HW179" s="115"/>
      <c r="HX179" s="115"/>
      <c r="HY179" s="115"/>
      <c r="HZ179" s="115"/>
      <c r="IA179" s="115"/>
      <c r="IB179" s="115"/>
      <c r="IC179" s="115"/>
      <c r="ID179" s="115"/>
      <c r="IE179" s="115"/>
      <c r="IF179" s="115"/>
      <c r="IG179" s="115"/>
      <c r="IH179" s="115"/>
      <c r="II179" s="115"/>
      <c r="IJ179" s="115"/>
      <c r="IK179" s="115"/>
      <c r="IL179" s="115"/>
      <c r="IM179" s="115"/>
      <c r="IN179" s="115"/>
      <c r="IO179" s="115"/>
      <c r="IP179" s="115"/>
      <c r="IQ179" s="115"/>
      <c r="IR179" s="115"/>
      <c r="IS179" s="115"/>
      <c r="IT179" s="115"/>
      <c r="IU179" s="115"/>
      <c r="IV179" s="115"/>
      <c r="IW179" s="115"/>
      <c r="IX179" s="115"/>
      <c r="IY179" s="115"/>
      <c r="IZ179" s="115"/>
      <c r="JA179" s="115"/>
      <c r="JB179" s="115"/>
      <c r="JC179" s="115"/>
      <c r="JD179" s="115"/>
      <c r="JE179" s="115"/>
      <c r="JF179" s="115"/>
      <c r="JG179" s="115"/>
      <c r="JH179" s="115"/>
      <c r="JI179" s="115"/>
      <c r="JJ179" s="115"/>
      <c r="JK179" s="115"/>
      <c r="JL179" s="115"/>
      <c r="JM179" s="115"/>
      <c r="JN179" s="115"/>
      <c r="JO179" s="115"/>
      <c r="JP179" s="115"/>
      <c r="JQ179" s="115"/>
      <c r="JR179" s="115"/>
      <c r="JS179" s="115"/>
      <c r="JT179" s="115"/>
      <c r="JU179" s="115"/>
      <c r="JV179" s="115"/>
      <c r="JW179" s="115"/>
      <c r="JX179" s="115"/>
      <c r="JY179" s="115"/>
      <c r="JZ179" s="115"/>
      <c r="KA179" s="115"/>
      <c r="KB179" s="115"/>
      <c r="KC179" s="115"/>
      <c r="KD179" s="115"/>
      <c r="KE179" s="115"/>
      <c r="KF179" s="115"/>
      <c r="KG179" s="115"/>
      <c r="KH179" s="115"/>
      <c r="KI179" s="115"/>
      <c r="KJ179" s="115"/>
      <c r="KK179" s="115"/>
      <c r="KL179" s="115"/>
      <c r="KM179" s="115"/>
      <c r="KN179" s="115"/>
      <c r="KO179" s="115"/>
      <c r="KP179" s="115"/>
      <c r="KQ179" s="115"/>
      <c r="KR179" s="115"/>
      <c r="KS179" s="115"/>
      <c r="KT179" s="115"/>
      <c r="KU179" s="115"/>
      <c r="KV179" s="115"/>
      <c r="KW179" s="115"/>
      <c r="KX179" s="115"/>
      <c r="KY179" s="115"/>
      <c r="KZ179" s="115"/>
      <c r="LA179" s="115"/>
      <c r="LB179" s="115"/>
      <c r="LC179" s="115"/>
      <c r="LD179" s="115"/>
      <c r="LE179" s="115"/>
      <c r="LF179" s="115"/>
      <c r="LG179" s="115"/>
      <c r="LH179" s="115"/>
      <c r="LI179" s="115"/>
      <c r="LJ179" s="115"/>
      <c r="LK179" s="115"/>
      <c r="LL179" s="115"/>
      <c r="LM179" s="115"/>
      <c r="LN179" s="115"/>
      <c r="LO179" s="115"/>
      <c r="LP179" s="115"/>
      <c r="LQ179" s="115"/>
      <c r="LR179" s="115"/>
      <c r="LS179" s="115"/>
      <c r="LT179" s="115"/>
      <c r="LU179" s="115"/>
      <c r="LV179" s="115"/>
      <c r="LW179" s="115"/>
      <c r="LX179" s="115"/>
      <c r="LY179" s="115"/>
      <c r="LZ179" s="115"/>
      <c r="MA179" s="115"/>
      <c r="MB179" s="115"/>
      <c r="MC179" s="115"/>
      <c r="MD179" s="115"/>
      <c r="ME179" s="115"/>
      <c r="MF179" s="115"/>
      <c r="MG179" s="115"/>
      <c r="MH179" s="115"/>
      <c r="MI179" s="115"/>
      <c r="MJ179" s="115"/>
      <c r="MK179" s="115"/>
      <c r="ML179" s="115"/>
      <c r="MM179" s="115"/>
      <c r="MN179" s="115"/>
      <c r="MO179" s="115"/>
      <c r="MP179" s="115"/>
      <c r="MQ179" s="115"/>
      <c r="MR179" s="115"/>
      <c r="MS179" s="115"/>
      <c r="MT179" s="115"/>
      <c r="MU179" s="115"/>
      <c r="MV179" s="115"/>
      <c r="MW179" s="115"/>
      <c r="MX179" s="115"/>
      <c r="MY179" s="115"/>
      <c r="MZ179" s="115"/>
      <c r="NA179" s="115"/>
      <c r="NB179" s="115"/>
      <c r="NC179" s="115"/>
      <c r="ND179" s="115"/>
      <c r="NE179" s="115"/>
      <c r="NF179" s="115"/>
      <c r="NG179" s="115"/>
      <c r="NH179" s="115"/>
      <c r="NI179" s="115"/>
      <c r="NJ179" s="115"/>
      <c r="NK179" s="115"/>
      <c r="NL179" s="115"/>
      <c r="NM179" s="115"/>
      <c r="NN179" s="115"/>
      <c r="NO179" s="115"/>
      <c r="NP179" s="115"/>
      <c r="NQ179" s="115"/>
      <c r="NR179" s="115"/>
      <c r="NS179" s="115"/>
      <c r="NT179" s="115"/>
      <c r="NU179" s="115"/>
      <c r="NV179" s="115"/>
      <c r="NW179" s="115"/>
      <c r="NX179" s="115"/>
      <c r="NY179" s="115"/>
      <c r="NZ179" s="115"/>
      <c r="OA179" s="115"/>
      <c r="OB179" s="115"/>
      <c r="OC179" s="115"/>
      <c r="OD179" s="115"/>
      <c r="OE179" s="115"/>
      <c r="OF179" s="115"/>
      <c r="OG179" s="115"/>
    </row>
    <row r="180" spans="1:442" s="102" customFormat="1" ht="13.5" thickBot="1">
      <c r="A180" s="117"/>
      <c r="B180" s="117"/>
      <c r="C180" s="117"/>
      <c r="D180" s="117"/>
      <c r="E180" s="117"/>
      <c r="F180" s="125"/>
      <c r="G180" s="120"/>
      <c r="OH180" s="100"/>
      <c r="OI180" s="100"/>
      <c r="OJ180" s="100"/>
      <c r="OK180" s="100"/>
      <c r="OL180" s="100"/>
      <c r="OM180" s="100"/>
      <c r="ON180" s="100"/>
      <c r="OO180" s="100"/>
      <c r="OP180" s="100"/>
      <c r="OQ180" s="100"/>
      <c r="OR180" s="100"/>
      <c r="OS180" s="100"/>
      <c r="OT180" s="100"/>
      <c r="OU180" s="100"/>
      <c r="OV180" s="100"/>
      <c r="OW180" s="100"/>
      <c r="OX180" s="100"/>
      <c r="OY180" s="100"/>
      <c r="OZ180" s="100"/>
      <c r="PA180" s="100"/>
      <c r="PB180" s="100"/>
      <c r="PC180" s="100"/>
      <c r="PD180" s="100"/>
      <c r="PE180" s="100"/>
      <c r="PF180" s="100"/>
      <c r="PG180" s="100"/>
      <c r="PH180" s="100"/>
      <c r="PI180" s="100"/>
      <c r="PJ180" s="100"/>
      <c r="PK180" s="100"/>
      <c r="PL180" s="100"/>
      <c r="PM180" s="100"/>
      <c r="PN180" s="100"/>
      <c r="PO180" s="100"/>
      <c r="PP180" s="100"/>
      <c r="PQ180" s="100"/>
      <c r="PR180" s="100"/>
      <c r="PS180" s="100"/>
      <c r="PT180" s="100"/>
      <c r="PU180" s="100"/>
      <c r="PV180" s="100"/>
      <c r="PW180" s="100"/>
      <c r="PX180" s="100"/>
      <c r="PY180" s="100"/>
      <c r="PZ180" s="100"/>
    </row>
    <row r="181" spans="1:442" s="102" customFormat="1" ht="13.5" thickBot="1">
      <c r="A181" s="107" t="s">
        <v>481</v>
      </c>
      <c r="B181" s="119" t="s">
        <v>484</v>
      </c>
      <c r="C181" s="120">
        <f>SUM(C49:C180)</f>
        <v>772046879.99999988</v>
      </c>
      <c r="D181" s="121">
        <f t="shared" ref="D181:G181" si="2">SUM(D49:D180)</f>
        <v>0.77933030000000003</v>
      </c>
      <c r="E181" s="120">
        <f t="shared" si="2"/>
        <v>25050748.440000005</v>
      </c>
      <c r="F181" s="120">
        <f t="shared" si="2"/>
        <v>68634967.632000029</v>
      </c>
      <c r="G181" s="120">
        <f t="shared" si="2"/>
        <v>93685716.072000042</v>
      </c>
      <c r="OH181" s="100"/>
      <c r="OI181" s="100"/>
      <c r="OJ181" s="100"/>
      <c r="OK181" s="100"/>
      <c r="OL181" s="100"/>
      <c r="OM181" s="100"/>
      <c r="ON181" s="100"/>
      <c r="OO181" s="100"/>
      <c r="OP181" s="100"/>
      <c r="OQ181" s="100"/>
      <c r="OR181" s="100"/>
      <c r="OS181" s="100"/>
      <c r="OT181" s="100"/>
      <c r="OU181" s="100"/>
      <c r="OV181" s="100"/>
      <c r="OW181" s="100"/>
      <c r="OX181" s="100"/>
      <c r="OY181" s="100"/>
      <c r="OZ181" s="100"/>
      <c r="PA181" s="100"/>
      <c r="PB181" s="100"/>
      <c r="PC181" s="100"/>
      <c r="PD181" s="100"/>
      <c r="PE181" s="100"/>
      <c r="PF181" s="100"/>
      <c r="PG181" s="100"/>
      <c r="PH181" s="100"/>
      <c r="PI181" s="100"/>
      <c r="PJ181" s="100"/>
      <c r="PK181" s="100"/>
      <c r="PL181" s="100"/>
      <c r="PM181" s="100"/>
      <c r="PN181" s="100"/>
      <c r="PO181" s="100"/>
      <c r="PP181" s="100"/>
      <c r="PQ181" s="100"/>
      <c r="PR181" s="100"/>
      <c r="PS181" s="100"/>
      <c r="PT181" s="100"/>
      <c r="PU181" s="100"/>
      <c r="PV181" s="100"/>
      <c r="PW181" s="100"/>
      <c r="PX181" s="100"/>
      <c r="PY181" s="100"/>
      <c r="PZ181" s="100"/>
    </row>
    <row r="182" spans="1:442" ht="15">
      <c r="A182" s="109"/>
      <c r="B182" s="109"/>
      <c r="F182" s="102"/>
      <c r="G182" s="126"/>
    </row>
    <row r="183" spans="1:442" s="116" customFormat="1">
      <c r="A183" s="110">
        <v>1430</v>
      </c>
      <c r="B183" s="111" t="s">
        <v>124</v>
      </c>
      <c r="C183" s="112">
        <v>12615433</v>
      </c>
      <c r="D183" s="113">
        <v>1.2706E-2</v>
      </c>
      <c r="E183" s="112">
        <v>112009.54</v>
      </c>
      <c r="F183" s="123">
        <v>1121511.9937</v>
      </c>
      <c r="G183" s="124">
        <v>1233521.5337</v>
      </c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5"/>
      <c r="BW183" s="115"/>
      <c r="BX183" s="115"/>
      <c r="BY183" s="115"/>
      <c r="BZ183" s="115"/>
      <c r="CA183" s="115"/>
      <c r="CB183" s="115"/>
      <c r="CC183" s="115"/>
      <c r="CD183" s="115"/>
      <c r="CE183" s="115"/>
      <c r="CF183" s="115"/>
      <c r="CG183" s="115"/>
      <c r="CH183" s="115"/>
      <c r="CI183" s="115"/>
      <c r="CJ183" s="115"/>
      <c r="CK183" s="115"/>
      <c r="CL183" s="115"/>
      <c r="CM183" s="115"/>
      <c r="CN183" s="115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5"/>
      <c r="DE183" s="115"/>
      <c r="DF183" s="115"/>
      <c r="DG183" s="115"/>
      <c r="DH183" s="115"/>
      <c r="DI183" s="115"/>
      <c r="DJ183" s="115"/>
      <c r="DK183" s="115"/>
      <c r="DL183" s="115"/>
      <c r="DM183" s="115"/>
      <c r="DN183" s="115"/>
      <c r="DO183" s="115"/>
      <c r="DP183" s="115"/>
      <c r="DQ183" s="115"/>
      <c r="DR183" s="115"/>
      <c r="DS183" s="115"/>
      <c r="DT183" s="115"/>
      <c r="DU183" s="115"/>
      <c r="DV183" s="115"/>
      <c r="DW183" s="115"/>
      <c r="DX183" s="115"/>
      <c r="DY183" s="115"/>
      <c r="DZ183" s="115"/>
      <c r="EA183" s="115"/>
      <c r="EB183" s="115"/>
      <c r="EC183" s="115"/>
      <c r="ED183" s="115"/>
      <c r="EE183" s="115"/>
      <c r="EF183" s="115"/>
      <c r="EG183" s="115"/>
      <c r="EH183" s="115"/>
      <c r="EI183" s="115"/>
      <c r="EJ183" s="115"/>
      <c r="EK183" s="115"/>
      <c r="EL183" s="115"/>
      <c r="EM183" s="115"/>
      <c r="EN183" s="115"/>
      <c r="EO183" s="115"/>
      <c r="EP183" s="115"/>
      <c r="EQ183" s="115"/>
      <c r="ER183" s="115"/>
      <c r="ES183" s="115"/>
      <c r="ET183" s="115"/>
      <c r="EU183" s="115"/>
      <c r="EV183" s="115"/>
      <c r="EW183" s="115"/>
      <c r="EX183" s="115"/>
      <c r="EY183" s="115"/>
      <c r="EZ183" s="115"/>
      <c r="FA183" s="115"/>
      <c r="FB183" s="115"/>
      <c r="FC183" s="115"/>
      <c r="FD183" s="115"/>
      <c r="FE183" s="115"/>
      <c r="FF183" s="115"/>
      <c r="FG183" s="115"/>
      <c r="FH183" s="115"/>
      <c r="FI183" s="115"/>
      <c r="FJ183" s="115"/>
      <c r="FK183" s="115"/>
      <c r="FL183" s="115"/>
      <c r="FM183" s="115"/>
      <c r="FN183" s="115"/>
      <c r="FO183" s="115"/>
      <c r="FP183" s="115"/>
      <c r="FQ183" s="115"/>
      <c r="FR183" s="115"/>
      <c r="FS183" s="115"/>
      <c r="FT183" s="115"/>
      <c r="FU183" s="115"/>
      <c r="FV183" s="115"/>
      <c r="FW183" s="115"/>
      <c r="FX183" s="115"/>
      <c r="FY183" s="115"/>
      <c r="FZ183" s="115"/>
      <c r="GA183" s="115"/>
      <c r="GB183" s="115"/>
      <c r="GC183" s="115"/>
      <c r="GD183" s="115"/>
      <c r="GE183" s="115"/>
      <c r="GF183" s="115"/>
      <c r="GG183" s="115"/>
      <c r="GH183" s="115"/>
      <c r="GI183" s="115"/>
      <c r="GJ183" s="115"/>
      <c r="GK183" s="115"/>
      <c r="GL183" s="115"/>
      <c r="GM183" s="115"/>
      <c r="GN183" s="115"/>
      <c r="GO183" s="115"/>
      <c r="GP183" s="115"/>
      <c r="GQ183" s="115"/>
      <c r="GR183" s="115"/>
      <c r="GS183" s="115"/>
      <c r="GT183" s="115"/>
      <c r="GU183" s="115"/>
      <c r="GV183" s="115"/>
      <c r="GW183" s="115"/>
      <c r="GX183" s="115"/>
      <c r="GY183" s="115"/>
      <c r="GZ183" s="115"/>
      <c r="HA183" s="115"/>
      <c r="HB183" s="115"/>
      <c r="HC183" s="115"/>
      <c r="HD183" s="115"/>
      <c r="HE183" s="115"/>
      <c r="HF183" s="115"/>
      <c r="HG183" s="115"/>
      <c r="HH183" s="115"/>
      <c r="HI183" s="115"/>
      <c r="HJ183" s="115"/>
      <c r="HK183" s="115"/>
      <c r="HL183" s="115"/>
      <c r="HM183" s="115"/>
      <c r="HN183" s="115"/>
      <c r="HO183" s="115"/>
      <c r="HP183" s="115"/>
      <c r="HQ183" s="115"/>
      <c r="HR183" s="115"/>
      <c r="HS183" s="115"/>
      <c r="HT183" s="115"/>
      <c r="HU183" s="115"/>
      <c r="HV183" s="115"/>
      <c r="HW183" s="115"/>
      <c r="HX183" s="115"/>
      <c r="HY183" s="115"/>
      <c r="HZ183" s="115"/>
      <c r="IA183" s="115"/>
      <c r="IB183" s="115"/>
      <c r="IC183" s="115"/>
      <c r="ID183" s="115"/>
      <c r="IE183" s="115"/>
      <c r="IF183" s="115"/>
      <c r="IG183" s="115"/>
      <c r="IH183" s="115"/>
      <c r="II183" s="115"/>
      <c r="IJ183" s="115"/>
      <c r="IK183" s="115"/>
      <c r="IL183" s="115"/>
      <c r="IM183" s="115"/>
      <c r="IN183" s="115"/>
      <c r="IO183" s="115"/>
      <c r="IP183" s="115"/>
      <c r="IQ183" s="115"/>
      <c r="IR183" s="115"/>
      <c r="IS183" s="115"/>
      <c r="IT183" s="115"/>
      <c r="IU183" s="115"/>
      <c r="IV183" s="115"/>
      <c r="IW183" s="115"/>
      <c r="IX183" s="115"/>
      <c r="IY183" s="115"/>
      <c r="IZ183" s="115"/>
      <c r="JA183" s="115"/>
      <c r="JB183" s="115"/>
      <c r="JC183" s="115"/>
      <c r="JD183" s="115"/>
      <c r="JE183" s="115"/>
      <c r="JF183" s="115"/>
      <c r="JG183" s="115"/>
      <c r="JH183" s="115"/>
      <c r="JI183" s="115"/>
      <c r="JJ183" s="115"/>
      <c r="JK183" s="115"/>
      <c r="JL183" s="115"/>
      <c r="JM183" s="115"/>
      <c r="JN183" s="115"/>
      <c r="JO183" s="115"/>
      <c r="JP183" s="115"/>
      <c r="JQ183" s="115"/>
      <c r="JR183" s="115"/>
      <c r="JS183" s="115"/>
      <c r="JT183" s="115"/>
      <c r="JU183" s="115"/>
      <c r="JV183" s="115"/>
      <c r="JW183" s="115"/>
      <c r="JX183" s="115"/>
      <c r="JY183" s="115"/>
      <c r="JZ183" s="115"/>
      <c r="KA183" s="115"/>
      <c r="KB183" s="115"/>
      <c r="KC183" s="115"/>
      <c r="KD183" s="115"/>
      <c r="KE183" s="115"/>
      <c r="KF183" s="115"/>
      <c r="KG183" s="115"/>
      <c r="KH183" s="115"/>
      <c r="KI183" s="115"/>
      <c r="KJ183" s="115"/>
      <c r="KK183" s="115"/>
      <c r="KL183" s="115"/>
      <c r="KM183" s="115"/>
      <c r="KN183" s="115"/>
      <c r="KO183" s="115"/>
      <c r="KP183" s="115"/>
      <c r="KQ183" s="115"/>
      <c r="KR183" s="115"/>
      <c r="KS183" s="115"/>
      <c r="KT183" s="115"/>
      <c r="KU183" s="115"/>
      <c r="KV183" s="115"/>
      <c r="KW183" s="115"/>
      <c r="KX183" s="115"/>
      <c r="KY183" s="115"/>
      <c r="KZ183" s="115"/>
      <c r="LA183" s="115"/>
      <c r="LB183" s="115"/>
      <c r="LC183" s="115"/>
      <c r="LD183" s="115"/>
      <c r="LE183" s="115"/>
      <c r="LF183" s="115"/>
      <c r="LG183" s="115"/>
      <c r="LH183" s="115"/>
      <c r="LI183" s="115"/>
      <c r="LJ183" s="115"/>
      <c r="LK183" s="115"/>
      <c r="LL183" s="115"/>
      <c r="LM183" s="115"/>
      <c r="LN183" s="115"/>
      <c r="LO183" s="115"/>
      <c r="LP183" s="115"/>
      <c r="LQ183" s="115"/>
      <c r="LR183" s="115"/>
      <c r="LS183" s="115"/>
      <c r="LT183" s="115"/>
      <c r="LU183" s="115"/>
      <c r="LV183" s="115"/>
      <c r="LW183" s="115"/>
      <c r="LX183" s="115"/>
      <c r="LY183" s="115"/>
      <c r="LZ183" s="115"/>
      <c r="MA183" s="115"/>
      <c r="MB183" s="115"/>
      <c r="MC183" s="115"/>
      <c r="MD183" s="115"/>
      <c r="ME183" s="115"/>
      <c r="MF183" s="115"/>
      <c r="MG183" s="115"/>
      <c r="MH183" s="115"/>
      <c r="MI183" s="115"/>
      <c r="MJ183" s="115"/>
      <c r="MK183" s="115"/>
      <c r="ML183" s="115"/>
      <c r="MM183" s="115"/>
      <c r="MN183" s="115"/>
      <c r="MO183" s="115"/>
      <c r="MP183" s="115"/>
      <c r="MQ183" s="115"/>
      <c r="MR183" s="115"/>
      <c r="MS183" s="115"/>
      <c r="MT183" s="115"/>
      <c r="MU183" s="115"/>
      <c r="MV183" s="115"/>
      <c r="MW183" s="115"/>
      <c r="MX183" s="115"/>
      <c r="MY183" s="115"/>
      <c r="MZ183" s="115"/>
      <c r="NA183" s="115"/>
      <c r="NB183" s="115"/>
      <c r="NC183" s="115"/>
      <c r="ND183" s="115"/>
      <c r="NE183" s="115"/>
      <c r="NF183" s="115"/>
      <c r="NG183" s="115"/>
      <c r="NH183" s="115"/>
      <c r="NI183" s="115"/>
      <c r="NJ183" s="115"/>
      <c r="NK183" s="115"/>
      <c r="NL183" s="115"/>
      <c r="NM183" s="115"/>
      <c r="NN183" s="115"/>
      <c r="NO183" s="115"/>
      <c r="NP183" s="115"/>
      <c r="NQ183" s="115"/>
      <c r="NR183" s="115"/>
      <c r="NS183" s="115"/>
      <c r="NT183" s="115"/>
      <c r="NU183" s="115"/>
      <c r="NV183" s="115"/>
      <c r="NW183" s="115"/>
      <c r="NX183" s="115"/>
      <c r="NY183" s="115"/>
      <c r="NZ183" s="115"/>
      <c r="OA183" s="115"/>
      <c r="OB183" s="115"/>
      <c r="OC183" s="115"/>
      <c r="OD183" s="115"/>
      <c r="OE183" s="115"/>
      <c r="OF183" s="115"/>
      <c r="OG183" s="115"/>
    </row>
    <row r="184" spans="1:442" s="116" customFormat="1">
      <c r="A184" s="110">
        <v>1433</v>
      </c>
      <c r="B184" s="111" t="s">
        <v>125</v>
      </c>
      <c r="C184" s="112">
        <v>795194</v>
      </c>
      <c r="D184" s="113">
        <v>8.0090000000000001E-4</v>
      </c>
      <c r="E184" s="112">
        <v>67225.7</v>
      </c>
      <c r="F184" s="123">
        <v>70692.746599999999</v>
      </c>
      <c r="G184" s="124">
        <v>137918.4466</v>
      </c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5"/>
      <c r="BV184" s="115"/>
      <c r="BW184" s="115"/>
      <c r="BX184" s="115"/>
      <c r="BY184" s="115"/>
      <c r="BZ184" s="115"/>
      <c r="CA184" s="115"/>
      <c r="CB184" s="115"/>
      <c r="CC184" s="115"/>
      <c r="CD184" s="115"/>
      <c r="CE184" s="115"/>
      <c r="CF184" s="115"/>
      <c r="CG184" s="115"/>
      <c r="CH184" s="115"/>
      <c r="CI184" s="115"/>
      <c r="CJ184" s="115"/>
      <c r="CK184" s="115"/>
      <c r="CL184" s="115"/>
      <c r="CM184" s="115"/>
      <c r="CN184" s="115"/>
      <c r="CO184" s="115"/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5"/>
      <c r="DE184" s="115"/>
      <c r="DF184" s="115"/>
      <c r="DG184" s="115"/>
      <c r="DH184" s="115"/>
      <c r="DI184" s="115"/>
      <c r="DJ184" s="115"/>
      <c r="DK184" s="115"/>
      <c r="DL184" s="115"/>
      <c r="DM184" s="115"/>
      <c r="DN184" s="115"/>
      <c r="DO184" s="115"/>
      <c r="DP184" s="115"/>
      <c r="DQ184" s="115"/>
      <c r="DR184" s="115"/>
      <c r="DS184" s="115"/>
      <c r="DT184" s="115"/>
      <c r="DU184" s="115"/>
      <c r="DV184" s="115"/>
      <c r="DW184" s="115"/>
      <c r="DX184" s="115"/>
      <c r="DY184" s="115"/>
      <c r="DZ184" s="115"/>
      <c r="EA184" s="115"/>
      <c r="EB184" s="115"/>
      <c r="EC184" s="115"/>
      <c r="ED184" s="115"/>
      <c r="EE184" s="115"/>
      <c r="EF184" s="115"/>
      <c r="EG184" s="115"/>
      <c r="EH184" s="115"/>
      <c r="EI184" s="115"/>
      <c r="EJ184" s="115"/>
      <c r="EK184" s="115"/>
      <c r="EL184" s="115"/>
      <c r="EM184" s="115"/>
      <c r="EN184" s="115"/>
      <c r="EO184" s="115"/>
      <c r="EP184" s="115"/>
      <c r="EQ184" s="115"/>
      <c r="ER184" s="115"/>
      <c r="ES184" s="115"/>
      <c r="ET184" s="115"/>
      <c r="EU184" s="115"/>
      <c r="EV184" s="115"/>
      <c r="EW184" s="115"/>
      <c r="EX184" s="115"/>
      <c r="EY184" s="115"/>
      <c r="EZ184" s="115"/>
      <c r="FA184" s="115"/>
      <c r="FB184" s="115"/>
      <c r="FC184" s="115"/>
      <c r="FD184" s="115"/>
      <c r="FE184" s="115"/>
      <c r="FF184" s="115"/>
      <c r="FG184" s="115"/>
      <c r="FH184" s="115"/>
      <c r="FI184" s="115"/>
      <c r="FJ184" s="115"/>
      <c r="FK184" s="115"/>
      <c r="FL184" s="115"/>
      <c r="FM184" s="115"/>
      <c r="FN184" s="115"/>
      <c r="FO184" s="115"/>
      <c r="FP184" s="115"/>
      <c r="FQ184" s="115"/>
      <c r="FR184" s="115"/>
      <c r="FS184" s="115"/>
      <c r="FT184" s="115"/>
      <c r="FU184" s="115"/>
      <c r="FV184" s="115"/>
      <c r="FW184" s="115"/>
      <c r="FX184" s="115"/>
      <c r="FY184" s="115"/>
      <c r="FZ184" s="115"/>
      <c r="GA184" s="115"/>
      <c r="GB184" s="115"/>
      <c r="GC184" s="115"/>
      <c r="GD184" s="115"/>
      <c r="GE184" s="115"/>
      <c r="GF184" s="115"/>
      <c r="GG184" s="115"/>
      <c r="GH184" s="115"/>
      <c r="GI184" s="115"/>
      <c r="GJ184" s="115"/>
      <c r="GK184" s="115"/>
      <c r="GL184" s="115"/>
      <c r="GM184" s="115"/>
      <c r="GN184" s="115"/>
      <c r="GO184" s="115"/>
      <c r="GP184" s="115"/>
      <c r="GQ184" s="115"/>
      <c r="GR184" s="115"/>
      <c r="GS184" s="115"/>
      <c r="GT184" s="115"/>
      <c r="GU184" s="115"/>
      <c r="GV184" s="115"/>
      <c r="GW184" s="115"/>
      <c r="GX184" s="115"/>
      <c r="GY184" s="115"/>
      <c r="GZ184" s="115"/>
      <c r="HA184" s="115"/>
      <c r="HB184" s="115"/>
      <c r="HC184" s="115"/>
      <c r="HD184" s="115"/>
      <c r="HE184" s="115"/>
      <c r="HF184" s="115"/>
      <c r="HG184" s="115"/>
      <c r="HH184" s="115"/>
      <c r="HI184" s="115"/>
      <c r="HJ184" s="115"/>
      <c r="HK184" s="115"/>
      <c r="HL184" s="115"/>
      <c r="HM184" s="115"/>
      <c r="HN184" s="115"/>
      <c r="HO184" s="115"/>
      <c r="HP184" s="115"/>
      <c r="HQ184" s="115"/>
      <c r="HR184" s="115"/>
      <c r="HS184" s="115"/>
      <c r="HT184" s="115"/>
      <c r="HU184" s="115"/>
      <c r="HV184" s="115"/>
      <c r="HW184" s="115"/>
      <c r="HX184" s="115"/>
      <c r="HY184" s="115"/>
      <c r="HZ184" s="115"/>
      <c r="IA184" s="115"/>
      <c r="IB184" s="115"/>
      <c r="IC184" s="115"/>
      <c r="ID184" s="115"/>
      <c r="IE184" s="115"/>
      <c r="IF184" s="115"/>
      <c r="IG184" s="115"/>
      <c r="IH184" s="115"/>
      <c r="II184" s="115"/>
      <c r="IJ184" s="115"/>
      <c r="IK184" s="115"/>
      <c r="IL184" s="115"/>
      <c r="IM184" s="115"/>
      <c r="IN184" s="115"/>
      <c r="IO184" s="115"/>
      <c r="IP184" s="115"/>
      <c r="IQ184" s="115"/>
      <c r="IR184" s="115"/>
      <c r="IS184" s="115"/>
      <c r="IT184" s="115"/>
      <c r="IU184" s="115"/>
      <c r="IV184" s="115"/>
      <c r="IW184" s="115"/>
      <c r="IX184" s="115"/>
      <c r="IY184" s="115"/>
      <c r="IZ184" s="115"/>
      <c r="JA184" s="115"/>
      <c r="JB184" s="115"/>
      <c r="JC184" s="115"/>
      <c r="JD184" s="115"/>
      <c r="JE184" s="115"/>
      <c r="JF184" s="115"/>
      <c r="JG184" s="115"/>
      <c r="JH184" s="115"/>
      <c r="JI184" s="115"/>
      <c r="JJ184" s="115"/>
      <c r="JK184" s="115"/>
      <c r="JL184" s="115"/>
      <c r="JM184" s="115"/>
      <c r="JN184" s="115"/>
      <c r="JO184" s="115"/>
      <c r="JP184" s="115"/>
      <c r="JQ184" s="115"/>
      <c r="JR184" s="115"/>
      <c r="JS184" s="115"/>
      <c r="JT184" s="115"/>
      <c r="JU184" s="115"/>
      <c r="JV184" s="115"/>
      <c r="JW184" s="115"/>
      <c r="JX184" s="115"/>
      <c r="JY184" s="115"/>
      <c r="JZ184" s="115"/>
      <c r="KA184" s="115"/>
      <c r="KB184" s="115"/>
      <c r="KC184" s="115"/>
      <c r="KD184" s="115"/>
      <c r="KE184" s="115"/>
      <c r="KF184" s="115"/>
      <c r="KG184" s="115"/>
      <c r="KH184" s="115"/>
      <c r="KI184" s="115"/>
      <c r="KJ184" s="115"/>
      <c r="KK184" s="115"/>
      <c r="KL184" s="115"/>
      <c r="KM184" s="115"/>
      <c r="KN184" s="115"/>
      <c r="KO184" s="115"/>
      <c r="KP184" s="115"/>
      <c r="KQ184" s="115"/>
      <c r="KR184" s="115"/>
      <c r="KS184" s="115"/>
      <c r="KT184" s="115"/>
      <c r="KU184" s="115"/>
      <c r="KV184" s="115"/>
      <c r="KW184" s="115"/>
      <c r="KX184" s="115"/>
      <c r="KY184" s="115"/>
      <c r="KZ184" s="115"/>
      <c r="LA184" s="115"/>
      <c r="LB184" s="115"/>
      <c r="LC184" s="115"/>
      <c r="LD184" s="115"/>
      <c r="LE184" s="115"/>
      <c r="LF184" s="115"/>
      <c r="LG184" s="115"/>
      <c r="LH184" s="115"/>
      <c r="LI184" s="115"/>
      <c r="LJ184" s="115"/>
      <c r="LK184" s="115"/>
      <c r="LL184" s="115"/>
      <c r="LM184" s="115"/>
      <c r="LN184" s="115"/>
      <c r="LO184" s="115"/>
      <c r="LP184" s="115"/>
      <c r="LQ184" s="115"/>
      <c r="LR184" s="115"/>
      <c r="LS184" s="115"/>
      <c r="LT184" s="115"/>
      <c r="LU184" s="115"/>
      <c r="LV184" s="115"/>
      <c r="LW184" s="115"/>
      <c r="LX184" s="115"/>
      <c r="LY184" s="115"/>
      <c r="LZ184" s="115"/>
      <c r="MA184" s="115"/>
      <c r="MB184" s="115"/>
      <c r="MC184" s="115"/>
      <c r="MD184" s="115"/>
      <c r="ME184" s="115"/>
      <c r="MF184" s="115"/>
      <c r="MG184" s="115"/>
      <c r="MH184" s="115"/>
      <c r="MI184" s="115"/>
      <c r="MJ184" s="115"/>
      <c r="MK184" s="115"/>
      <c r="ML184" s="115"/>
      <c r="MM184" s="115"/>
      <c r="MN184" s="115"/>
      <c r="MO184" s="115"/>
      <c r="MP184" s="115"/>
      <c r="MQ184" s="115"/>
      <c r="MR184" s="115"/>
      <c r="MS184" s="115"/>
      <c r="MT184" s="115"/>
      <c r="MU184" s="115"/>
      <c r="MV184" s="115"/>
      <c r="MW184" s="115"/>
      <c r="MX184" s="115"/>
      <c r="MY184" s="115"/>
      <c r="MZ184" s="115"/>
      <c r="NA184" s="115"/>
      <c r="NB184" s="115"/>
      <c r="NC184" s="115"/>
      <c r="ND184" s="115"/>
      <c r="NE184" s="115"/>
      <c r="NF184" s="115"/>
      <c r="NG184" s="115"/>
      <c r="NH184" s="115"/>
      <c r="NI184" s="115"/>
      <c r="NJ184" s="115"/>
      <c r="NK184" s="115"/>
      <c r="NL184" s="115"/>
      <c r="NM184" s="115"/>
      <c r="NN184" s="115"/>
      <c r="NO184" s="115"/>
      <c r="NP184" s="115"/>
      <c r="NQ184" s="115"/>
      <c r="NR184" s="115"/>
      <c r="NS184" s="115"/>
      <c r="NT184" s="115"/>
      <c r="NU184" s="115"/>
      <c r="NV184" s="115"/>
      <c r="NW184" s="115"/>
      <c r="NX184" s="115"/>
      <c r="NY184" s="115"/>
      <c r="NZ184" s="115"/>
      <c r="OA184" s="115"/>
      <c r="OB184" s="115"/>
      <c r="OC184" s="115"/>
      <c r="OD184" s="115"/>
      <c r="OE184" s="115"/>
      <c r="OF184" s="115"/>
      <c r="OG184" s="115"/>
    </row>
    <row r="185" spans="1:442" s="116" customFormat="1">
      <c r="A185" s="110">
        <v>1435</v>
      </c>
      <c r="B185" s="111" t="s">
        <v>127</v>
      </c>
      <c r="C185" s="112">
        <v>39191</v>
      </c>
      <c r="D185" s="113">
        <v>3.82E-5</v>
      </c>
      <c r="E185" s="112">
        <v>7062.87</v>
      </c>
      <c r="F185" s="123">
        <v>3484.0799000000002</v>
      </c>
      <c r="G185" s="124">
        <v>10546.9499</v>
      </c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5"/>
      <c r="BW185" s="115"/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5"/>
      <c r="CH185" s="115"/>
      <c r="CI185" s="115"/>
      <c r="CJ185" s="115"/>
      <c r="CK185" s="115"/>
      <c r="CL185" s="115"/>
      <c r="CM185" s="115"/>
      <c r="CN185" s="115"/>
      <c r="CO185" s="115"/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5"/>
      <c r="DE185" s="115"/>
      <c r="DF185" s="115"/>
      <c r="DG185" s="115"/>
      <c r="DH185" s="115"/>
      <c r="DI185" s="115"/>
      <c r="DJ185" s="115"/>
      <c r="DK185" s="115"/>
      <c r="DL185" s="115"/>
      <c r="DM185" s="115"/>
      <c r="DN185" s="115"/>
      <c r="DO185" s="115"/>
      <c r="DP185" s="115"/>
      <c r="DQ185" s="115"/>
      <c r="DR185" s="115"/>
      <c r="DS185" s="115"/>
      <c r="DT185" s="115"/>
      <c r="DU185" s="115"/>
      <c r="DV185" s="115"/>
      <c r="DW185" s="115"/>
      <c r="DX185" s="115"/>
      <c r="DY185" s="115"/>
      <c r="DZ185" s="115"/>
      <c r="EA185" s="115"/>
      <c r="EB185" s="115"/>
      <c r="EC185" s="115"/>
      <c r="ED185" s="115"/>
      <c r="EE185" s="115"/>
      <c r="EF185" s="115"/>
      <c r="EG185" s="115"/>
      <c r="EH185" s="115"/>
      <c r="EI185" s="115"/>
      <c r="EJ185" s="115"/>
      <c r="EK185" s="115"/>
      <c r="EL185" s="115"/>
      <c r="EM185" s="115"/>
      <c r="EN185" s="115"/>
      <c r="EO185" s="115"/>
      <c r="EP185" s="115"/>
      <c r="EQ185" s="115"/>
      <c r="ER185" s="115"/>
      <c r="ES185" s="115"/>
      <c r="ET185" s="115"/>
      <c r="EU185" s="115"/>
      <c r="EV185" s="115"/>
      <c r="EW185" s="115"/>
      <c r="EX185" s="115"/>
      <c r="EY185" s="115"/>
      <c r="EZ185" s="115"/>
      <c r="FA185" s="115"/>
      <c r="FB185" s="115"/>
      <c r="FC185" s="115"/>
      <c r="FD185" s="115"/>
      <c r="FE185" s="115"/>
      <c r="FF185" s="115"/>
      <c r="FG185" s="115"/>
      <c r="FH185" s="115"/>
      <c r="FI185" s="115"/>
      <c r="FJ185" s="115"/>
      <c r="FK185" s="115"/>
      <c r="FL185" s="115"/>
      <c r="FM185" s="115"/>
      <c r="FN185" s="115"/>
      <c r="FO185" s="115"/>
      <c r="FP185" s="115"/>
      <c r="FQ185" s="115"/>
      <c r="FR185" s="115"/>
      <c r="FS185" s="115"/>
      <c r="FT185" s="115"/>
      <c r="FU185" s="115"/>
      <c r="FV185" s="115"/>
      <c r="FW185" s="115"/>
      <c r="FX185" s="115"/>
      <c r="FY185" s="115"/>
      <c r="FZ185" s="115"/>
      <c r="GA185" s="115"/>
      <c r="GB185" s="115"/>
      <c r="GC185" s="115"/>
      <c r="GD185" s="115"/>
      <c r="GE185" s="115"/>
      <c r="GF185" s="115"/>
      <c r="GG185" s="115"/>
      <c r="GH185" s="115"/>
      <c r="GI185" s="115"/>
      <c r="GJ185" s="115"/>
      <c r="GK185" s="115"/>
      <c r="GL185" s="115"/>
      <c r="GM185" s="115"/>
      <c r="GN185" s="115"/>
      <c r="GO185" s="115"/>
      <c r="GP185" s="115"/>
      <c r="GQ185" s="115"/>
      <c r="GR185" s="115"/>
      <c r="GS185" s="115"/>
      <c r="GT185" s="115"/>
      <c r="GU185" s="115"/>
      <c r="GV185" s="115"/>
      <c r="GW185" s="115"/>
      <c r="GX185" s="115"/>
      <c r="GY185" s="115"/>
      <c r="GZ185" s="115"/>
      <c r="HA185" s="115"/>
      <c r="HB185" s="115"/>
      <c r="HC185" s="115"/>
      <c r="HD185" s="115"/>
      <c r="HE185" s="115"/>
      <c r="HF185" s="115"/>
      <c r="HG185" s="115"/>
      <c r="HH185" s="115"/>
      <c r="HI185" s="115"/>
      <c r="HJ185" s="115"/>
      <c r="HK185" s="115"/>
      <c r="HL185" s="115"/>
      <c r="HM185" s="115"/>
      <c r="HN185" s="115"/>
      <c r="HO185" s="115"/>
      <c r="HP185" s="115"/>
      <c r="HQ185" s="115"/>
      <c r="HR185" s="115"/>
      <c r="HS185" s="115"/>
      <c r="HT185" s="115"/>
      <c r="HU185" s="115"/>
      <c r="HV185" s="115"/>
      <c r="HW185" s="115"/>
      <c r="HX185" s="115"/>
      <c r="HY185" s="115"/>
      <c r="HZ185" s="115"/>
      <c r="IA185" s="115"/>
      <c r="IB185" s="115"/>
      <c r="IC185" s="115"/>
      <c r="ID185" s="115"/>
      <c r="IE185" s="115"/>
      <c r="IF185" s="115"/>
      <c r="IG185" s="115"/>
      <c r="IH185" s="115"/>
      <c r="II185" s="115"/>
      <c r="IJ185" s="115"/>
      <c r="IK185" s="115"/>
      <c r="IL185" s="115"/>
      <c r="IM185" s="115"/>
      <c r="IN185" s="115"/>
      <c r="IO185" s="115"/>
      <c r="IP185" s="115"/>
      <c r="IQ185" s="115"/>
      <c r="IR185" s="115"/>
      <c r="IS185" s="115"/>
      <c r="IT185" s="115"/>
      <c r="IU185" s="115"/>
      <c r="IV185" s="115"/>
      <c r="IW185" s="115"/>
      <c r="IX185" s="115"/>
      <c r="IY185" s="115"/>
      <c r="IZ185" s="115"/>
      <c r="JA185" s="115"/>
      <c r="JB185" s="115"/>
      <c r="JC185" s="115"/>
      <c r="JD185" s="115"/>
      <c r="JE185" s="115"/>
      <c r="JF185" s="115"/>
      <c r="JG185" s="115"/>
      <c r="JH185" s="115"/>
      <c r="JI185" s="115"/>
      <c r="JJ185" s="115"/>
      <c r="JK185" s="115"/>
      <c r="JL185" s="115"/>
      <c r="JM185" s="115"/>
      <c r="JN185" s="115"/>
      <c r="JO185" s="115"/>
      <c r="JP185" s="115"/>
      <c r="JQ185" s="115"/>
      <c r="JR185" s="115"/>
      <c r="JS185" s="115"/>
      <c r="JT185" s="115"/>
      <c r="JU185" s="115"/>
      <c r="JV185" s="115"/>
      <c r="JW185" s="115"/>
      <c r="JX185" s="115"/>
      <c r="JY185" s="115"/>
      <c r="JZ185" s="115"/>
      <c r="KA185" s="115"/>
      <c r="KB185" s="115"/>
      <c r="KC185" s="115"/>
      <c r="KD185" s="115"/>
      <c r="KE185" s="115"/>
      <c r="KF185" s="115"/>
      <c r="KG185" s="115"/>
      <c r="KH185" s="115"/>
      <c r="KI185" s="115"/>
      <c r="KJ185" s="115"/>
      <c r="KK185" s="115"/>
      <c r="KL185" s="115"/>
      <c r="KM185" s="115"/>
      <c r="KN185" s="115"/>
      <c r="KO185" s="115"/>
      <c r="KP185" s="115"/>
      <c r="KQ185" s="115"/>
      <c r="KR185" s="115"/>
      <c r="KS185" s="115"/>
      <c r="KT185" s="115"/>
      <c r="KU185" s="115"/>
      <c r="KV185" s="115"/>
      <c r="KW185" s="115"/>
      <c r="KX185" s="115"/>
      <c r="KY185" s="115"/>
      <c r="KZ185" s="115"/>
      <c r="LA185" s="115"/>
      <c r="LB185" s="115"/>
      <c r="LC185" s="115"/>
      <c r="LD185" s="115"/>
      <c r="LE185" s="115"/>
      <c r="LF185" s="115"/>
      <c r="LG185" s="115"/>
      <c r="LH185" s="115"/>
      <c r="LI185" s="115"/>
      <c r="LJ185" s="115"/>
      <c r="LK185" s="115"/>
      <c r="LL185" s="115"/>
      <c r="LM185" s="115"/>
      <c r="LN185" s="115"/>
      <c r="LO185" s="115"/>
      <c r="LP185" s="115"/>
      <c r="LQ185" s="115"/>
      <c r="LR185" s="115"/>
      <c r="LS185" s="115"/>
      <c r="LT185" s="115"/>
      <c r="LU185" s="115"/>
      <c r="LV185" s="115"/>
      <c r="LW185" s="115"/>
      <c r="LX185" s="115"/>
      <c r="LY185" s="115"/>
      <c r="LZ185" s="115"/>
      <c r="MA185" s="115"/>
      <c r="MB185" s="115"/>
      <c r="MC185" s="115"/>
      <c r="MD185" s="115"/>
      <c r="ME185" s="115"/>
      <c r="MF185" s="115"/>
      <c r="MG185" s="115"/>
      <c r="MH185" s="115"/>
      <c r="MI185" s="115"/>
      <c r="MJ185" s="115"/>
      <c r="MK185" s="115"/>
      <c r="ML185" s="115"/>
      <c r="MM185" s="115"/>
      <c r="MN185" s="115"/>
      <c r="MO185" s="115"/>
      <c r="MP185" s="115"/>
      <c r="MQ185" s="115"/>
      <c r="MR185" s="115"/>
      <c r="MS185" s="115"/>
      <c r="MT185" s="115"/>
      <c r="MU185" s="115"/>
      <c r="MV185" s="115"/>
      <c r="MW185" s="115"/>
      <c r="MX185" s="115"/>
      <c r="MY185" s="115"/>
      <c r="MZ185" s="115"/>
      <c r="NA185" s="115"/>
      <c r="NB185" s="115"/>
      <c r="NC185" s="115"/>
      <c r="ND185" s="115"/>
      <c r="NE185" s="115"/>
      <c r="NF185" s="115"/>
      <c r="NG185" s="115"/>
      <c r="NH185" s="115"/>
      <c r="NI185" s="115"/>
      <c r="NJ185" s="115"/>
      <c r="NK185" s="115"/>
      <c r="NL185" s="115"/>
      <c r="NM185" s="115"/>
      <c r="NN185" s="115"/>
      <c r="NO185" s="115"/>
      <c r="NP185" s="115"/>
      <c r="NQ185" s="115"/>
      <c r="NR185" s="115"/>
      <c r="NS185" s="115"/>
      <c r="NT185" s="115"/>
      <c r="NU185" s="115"/>
      <c r="NV185" s="115"/>
      <c r="NW185" s="115"/>
      <c r="NX185" s="115"/>
      <c r="NY185" s="115"/>
      <c r="NZ185" s="115"/>
      <c r="OA185" s="115"/>
      <c r="OB185" s="115"/>
      <c r="OC185" s="115"/>
      <c r="OD185" s="115"/>
      <c r="OE185" s="115"/>
      <c r="OF185" s="115"/>
      <c r="OG185" s="115"/>
    </row>
    <row r="186" spans="1:442" s="116" customFormat="1">
      <c r="A186" s="110">
        <v>1436</v>
      </c>
      <c r="B186" s="111" t="s">
        <v>459</v>
      </c>
      <c r="C186" s="112">
        <v>58452</v>
      </c>
      <c r="D186" s="113">
        <v>5.7099999999999999E-5</v>
      </c>
      <c r="E186" s="112">
        <v>22920.82</v>
      </c>
      <c r="F186" s="123">
        <v>5196.3828000000003</v>
      </c>
      <c r="G186" s="124">
        <v>28117.202799999999</v>
      </c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/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5"/>
      <c r="EY186" s="115"/>
      <c r="EZ186" s="115"/>
      <c r="FA186" s="115"/>
      <c r="FB186" s="115"/>
      <c r="FC186" s="115"/>
      <c r="FD186" s="115"/>
      <c r="FE186" s="115"/>
      <c r="FF186" s="115"/>
      <c r="FG186" s="115"/>
      <c r="FH186" s="115"/>
      <c r="FI186" s="115"/>
      <c r="FJ186" s="115"/>
      <c r="FK186" s="115"/>
      <c r="FL186" s="115"/>
      <c r="FM186" s="115"/>
      <c r="FN186" s="115"/>
      <c r="FO186" s="115"/>
      <c r="FP186" s="115"/>
      <c r="FQ186" s="115"/>
      <c r="FR186" s="115"/>
      <c r="FS186" s="115"/>
      <c r="FT186" s="115"/>
      <c r="FU186" s="115"/>
      <c r="FV186" s="115"/>
      <c r="FW186" s="115"/>
      <c r="FX186" s="115"/>
      <c r="FY186" s="115"/>
      <c r="FZ186" s="115"/>
      <c r="GA186" s="115"/>
      <c r="GB186" s="115"/>
      <c r="GC186" s="115"/>
      <c r="GD186" s="115"/>
      <c r="GE186" s="115"/>
      <c r="GF186" s="115"/>
      <c r="GG186" s="115"/>
      <c r="GH186" s="115"/>
      <c r="GI186" s="115"/>
      <c r="GJ186" s="115"/>
      <c r="GK186" s="115"/>
      <c r="GL186" s="115"/>
      <c r="GM186" s="115"/>
      <c r="GN186" s="115"/>
      <c r="GO186" s="115"/>
      <c r="GP186" s="115"/>
      <c r="GQ186" s="115"/>
      <c r="GR186" s="115"/>
      <c r="GS186" s="115"/>
      <c r="GT186" s="115"/>
      <c r="GU186" s="115"/>
      <c r="GV186" s="115"/>
      <c r="GW186" s="115"/>
      <c r="GX186" s="115"/>
      <c r="GY186" s="115"/>
      <c r="GZ186" s="115"/>
      <c r="HA186" s="115"/>
      <c r="HB186" s="115"/>
      <c r="HC186" s="115"/>
      <c r="HD186" s="115"/>
      <c r="HE186" s="115"/>
      <c r="HF186" s="115"/>
      <c r="HG186" s="115"/>
      <c r="HH186" s="115"/>
      <c r="HI186" s="115"/>
      <c r="HJ186" s="115"/>
      <c r="HK186" s="115"/>
      <c r="HL186" s="115"/>
      <c r="HM186" s="115"/>
      <c r="HN186" s="115"/>
      <c r="HO186" s="115"/>
      <c r="HP186" s="115"/>
      <c r="HQ186" s="115"/>
      <c r="HR186" s="115"/>
      <c r="HS186" s="115"/>
      <c r="HT186" s="115"/>
      <c r="HU186" s="115"/>
      <c r="HV186" s="115"/>
      <c r="HW186" s="115"/>
      <c r="HX186" s="115"/>
      <c r="HY186" s="115"/>
      <c r="HZ186" s="115"/>
      <c r="IA186" s="115"/>
      <c r="IB186" s="115"/>
      <c r="IC186" s="115"/>
      <c r="ID186" s="115"/>
      <c r="IE186" s="115"/>
      <c r="IF186" s="115"/>
      <c r="IG186" s="115"/>
      <c r="IH186" s="115"/>
      <c r="II186" s="115"/>
      <c r="IJ186" s="115"/>
      <c r="IK186" s="115"/>
      <c r="IL186" s="115"/>
      <c r="IM186" s="115"/>
      <c r="IN186" s="115"/>
      <c r="IO186" s="115"/>
      <c r="IP186" s="115"/>
      <c r="IQ186" s="115"/>
      <c r="IR186" s="115"/>
      <c r="IS186" s="115"/>
      <c r="IT186" s="115"/>
      <c r="IU186" s="115"/>
      <c r="IV186" s="115"/>
      <c r="IW186" s="115"/>
      <c r="IX186" s="115"/>
      <c r="IY186" s="115"/>
      <c r="IZ186" s="115"/>
      <c r="JA186" s="115"/>
      <c r="JB186" s="115"/>
      <c r="JC186" s="115"/>
      <c r="JD186" s="115"/>
      <c r="JE186" s="115"/>
      <c r="JF186" s="115"/>
      <c r="JG186" s="115"/>
      <c r="JH186" s="115"/>
      <c r="JI186" s="115"/>
      <c r="JJ186" s="115"/>
      <c r="JK186" s="115"/>
      <c r="JL186" s="115"/>
      <c r="JM186" s="115"/>
      <c r="JN186" s="115"/>
      <c r="JO186" s="115"/>
      <c r="JP186" s="115"/>
      <c r="JQ186" s="115"/>
      <c r="JR186" s="115"/>
      <c r="JS186" s="115"/>
      <c r="JT186" s="115"/>
      <c r="JU186" s="115"/>
      <c r="JV186" s="115"/>
      <c r="JW186" s="115"/>
      <c r="JX186" s="115"/>
      <c r="JY186" s="115"/>
      <c r="JZ186" s="115"/>
      <c r="KA186" s="115"/>
      <c r="KB186" s="115"/>
      <c r="KC186" s="115"/>
      <c r="KD186" s="115"/>
      <c r="KE186" s="115"/>
      <c r="KF186" s="115"/>
      <c r="KG186" s="115"/>
      <c r="KH186" s="115"/>
      <c r="KI186" s="115"/>
      <c r="KJ186" s="115"/>
      <c r="KK186" s="115"/>
      <c r="KL186" s="115"/>
      <c r="KM186" s="115"/>
      <c r="KN186" s="115"/>
      <c r="KO186" s="115"/>
      <c r="KP186" s="115"/>
      <c r="KQ186" s="115"/>
      <c r="KR186" s="115"/>
      <c r="KS186" s="115"/>
      <c r="KT186" s="115"/>
      <c r="KU186" s="115"/>
      <c r="KV186" s="115"/>
      <c r="KW186" s="115"/>
      <c r="KX186" s="115"/>
      <c r="KY186" s="115"/>
      <c r="KZ186" s="115"/>
      <c r="LA186" s="115"/>
      <c r="LB186" s="115"/>
      <c r="LC186" s="115"/>
      <c r="LD186" s="115"/>
      <c r="LE186" s="115"/>
      <c r="LF186" s="115"/>
      <c r="LG186" s="115"/>
      <c r="LH186" s="115"/>
      <c r="LI186" s="115"/>
      <c r="LJ186" s="115"/>
      <c r="LK186" s="115"/>
      <c r="LL186" s="115"/>
      <c r="LM186" s="115"/>
      <c r="LN186" s="115"/>
      <c r="LO186" s="115"/>
      <c r="LP186" s="115"/>
      <c r="LQ186" s="115"/>
      <c r="LR186" s="115"/>
      <c r="LS186" s="115"/>
      <c r="LT186" s="115"/>
      <c r="LU186" s="115"/>
      <c r="LV186" s="115"/>
      <c r="LW186" s="115"/>
      <c r="LX186" s="115"/>
      <c r="LY186" s="115"/>
      <c r="LZ186" s="115"/>
      <c r="MA186" s="115"/>
      <c r="MB186" s="115"/>
      <c r="MC186" s="115"/>
      <c r="MD186" s="115"/>
      <c r="ME186" s="115"/>
      <c r="MF186" s="115"/>
      <c r="MG186" s="115"/>
      <c r="MH186" s="115"/>
      <c r="MI186" s="115"/>
      <c r="MJ186" s="115"/>
      <c r="MK186" s="115"/>
      <c r="ML186" s="115"/>
      <c r="MM186" s="115"/>
      <c r="MN186" s="115"/>
      <c r="MO186" s="115"/>
      <c r="MP186" s="115"/>
      <c r="MQ186" s="115"/>
      <c r="MR186" s="115"/>
      <c r="MS186" s="115"/>
      <c r="MT186" s="115"/>
      <c r="MU186" s="115"/>
      <c r="MV186" s="115"/>
      <c r="MW186" s="115"/>
      <c r="MX186" s="115"/>
      <c r="MY186" s="115"/>
      <c r="MZ186" s="115"/>
      <c r="NA186" s="115"/>
      <c r="NB186" s="115"/>
      <c r="NC186" s="115"/>
      <c r="ND186" s="115"/>
      <c r="NE186" s="115"/>
      <c r="NF186" s="115"/>
      <c r="NG186" s="115"/>
      <c r="NH186" s="115"/>
      <c r="NI186" s="115"/>
      <c r="NJ186" s="115"/>
      <c r="NK186" s="115"/>
      <c r="NL186" s="115"/>
      <c r="NM186" s="115"/>
      <c r="NN186" s="115"/>
      <c r="NO186" s="115"/>
      <c r="NP186" s="115"/>
      <c r="NQ186" s="115"/>
      <c r="NR186" s="115"/>
      <c r="NS186" s="115"/>
      <c r="NT186" s="115"/>
      <c r="NU186" s="115"/>
      <c r="NV186" s="115"/>
      <c r="NW186" s="115"/>
      <c r="NX186" s="115"/>
      <c r="NY186" s="115"/>
      <c r="NZ186" s="115"/>
      <c r="OA186" s="115"/>
      <c r="OB186" s="115"/>
      <c r="OC186" s="115"/>
      <c r="OD186" s="115"/>
      <c r="OE186" s="115"/>
      <c r="OF186" s="115"/>
      <c r="OG186" s="115"/>
    </row>
    <row r="187" spans="1:442" s="116" customFormat="1">
      <c r="A187" s="110">
        <v>1437</v>
      </c>
      <c r="B187" s="111" t="s">
        <v>128</v>
      </c>
      <c r="C187" s="112">
        <v>136440</v>
      </c>
      <c r="D187" s="113">
        <v>1.3339999999999999E-4</v>
      </c>
      <c r="E187" s="112">
        <v>15984.36</v>
      </c>
      <c r="F187" s="123">
        <v>12129.516000000001</v>
      </c>
      <c r="G187" s="124">
        <v>28113.876000000004</v>
      </c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5"/>
      <c r="BV187" s="115"/>
      <c r="BW187" s="115"/>
      <c r="BX187" s="115"/>
      <c r="BY187" s="115"/>
      <c r="BZ187" s="115"/>
      <c r="CA187" s="115"/>
      <c r="CB187" s="115"/>
      <c r="CC187" s="115"/>
      <c r="CD187" s="115"/>
      <c r="CE187" s="115"/>
      <c r="CF187" s="115"/>
      <c r="CG187" s="115"/>
      <c r="CH187" s="115"/>
      <c r="CI187" s="115"/>
      <c r="CJ187" s="115"/>
      <c r="CK187" s="115"/>
      <c r="CL187" s="115"/>
      <c r="CM187" s="115"/>
      <c r="CN187" s="115"/>
      <c r="CO187" s="115"/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5"/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  <c r="DV187" s="115"/>
      <c r="DW187" s="115"/>
      <c r="DX187" s="115"/>
      <c r="DY187" s="115"/>
      <c r="DZ187" s="115"/>
      <c r="EA187" s="115"/>
      <c r="EB187" s="115"/>
      <c r="EC187" s="115"/>
      <c r="ED187" s="115"/>
      <c r="EE187" s="115"/>
      <c r="EF187" s="115"/>
      <c r="EG187" s="115"/>
      <c r="EH187" s="115"/>
      <c r="EI187" s="115"/>
      <c r="EJ187" s="115"/>
      <c r="EK187" s="115"/>
      <c r="EL187" s="115"/>
      <c r="EM187" s="115"/>
      <c r="EN187" s="115"/>
      <c r="EO187" s="115"/>
      <c r="EP187" s="115"/>
      <c r="EQ187" s="115"/>
      <c r="ER187" s="115"/>
      <c r="ES187" s="115"/>
      <c r="ET187" s="115"/>
      <c r="EU187" s="115"/>
      <c r="EV187" s="115"/>
      <c r="EW187" s="115"/>
      <c r="EX187" s="115"/>
      <c r="EY187" s="115"/>
      <c r="EZ187" s="115"/>
      <c r="FA187" s="115"/>
      <c r="FB187" s="115"/>
      <c r="FC187" s="115"/>
      <c r="FD187" s="115"/>
      <c r="FE187" s="115"/>
      <c r="FF187" s="115"/>
      <c r="FG187" s="115"/>
      <c r="FH187" s="115"/>
      <c r="FI187" s="115"/>
      <c r="FJ187" s="115"/>
      <c r="FK187" s="115"/>
      <c r="FL187" s="115"/>
      <c r="FM187" s="115"/>
      <c r="FN187" s="115"/>
      <c r="FO187" s="115"/>
      <c r="FP187" s="115"/>
      <c r="FQ187" s="115"/>
      <c r="FR187" s="115"/>
      <c r="FS187" s="115"/>
      <c r="FT187" s="115"/>
      <c r="FU187" s="115"/>
      <c r="FV187" s="115"/>
      <c r="FW187" s="115"/>
      <c r="FX187" s="115"/>
      <c r="FY187" s="115"/>
      <c r="FZ187" s="115"/>
      <c r="GA187" s="115"/>
      <c r="GB187" s="115"/>
      <c r="GC187" s="115"/>
      <c r="GD187" s="115"/>
      <c r="GE187" s="115"/>
      <c r="GF187" s="115"/>
      <c r="GG187" s="115"/>
      <c r="GH187" s="115"/>
      <c r="GI187" s="115"/>
      <c r="GJ187" s="115"/>
      <c r="GK187" s="115"/>
      <c r="GL187" s="115"/>
      <c r="GM187" s="115"/>
      <c r="GN187" s="115"/>
      <c r="GO187" s="115"/>
      <c r="GP187" s="115"/>
      <c r="GQ187" s="115"/>
      <c r="GR187" s="115"/>
      <c r="GS187" s="115"/>
      <c r="GT187" s="115"/>
      <c r="GU187" s="115"/>
      <c r="GV187" s="115"/>
      <c r="GW187" s="115"/>
      <c r="GX187" s="115"/>
      <c r="GY187" s="115"/>
      <c r="GZ187" s="115"/>
      <c r="HA187" s="115"/>
      <c r="HB187" s="115"/>
      <c r="HC187" s="115"/>
      <c r="HD187" s="115"/>
      <c r="HE187" s="115"/>
      <c r="HF187" s="115"/>
      <c r="HG187" s="115"/>
      <c r="HH187" s="115"/>
      <c r="HI187" s="115"/>
      <c r="HJ187" s="115"/>
      <c r="HK187" s="115"/>
      <c r="HL187" s="115"/>
      <c r="HM187" s="115"/>
      <c r="HN187" s="115"/>
      <c r="HO187" s="115"/>
      <c r="HP187" s="115"/>
      <c r="HQ187" s="115"/>
      <c r="HR187" s="115"/>
      <c r="HS187" s="115"/>
      <c r="HT187" s="115"/>
      <c r="HU187" s="115"/>
      <c r="HV187" s="115"/>
      <c r="HW187" s="115"/>
      <c r="HX187" s="115"/>
      <c r="HY187" s="115"/>
      <c r="HZ187" s="115"/>
      <c r="IA187" s="115"/>
      <c r="IB187" s="115"/>
      <c r="IC187" s="115"/>
      <c r="ID187" s="115"/>
      <c r="IE187" s="115"/>
      <c r="IF187" s="115"/>
      <c r="IG187" s="115"/>
      <c r="IH187" s="115"/>
      <c r="II187" s="115"/>
      <c r="IJ187" s="115"/>
      <c r="IK187" s="115"/>
      <c r="IL187" s="115"/>
      <c r="IM187" s="115"/>
      <c r="IN187" s="115"/>
      <c r="IO187" s="115"/>
      <c r="IP187" s="115"/>
      <c r="IQ187" s="115"/>
      <c r="IR187" s="115"/>
      <c r="IS187" s="115"/>
      <c r="IT187" s="115"/>
      <c r="IU187" s="115"/>
      <c r="IV187" s="115"/>
      <c r="IW187" s="115"/>
      <c r="IX187" s="115"/>
      <c r="IY187" s="115"/>
      <c r="IZ187" s="115"/>
      <c r="JA187" s="115"/>
      <c r="JB187" s="115"/>
      <c r="JC187" s="115"/>
      <c r="JD187" s="115"/>
      <c r="JE187" s="115"/>
      <c r="JF187" s="115"/>
      <c r="JG187" s="115"/>
      <c r="JH187" s="115"/>
      <c r="JI187" s="115"/>
      <c r="JJ187" s="115"/>
      <c r="JK187" s="115"/>
      <c r="JL187" s="115"/>
      <c r="JM187" s="115"/>
      <c r="JN187" s="115"/>
      <c r="JO187" s="115"/>
      <c r="JP187" s="115"/>
      <c r="JQ187" s="115"/>
      <c r="JR187" s="115"/>
      <c r="JS187" s="115"/>
      <c r="JT187" s="115"/>
      <c r="JU187" s="115"/>
      <c r="JV187" s="115"/>
      <c r="JW187" s="115"/>
      <c r="JX187" s="115"/>
      <c r="JY187" s="115"/>
      <c r="JZ187" s="115"/>
      <c r="KA187" s="115"/>
      <c r="KB187" s="115"/>
      <c r="KC187" s="115"/>
      <c r="KD187" s="115"/>
      <c r="KE187" s="115"/>
      <c r="KF187" s="115"/>
      <c r="KG187" s="115"/>
      <c r="KH187" s="115"/>
      <c r="KI187" s="115"/>
      <c r="KJ187" s="115"/>
      <c r="KK187" s="115"/>
      <c r="KL187" s="115"/>
      <c r="KM187" s="115"/>
      <c r="KN187" s="115"/>
      <c r="KO187" s="115"/>
      <c r="KP187" s="115"/>
      <c r="KQ187" s="115"/>
      <c r="KR187" s="115"/>
      <c r="KS187" s="115"/>
      <c r="KT187" s="115"/>
      <c r="KU187" s="115"/>
      <c r="KV187" s="115"/>
      <c r="KW187" s="115"/>
      <c r="KX187" s="115"/>
      <c r="KY187" s="115"/>
      <c r="KZ187" s="115"/>
      <c r="LA187" s="115"/>
      <c r="LB187" s="115"/>
      <c r="LC187" s="115"/>
      <c r="LD187" s="115"/>
      <c r="LE187" s="115"/>
      <c r="LF187" s="115"/>
      <c r="LG187" s="115"/>
      <c r="LH187" s="115"/>
      <c r="LI187" s="115"/>
      <c r="LJ187" s="115"/>
      <c r="LK187" s="115"/>
      <c r="LL187" s="115"/>
      <c r="LM187" s="115"/>
      <c r="LN187" s="115"/>
      <c r="LO187" s="115"/>
      <c r="LP187" s="115"/>
      <c r="LQ187" s="115"/>
      <c r="LR187" s="115"/>
      <c r="LS187" s="115"/>
      <c r="LT187" s="115"/>
      <c r="LU187" s="115"/>
      <c r="LV187" s="115"/>
      <c r="LW187" s="115"/>
      <c r="LX187" s="115"/>
      <c r="LY187" s="115"/>
      <c r="LZ187" s="115"/>
      <c r="MA187" s="115"/>
      <c r="MB187" s="115"/>
      <c r="MC187" s="115"/>
      <c r="MD187" s="115"/>
      <c r="ME187" s="115"/>
      <c r="MF187" s="115"/>
      <c r="MG187" s="115"/>
      <c r="MH187" s="115"/>
      <c r="MI187" s="115"/>
      <c r="MJ187" s="115"/>
      <c r="MK187" s="115"/>
      <c r="ML187" s="115"/>
      <c r="MM187" s="115"/>
      <c r="MN187" s="115"/>
      <c r="MO187" s="115"/>
      <c r="MP187" s="115"/>
      <c r="MQ187" s="115"/>
      <c r="MR187" s="115"/>
      <c r="MS187" s="115"/>
      <c r="MT187" s="115"/>
      <c r="MU187" s="115"/>
      <c r="MV187" s="115"/>
      <c r="MW187" s="115"/>
      <c r="MX187" s="115"/>
      <c r="MY187" s="115"/>
      <c r="MZ187" s="115"/>
      <c r="NA187" s="115"/>
      <c r="NB187" s="115"/>
      <c r="NC187" s="115"/>
      <c r="ND187" s="115"/>
      <c r="NE187" s="115"/>
      <c r="NF187" s="115"/>
      <c r="NG187" s="115"/>
      <c r="NH187" s="115"/>
      <c r="NI187" s="115"/>
      <c r="NJ187" s="115"/>
      <c r="NK187" s="115"/>
      <c r="NL187" s="115"/>
      <c r="NM187" s="115"/>
      <c r="NN187" s="115"/>
      <c r="NO187" s="115"/>
      <c r="NP187" s="115"/>
      <c r="NQ187" s="115"/>
      <c r="NR187" s="115"/>
      <c r="NS187" s="115"/>
      <c r="NT187" s="115"/>
      <c r="NU187" s="115"/>
      <c r="NV187" s="115"/>
      <c r="NW187" s="115"/>
      <c r="NX187" s="115"/>
      <c r="NY187" s="115"/>
      <c r="NZ187" s="115"/>
      <c r="OA187" s="115"/>
      <c r="OB187" s="115"/>
      <c r="OC187" s="115"/>
      <c r="OD187" s="115"/>
      <c r="OE187" s="115"/>
      <c r="OF187" s="115"/>
      <c r="OG187" s="115"/>
    </row>
    <row r="188" spans="1:442" s="116" customFormat="1">
      <c r="A188" s="110">
        <v>1438</v>
      </c>
      <c r="B188" s="111" t="s">
        <v>129</v>
      </c>
      <c r="C188" s="112">
        <v>125316</v>
      </c>
      <c r="D188" s="113">
        <v>1.225E-4</v>
      </c>
      <c r="E188" s="112">
        <v>21476.71</v>
      </c>
      <c r="F188" s="123">
        <v>11140.592400000001</v>
      </c>
      <c r="G188" s="124">
        <v>32617.3024</v>
      </c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5"/>
      <c r="BV188" s="115"/>
      <c r="BW188" s="115"/>
      <c r="BX188" s="115"/>
      <c r="BY188" s="115"/>
      <c r="BZ188" s="115"/>
      <c r="CA188" s="115"/>
      <c r="CB188" s="115"/>
      <c r="CC188" s="115"/>
      <c r="CD188" s="115"/>
      <c r="CE188" s="115"/>
      <c r="CF188" s="115"/>
      <c r="CG188" s="115"/>
      <c r="CH188" s="115"/>
      <c r="CI188" s="115"/>
      <c r="CJ188" s="115"/>
      <c r="CK188" s="115"/>
      <c r="CL188" s="115"/>
      <c r="CM188" s="115"/>
      <c r="CN188" s="115"/>
      <c r="CO188" s="115"/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15"/>
      <c r="DD188" s="115"/>
      <c r="DE188" s="115"/>
      <c r="DF188" s="115"/>
      <c r="DG188" s="115"/>
      <c r="DH188" s="115"/>
      <c r="DI188" s="115"/>
      <c r="DJ188" s="115"/>
      <c r="DK188" s="115"/>
      <c r="DL188" s="115"/>
      <c r="DM188" s="115"/>
      <c r="DN188" s="115"/>
      <c r="DO188" s="115"/>
      <c r="DP188" s="115"/>
      <c r="DQ188" s="115"/>
      <c r="DR188" s="115"/>
      <c r="DS188" s="115"/>
      <c r="DT188" s="115"/>
      <c r="DU188" s="115"/>
      <c r="DV188" s="115"/>
      <c r="DW188" s="115"/>
      <c r="DX188" s="115"/>
      <c r="DY188" s="115"/>
      <c r="DZ188" s="115"/>
      <c r="EA188" s="115"/>
      <c r="EB188" s="115"/>
      <c r="EC188" s="115"/>
      <c r="ED188" s="115"/>
      <c r="EE188" s="115"/>
      <c r="EF188" s="115"/>
      <c r="EG188" s="115"/>
      <c r="EH188" s="115"/>
      <c r="EI188" s="115"/>
      <c r="EJ188" s="115"/>
      <c r="EK188" s="115"/>
      <c r="EL188" s="115"/>
      <c r="EM188" s="115"/>
      <c r="EN188" s="115"/>
      <c r="EO188" s="115"/>
      <c r="EP188" s="115"/>
      <c r="EQ188" s="115"/>
      <c r="ER188" s="115"/>
      <c r="ES188" s="115"/>
      <c r="ET188" s="115"/>
      <c r="EU188" s="115"/>
      <c r="EV188" s="115"/>
      <c r="EW188" s="115"/>
      <c r="EX188" s="115"/>
      <c r="EY188" s="115"/>
      <c r="EZ188" s="115"/>
      <c r="FA188" s="115"/>
      <c r="FB188" s="115"/>
      <c r="FC188" s="115"/>
      <c r="FD188" s="115"/>
      <c r="FE188" s="115"/>
      <c r="FF188" s="115"/>
      <c r="FG188" s="115"/>
      <c r="FH188" s="115"/>
      <c r="FI188" s="115"/>
      <c r="FJ188" s="115"/>
      <c r="FK188" s="115"/>
      <c r="FL188" s="115"/>
      <c r="FM188" s="115"/>
      <c r="FN188" s="115"/>
      <c r="FO188" s="115"/>
      <c r="FP188" s="115"/>
      <c r="FQ188" s="115"/>
      <c r="FR188" s="115"/>
      <c r="FS188" s="115"/>
      <c r="FT188" s="115"/>
      <c r="FU188" s="115"/>
      <c r="FV188" s="115"/>
      <c r="FW188" s="115"/>
      <c r="FX188" s="115"/>
      <c r="FY188" s="115"/>
      <c r="FZ188" s="115"/>
      <c r="GA188" s="115"/>
      <c r="GB188" s="115"/>
      <c r="GC188" s="115"/>
      <c r="GD188" s="115"/>
      <c r="GE188" s="115"/>
      <c r="GF188" s="115"/>
      <c r="GG188" s="115"/>
      <c r="GH188" s="115"/>
      <c r="GI188" s="115"/>
      <c r="GJ188" s="115"/>
      <c r="GK188" s="115"/>
      <c r="GL188" s="115"/>
      <c r="GM188" s="115"/>
      <c r="GN188" s="115"/>
      <c r="GO188" s="115"/>
      <c r="GP188" s="115"/>
      <c r="GQ188" s="115"/>
      <c r="GR188" s="115"/>
      <c r="GS188" s="115"/>
      <c r="GT188" s="115"/>
      <c r="GU188" s="115"/>
      <c r="GV188" s="115"/>
      <c r="GW188" s="115"/>
      <c r="GX188" s="115"/>
      <c r="GY188" s="115"/>
      <c r="GZ188" s="115"/>
      <c r="HA188" s="115"/>
      <c r="HB188" s="115"/>
      <c r="HC188" s="115"/>
      <c r="HD188" s="115"/>
      <c r="HE188" s="115"/>
      <c r="HF188" s="115"/>
      <c r="HG188" s="115"/>
      <c r="HH188" s="115"/>
      <c r="HI188" s="115"/>
      <c r="HJ188" s="115"/>
      <c r="HK188" s="115"/>
      <c r="HL188" s="115"/>
      <c r="HM188" s="115"/>
      <c r="HN188" s="115"/>
      <c r="HO188" s="115"/>
      <c r="HP188" s="115"/>
      <c r="HQ188" s="115"/>
      <c r="HR188" s="115"/>
      <c r="HS188" s="115"/>
      <c r="HT188" s="115"/>
      <c r="HU188" s="115"/>
      <c r="HV188" s="115"/>
      <c r="HW188" s="115"/>
      <c r="HX188" s="115"/>
      <c r="HY188" s="115"/>
      <c r="HZ188" s="115"/>
      <c r="IA188" s="115"/>
      <c r="IB188" s="115"/>
      <c r="IC188" s="115"/>
      <c r="ID188" s="115"/>
      <c r="IE188" s="115"/>
      <c r="IF188" s="115"/>
      <c r="IG188" s="115"/>
      <c r="IH188" s="115"/>
      <c r="II188" s="115"/>
      <c r="IJ188" s="115"/>
      <c r="IK188" s="115"/>
      <c r="IL188" s="115"/>
      <c r="IM188" s="115"/>
      <c r="IN188" s="115"/>
      <c r="IO188" s="115"/>
      <c r="IP188" s="115"/>
      <c r="IQ188" s="115"/>
      <c r="IR188" s="115"/>
      <c r="IS188" s="115"/>
      <c r="IT188" s="115"/>
      <c r="IU188" s="115"/>
      <c r="IV188" s="115"/>
      <c r="IW188" s="115"/>
      <c r="IX188" s="115"/>
      <c r="IY188" s="115"/>
      <c r="IZ188" s="115"/>
      <c r="JA188" s="115"/>
      <c r="JB188" s="115"/>
      <c r="JC188" s="115"/>
      <c r="JD188" s="115"/>
      <c r="JE188" s="115"/>
      <c r="JF188" s="115"/>
      <c r="JG188" s="115"/>
      <c r="JH188" s="115"/>
      <c r="JI188" s="115"/>
      <c r="JJ188" s="115"/>
      <c r="JK188" s="115"/>
      <c r="JL188" s="115"/>
      <c r="JM188" s="115"/>
      <c r="JN188" s="115"/>
      <c r="JO188" s="115"/>
      <c r="JP188" s="115"/>
      <c r="JQ188" s="115"/>
      <c r="JR188" s="115"/>
      <c r="JS188" s="115"/>
      <c r="JT188" s="115"/>
      <c r="JU188" s="115"/>
      <c r="JV188" s="115"/>
      <c r="JW188" s="115"/>
      <c r="JX188" s="115"/>
      <c r="JY188" s="115"/>
      <c r="JZ188" s="115"/>
      <c r="KA188" s="115"/>
      <c r="KB188" s="115"/>
      <c r="KC188" s="115"/>
      <c r="KD188" s="115"/>
      <c r="KE188" s="115"/>
      <c r="KF188" s="115"/>
      <c r="KG188" s="115"/>
      <c r="KH188" s="115"/>
      <c r="KI188" s="115"/>
      <c r="KJ188" s="115"/>
      <c r="KK188" s="115"/>
      <c r="KL188" s="115"/>
      <c r="KM188" s="115"/>
      <c r="KN188" s="115"/>
      <c r="KO188" s="115"/>
      <c r="KP188" s="115"/>
      <c r="KQ188" s="115"/>
      <c r="KR188" s="115"/>
      <c r="KS188" s="115"/>
      <c r="KT188" s="115"/>
      <c r="KU188" s="115"/>
      <c r="KV188" s="115"/>
      <c r="KW188" s="115"/>
      <c r="KX188" s="115"/>
      <c r="KY188" s="115"/>
      <c r="KZ188" s="115"/>
      <c r="LA188" s="115"/>
      <c r="LB188" s="115"/>
      <c r="LC188" s="115"/>
      <c r="LD188" s="115"/>
      <c r="LE188" s="115"/>
      <c r="LF188" s="115"/>
      <c r="LG188" s="115"/>
      <c r="LH188" s="115"/>
      <c r="LI188" s="115"/>
      <c r="LJ188" s="115"/>
      <c r="LK188" s="115"/>
      <c r="LL188" s="115"/>
      <c r="LM188" s="115"/>
      <c r="LN188" s="115"/>
      <c r="LO188" s="115"/>
      <c r="LP188" s="115"/>
      <c r="LQ188" s="115"/>
      <c r="LR188" s="115"/>
      <c r="LS188" s="115"/>
      <c r="LT188" s="115"/>
      <c r="LU188" s="115"/>
      <c r="LV188" s="115"/>
      <c r="LW188" s="115"/>
      <c r="LX188" s="115"/>
      <c r="LY188" s="115"/>
      <c r="LZ188" s="115"/>
      <c r="MA188" s="115"/>
      <c r="MB188" s="115"/>
      <c r="MC188" s="115"/>
      <c r="MD188" s="115"/>
      <c r="ME188" s="115"/>
      <c r="MF188" s="115"/>
      <c r="MG188" s="115"/>
      <c r="MH188" s="115"/>
      <c r="MI188" s="115"/>
      <c r="MJ188" s="115"/>
      <c r="MK188" s="115"/>
      <c r="ML188" s="115"/>
      <c r="MM188" s="115"/>
      <c r="MN188" s="115"/>
      <c r="MO188" s="115"/>
      <c r="MP188" s="115"/>
      <c r="MQ188" s="115"/>
      <c r="MR188" s="115"/>
      <c r="MS188" s="115"/>
      <c r="MT188" s="115"/>
      <c r="MU188" s="115"/>
      <c r="MV188" s="115"/>
      <c r="MW188" s="115"/>
      <c r="MX188" s="115"/>
      <c r="MY188" s="115"/>
      <c r="MZ188" s="115"/>
      <c r="NA188" s="115"/>
      <c r="NB188" s="115"/>
      <c r="NC188" s="115"/>
      <c r="ND188" s="115"/>
      <c r="NE188" s="115"/>
      <c r="NF188" s="115"/>
      <c r="NG188" s="115"/>
      <c r="NH188" s="115"/>
      <c r="NI188" s="115"/>
      <c r="NJ188" s="115"/>
      <c r="NK188" s="115"/>
      <c r="NL188" s="115"/>
      <c r="NM188" s="115"/>
      <c r="NN188" s="115"/>
      <c r="NO188" s="115"/>
      <c r="NP188" s="115"/>
      <c r="NQ188" s="115"/>
      <c r="NR188" s="115"/>
      <c r="NS188" s="115"/>
      <c r="NT188" s="115"/>
      <c r="NU188" s="115"/>
      <c r="NV188" s="115"/>
      <c r="NW188" s="115"/>
      <c r="NX188" s="115"/>
      <c r="NY188" s="115"/>
      <c r="NZ188" s="115"/>
      <c r="OA188" s="115"/>
      <c r="OB188" s="115"/>
      <c r="OC188" s="115"/>
      <c r="OD188" s="115"/>
      <c r="OE188" s="115"/>
      <c r="OF188" s="115"/>
      <c r="OG188" s="115"/>
    </row>
    <row r="189" spans="1:442" s="116" customFormat="1">
      <c r="A189" s="110">
        <v>1439</v>
      </c>
      <c r="B189" s="111" t="s">
        <v>130</v>
      </c>
      <c r="C189" s="112">
        <v>22056</v>
      </c>
      <c r="D189" s="113">
        <v>2.16E-5</v>
      </c>
      <c r="E189" s="112">
        <v>16062.88</v>
      </c>
      <c r="F189" s="123">
        <v>1960.7784000000001</v>
      </c>
      <c r="G189" s="124">
        <v>18023.6584</v>
      </c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15"/>
      <c r="BT189" s="115"/>
      <c r="BU189" s="115"/>
      <c r="BV189" s="115"/>
      <c r="BW189" s="115"/>
      <c r="BX189" s="115"/>
      <c r="BY189" s="115"/>
      <c r="BZ189" s="115"/>
      <c r="CA189" s="115"/>
      <c r="CB189" s="115"/>
      <c r="CC189" s="115"/>
      <c r="CD189" s="115"/>
      <c r="CE189" s="115"/>
      <c r="CF189" s="115"/>
      <c r="CG189" s="115"/>
      <c r="CH189" s="115"/>
      <c r="CI189" s="115"/>
      <c r="CJ189" s="115"/>
      <c r="CK189" s="115"/>
      <c r="CL189" s="115"/>
      <c r="CM189" s="115"/>
      <c r="CN189" s="115"/>
      <c r="CO189" s="115"/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5"/>
      <c r="DE189" s="115"/>
      <c r="DF189" s="115"/>
      <c r="DG189" s="115"/>
      <c r="DH189" s="115"/>
      <c r="DI189" s="115"/>
      <c r="DJ189" s="115"/>
      <c r="DK189" s="115"/>
      <c r="DL189" s="115"/>
      <c r="DM189" s="115"/>
      <c r="DN189" s="115"/>
      <c r="DO189" s="115"/>
      <c r="DP189" s="115"/>
      <c r="DQ189" s="115"/>
      <c r="DR189" s="115"/>
      <c r="DS189" s="115"/>
      <c r="DT189" s="115"/>
      <c r="DU189" s="115"/>
      <c r="DV189" s="115"/>
      <c r="DW189" s="115"/>
      <c r="DX189" s="115"/>
      <c r="DY189" s="115"/>
      <c r="DZ189" s="115"/>
      <c r="EA189" s="115"/>
      <c r="EB189" s="115"/>
      <c r="EC189" s="115"/>
      <c r="ED189" s="115"/>
      <c r="EE189" s="115"/>
      <c r="EF189" s="115"/>
      <c r="EG189" s="115"/>
      <c r="EH189" s="115"/>
      <c r="EI189" s="115"/>
      <c r="EJ189" s="115"/>
      <c r="EK189" s="115"/>
      <c r="EL189" s="115"/>
      <c r="EM189" s="115"/>
      <c r="EN189" s="115"/>
      <c r="EO189" s="115"/>
      <c r="EP189" s="115"/>
      <c r="EQ189" s="115"/>
      <c r="ER189" s="115"/>
      <c r="ES189" s="115"/>
      <c r="ET189" s="115"/>
      <c r="EU189" s="115"/>
      <c r="EV189" s="115"/>
      <c r="EW189" s="115"/>
      <c r="EX189" s="115"/>
      <c r="EY189" s="115"/>
      <c r="EZ189" s="115"/>
      <c r="FA189" s="115"/>
      <c r="FB189" s="115"/>
      <c r="FC189" s="115"/>
      <c r="FD189" s="115"/>
      <c r="FE189" s="115"/>
      <c r="FF189" s="115"/>
      <c r="FG189" s="115"/>
      <c r="FH189" s="115"/>
      <c r="FI189" s="115"/>
      <c r="FJ189" s="115"/>
      <c r="FK189" s="115"/>
      <c r="FL189" s="115"/>
      <c r="FM189" s="115"/>
      <c r="FN189" s="115"/>
      <c r="FO189" s="115"/>
      <c r="FP189" s="115"/>
      <c r="FQ189" s="115"/>
      <c r="FR189" s="115"/>
      <c r="FS189" s="115"/>
      <c r="FT189" s="115"/>
      <c r="FU189" s="115"/>
      <c r="FV189" s="115"/>
      <c r="FW189" s="115"/>
      <c r="FX189" s="115"/>
      <c r="FY189" s="115"/>
      <c r="FZ189" s="115"/>
      <c r="GA189" s="115"/>
      <c r="GB189" s="115"/>
      <c r="GC189" s="115"/>
      <c r="GD189" s="115"/>
      <c r="GE189" s="115"/>
      <c r="GF189" s="115"/>
      <c r="GG189" s="115"/>
      <c r="GH189" s="115"/>
      <c r="GI189" s="115"/>
      <c r="GJ189" s="115"/>
      <c r="GK189" s="115"/>
      <c r="GL189" s="115"/>
      <c r="GM189" s="115"/>
      <c r="GN189" s="115"/>
      <c r="GO189" s="115"/>
      <c r="GP189" s="115"/>
      <c r="GQ189" s="115"/>
      <c r="GR189" s="115"/>
      <c r="GS189" s="115"/>
      <c r="GT189" s="115"/>
      <c r="GU189" s="115"/>
      <c r="GV189" s="115"/>
      <c r="GW189" s="115"/>
      <c r="GX189" s="115"/>
      <c r="GY189" s="115"/>
      <c r="GZ189" s="115"/>
      <c r="HA189" s="115"/>
      <c r="HB189" s="115"/>
      <c r="HC189" s="115"/>
      <c r="HD189" s="115"/>
      <c r="HE189" s="115"/>
      <c r="HF189" s="115"/>
      <c r="HG189" s="115"/>
      <c r="HH189" s="115"/>
      <c r="HI189" s="115"/>
      <c r="HJ189" s="115"/>
      <c r="HK189" s="115"/>
      <c r="HL189" s="115"/>
      <c r="HM189" s="115"/>
      <c r="HN189" s="115"/>
      <c r="HO189" s="115"/>
      <c r="HP189" s="115"/>
      <c r="HQ189" s="115"/>
      <c r="HR189" s="115"/>
      <c r="HS189" s="115"/>
      <c r="HT189" s="115"/>
      <c r="HU189" s="115"/>
      <c r="HV189" s="115"/>
      <c r="HW189" s="115"/>
      <c r="HX189" s="115"/>
      <c r="HY189" s="115"/>
      <c r="HZ189" s="115"/>
      <c r="IA189" s="115"/>
      <c r="IB189" s="115"/>
      <c r="IC189" s="115"/>
      <c r="ID189" s="115"/>
      <c r="IE189" s="115"/>
      <c r="IF189" s="115"/>
      <c r="IG189" s="115"/>
      <c r="IH189" s="115"/>
      <c r="II189" s="115"/>
      <c r="IJ189" s="115"/>
      <c r="IK189" s="115"/>
      <c r="IL189" s="115"/>
      <c r="IM189" s="115"/>
      <c r="IN189" s="115"/>
      <c r="IO189" s="115"/>
      <c r="IP189" s="115"/>
      <c r="IQ189" s="115"/>
      <c r="IR189" s="115"/>
      <c r="IS189" s="115"/>
      <c r="IT189" s="115"/>
      <c r="IU189" s="115"/>
      <c r="IV189" s="115"/>
      <c r="IW189" s="115"/>
      <c r="IX189" s="115"/>
      <c r="IY189" s="115"/>
      <c r="IZ189" s="115"/>
      <c r="JA189" s="115"/>
      <c r="JB189" s="115"/>
      <c r="JC189" s="115"/>
      <c r="JD189" s="115"/>
      <c r="JE189" s="115"/>
      <c r="JF189" s="115"/>
      <c r="JG189" s="115"/>
      <c r="JH189" s="115"/>
      <c r="JI189" s="115"/>
      <c r="JJ189" s="115"/>
      <c r="JK189" s="115"/>
      <c r="JL189" s="115"/>
      <c r="JM189" s="115"/>
      <c r="JN189" s="115"/>
      <c r="JO189" s="115"/>
      <c r="JP189" s="115"/>
      <c r="JQ189" s="115"/>
      <c r="JR189" s="115"/>
      <c r="JS189" s="115"/>
      <c r="JT189" s="115"/>
      <c r="JU189" s="115"/>
      <c r="JV189" s="115"/>
      <c r="JW189" s="115"/>
      <c r="JX189" s="115"/>
      <c r="JY189" s="115"/>
      <c r="JZ189" s="115"/>
      <c r="KA189" s="115"/>
      <c r="KB189" s="115"/>
      <c r="KC189" s="115"/>
      <c r="KD189" s="115"/>
      <c r="KE189" s="115"/>
      <c r="KF189" s="115"/>
      <c r="KG189" s="115"/>
      <c r="KH189" s="115"/>
      <c r="KI189" s="115"/>
      <c r="KJ189" s="115"/>
      <c r="KK189" s="115"/>
      <c r="KL189" s="115"/>
      <c r="KM189" s="115"/>
      <c r="KN189" s="115"/>
      <c r="KO189" s="115"/>
      <c r="KP189" s="115"/>
      <c r="KQ189" s="115"/>
      <c r="KR189" s="115"/>
      <c r="KS189" s="115"/>
      <c r="KT189" s="115"/>
      <c r="KU189" s="115"/>
      <c r="KV189" s="115"/>
      <c r="KW189" s="115"/>
      <c r="KX189" s="115"/>
      <c r="KY189" s="115"/>
      <c r="KZ189" s="115"/>
      <c r="LA189" s="115"/>
      <c r="LB189" s="115"/>
      <c r="LC189" s="115"/>
      <c r="LD189" s="115"/>
      <c r="LE189" s="115"/>
      <c r="LF189" s="115"/>
      <c r="LG189" s="115"/>
      <c r="LH189" s="115"/>
      <c r="LI189" s="115"/>
      <c r="LJ189" s="115"/>
      <c r="LK189" s="115"/>
      <c r="LL189" s="115"/>
      <c r="LM189" s="115"/>
      <c r="LN189" s="115"/>
      <c r="LO189" s="115"/>
      <c r="LP189" s="115"/>
      <c r="LQ189" s="115"/>
      <c r="LR189" s="115"/>
      <c r="LS189" s="115"/>
      <c r="LT189" s="115"/>
      <c r="LU189" s="115"/>
      <c r="LV189" s="115"/>
      <c r="LW189" s="115"/>
      <c r="LX189" s="115"/>
      <c r="LY189" s="115"/>
      <c r="LZ189" s="115"/>
      <c r="MA189" s="115"/>
      <c r="MB189" s="115"/>
      <c r="MC189" s="115"/>
      <c r="MD189" s="115"/>
      <c r="ME189" s="115"/>
      <c r="MF189" s="115"/>
      <c r="MG189" s="115"/>
      <c r="MH189" s="115"/>
      <c r="MI189" s="115"/>
      <c r="MJ189" s="115"/>
      <c r="MK189" s="115"/>
      <c r="ML189" s="115"/>
      <c r="MM189" s="115"/>
      <c r="MN189" s="115"/>
      <c r="MO189" s="115"/>
      <c r="MP189" s="115"/>
      <c r="MQ189" s="115"/>
      <c r="MR189" s="115"/>
      <c r="MS189" s="115"/>
      <c r="MT189" s="115"/>
      <c r="MU189" s="115"/>
      <c r="MV189" s="115"/>
      <c r="MW189" s="115"/>
      <c r="MX189" s="115"/>
      <c r="MY189" s="115"/>
      <c r="MZ189" s="115"/>
      <c r="NA189" s="115"/>
      <c r="NB189" s="115"/>
      <c r="NC189" s="115"/>
      <c r="ND189" s="115"/>
      <c r="NE189" s="115"/>
      <c r="NF189" s="115"/>
      <c r="NG189" s="115"/>
      <c r="NH189" s="115"/>
      <c r="NI189" s="115"/>
      <c r="NJ189" s="115"/>
      <c r="NK189" s="115"/>
      <c r="NL189" s="115"/>
      <c r="NM189" s="115"/>
      <c r="NN189" s="115"/>
      <c r="NO189" s="115"/>
      <c r="NP189" s="115"/>
      <c r="NQ189" s="115"/>
      <c r="NR189" s="115"/>
      <c r="NS189" s="115"/>
      <c r="NT189" s="115"/>
      <c r="NU189" s="115"/>
      <c r="NV189" s="115"/>
      <c r="NW189" s="115"/>
      <c r="NX189" s="115"/>
      <c r="NY189" s="115"/>
      <c r="NZ189" s="115"/>
      <c r="OA189" s="115"/>
      <c r="OB189" s="115"/>
      <c r="OC189" s="115"/>
      <c r="OD189" s="115"/>
      <c r="OE189" s="115"/>
      <c r="OF189" s="115"/>
      <c r="OG189" s="115"/>
    </row>
    <row r="190" spans="1:442" s="116" customFormat="1">
      <c r="A190" s="110">
        <v>1440</v>
      </c>
      <c r="B190" s="111" t="s">
        <v>131</v>
      </c>
      <c r="C190" s="112">
        <v>6387170</v>
      </c>
      <c r="D190" s="113">
        <v>6.4318999999999999E-3</v>
      </c>
      <c r="E190" s="112">
        <v>86245.99</v>
      </c>
      <c r="F190" s="123">
        <v>567819.41300000006</v>
      </c>
      <c r="G190" s="124">
        <v>654065.40300000005</v>
      </c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5"/>
      <c r="BV190" s="115"/>
      <c r="BW190" s="115"/>
      <c r="BX190" s="115"/>
      <c r="BY190" s="115"/>
      <c r="BZ190" s="115"/>
      <c r="CA190" s="115"/>
      <c r="CB190" s="115"/>
      <c r="CC190" s="115"/>
      <c r="CD190" s="115"/>
      <c r="CE190" s="115"/>
      <c r="CF190" s="115"/>
      <c r="CG190" s="115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5"/>
      <c r="DE190" s="115"/>
      <c r="DF190" s="115"/>
      <c r="DG190" s="115"/>
      <c r="DH190" s="115"/>
      <c r="DI190" s="115"/>
      <c r="DJ190" s="115"/>
      <c r="DK190" s="115"/>
      <c r="DL190" s="115"/>
      <c r="DM190" s="115"/>
      <c r="DN190" s="115"/>
      <c r="DO190" s="115"/>
      <c r="DP190" s="115"/>
      <c r="DQ190" s="115"/>
      <c r="DR190" s="115"/>
      <c r="DS190" s="115"/>
      <c r="DT190" s="115"/>
      <c r="DU190" s="115"/>
      <c r="DV190" s="115"/>
      <c r="DW190" s="115"/>
      <c r="DX190" s="115"/>
      <c r="DY190" s="115"/>
      <c r="DZ190" s="115"/>
      <c r="EA190" s="115"/>
      <c r="EB190" s="115"/>
      <c r="EC190" s="115"/>
      <c r="ED190" s="115"/>
      <c r="EE190" s="115"/>
      <c r="EF190" s="115"/>
      <c r="EG190" s="115"/>
      <c r="EH190" s="115"/>
      <c r="EI190" s="115"/>
      <c r="EJ190" s="115"/>
      <c r="EK190" s="115"/>
      <c r="EL190" s="115"/>
      <c r="EM190" s="115"/>
      <c r="EN190" s="115"/>
      <c r="EO190" s="115"/>
      <c r="EP190" s="115"/>
      <c r="EQ190" s="115"/>
      <c r="ER190" s="115"/>
      <c r="ES190" s="115"/>
      <c r="ET190" s="115"/>
      <c r="EU190" s="115"/>
      <c r="EV190" s="115"/>
      <c r="EW190" s="115"/>
      <c r="EX190" s="115"/>
      <c r="EY190" s="115"/>
      <c r="EZ190" s="115"/>
      <c r="FA190" s="115"/>
      <c r="FB190" s="115"/>
      <c r="FC190" s="115"/>
      <c r="FD190" s="115"/>
      <c r="FE190" s="115"/>
      <c r="FF190" s="115"/>
      <c r="FG190" s="115"/>
      <c r="FH190" s="115"/>
      <c r="FI190" s="115"/>
      <c r="FJ190" s="115"/>
      <c r="FK190" s="115"/>
      <c r="FL190" s="115"/>
      <c r="FM190" s="115"/>
      <c r="FN190" s="115"/>
      <c r="FO190" s="115"/>
      <c r="FP190" s="115"/>
      <c r="FQ190" s="115"/>
      <c r="FR190" s="115"/>
      <c r="FS190" s="115"/>
      <c r="FT190" s="115"/>
      <c r="FU190" s="115"/>
      <c r="FV190" s="115"/>
      <c r="FW190" s="115"/>
      <c r="FX190" s="115"/>
      <c r="FY190" s="115"/>
      <c r="FZ190" s="115"/>
      <c r="GA190" s="115"/>
      <c r="GB190" s="115"/>
      <c r="GC190" s="115"/>
      <c r="GD190" s="115"/>
      <c r="GE190" s="115"/>
      <c r="GF190" s="115"/>
      <c r="GG190" s="115"/>
      <c r="GH190" s="115"/>
      <c r="GI190" s="115"/>
      <c r="GJ190" s="115"/>
      <c r="GK190" s="115"/>
      <c r="GL190" s="115"/>
      <c r="GM190" s="115"/>
      <c r="GN190" s="115"/>
      <c r="GO190" s="115"/>
      <c r="GP190" s="115"/>
      <c r="GQ190" s="115"/>
      <c r="GR190" s="115"/>
      <c r="GS190" s="115"/>
      <c r="GT190" s="115"/>
      <c r="GU190" s="115"/>
      <c r="GV190" s="115"/>
      <c r="GW190" s="115"/>
      <c r="GX190" s="115"/>
      <c r="GY190" s="115"/>
      <c r="GZ190" s="115"/>
      <c r="HA190" s="115"/>
      <c r="HB190" s="115"/>
      <c r="HC190" s="115"/>
      <c r="HD190" s="115"/>
      <c r="HE190" s="115"/>
      <c r="HF190" s="115"/>
      <c r="HG190" s="115"/>
      <c r="HH190" s="115"/>
      <c r="HI190" s="115"/>
      <c r="HJ190" s="115"/>
      <c r="HK190" s="115"/>
      <c r="HL190" s="115"/>
      <c r="HM190" s="115"/>
      <c r="HN190" s="115"/>
      <c r="HO190" s="115"/>
      <c r="HP190" s="115"/>
      <c r="HQ190" s="115"/>
      <c r="HR190" s="115"/>
      <c r="HS190" s="115"/>
      <c r="HT190" s="115"/>
      <c r="HU190" s="115"/>
      <c r="HV190" s="115"/>
      <c r="HW190" s="115"/>
      <c r="HX190" s="115"/>
      <c r="HY190" s="115"/>
      <c r="HZ190" s="115"/>
      <c r="IA190" s="115"/>
      <c r="IB190" s="115"/>
      <c r="IC190" s="115"/>
      <c r="ID190" s="115"/>
      <c r="IE190" s="115"/>
      <c r="IF190" s="115"/>
      <c r="IG190" s="115"/>
      <c r="IH190" s="115"/>
      <c r="II190" s="115"/>
      <c r="IJ190" s="115"/>
      <c r="IK190" s="115"/>
      <c r="IL190" s="115"/>
      <c r="IM190" s="115"/>
      <c r="IN190" s="115"/>
      <c r="IO190" s="115"/>
      <c r="IP190" s="115"/>
      <c r="IQ190" s="115"/>
      <c r="IR190" s="115"/>
      <c r="IS190" s="115"/>
      <c r="IT190" s="115"/>
      <c r="IU190" s="115"/>
      <c r="IV190" s="115"/>
      <c r="IW190" s="115"/>
      <c r="IX190" s="115"/>
      <c r="IY190" s="115"/>
      <c r="IZ190" s="115"/>
      <c r="JA190" s="115"/>
      <c r="JB190" s="115"/>
      <c r="JC190" s="115"/>
      <c r="JD190" s="115"/>
      <c r="JE190" s="115"/>
      <c r="JF190" s="115"/>
      <c r="JG190" s="115"/>
      <c r="JH190" s="115"/>
      <c r="JI190" s="115"/>
      <c r="JJ190" s="115"/>
      <c r="JK190" s="115"/>
      <c r="JL190" s="115"/>
      <c r="JM190" s="115"/>
      <c r="JN190" s="115"/>
      <c r="JO190" s="115"/>
      <c r="JP190" s="115"/>
      <c r="JQ190" s="115"/>
      <c r="JR190" s="115"/>
      <c r="JS190" s="115"/>
      <c r="JT190" s="115"/>
      <c r="JU190" s="115"/>
      <c r="JV190" s="115"/>
      <c r="JW190" s="115"/>
      <c r="JX190" s="115"/>
      <c r="JY190" s="115"/>
      <c r="JZ190" s="115"/>
      <c r="KA190" s="115"/>
      <c r="KB190" s="115"/>
      <c r="KC190" s="115"/>
      <c r="KD190" s="115"/>
      <c r="KE190" s="115"/>
      <c r="KF190" s="115"/>
      <c r="KG190" s="115"/>
      <c r="KH190" s="115"/>
      <c r="KI190" s="115"/>
      <c r="KJ190" s="115"/>
      <c r="KK190" s="115"/>
      <c r="KL190" s="115"/>
      <c r="KM190" s="115"/>
      <c r="KN190" s="115"/>
      <c r="KO190" s="115"/>
      <c r="KP190" s="115"/>
      <c r="KQ190" s="115"/>
      <c r="KR190" s="115"/>
      <c r="KS190" s="115"/>
      <c r="KT190" s="115"/>
      <c r="KU190" s="115"/>
      <c r="KV190" s="115"/>
      <c r="KW190" s="115"/>
      <c r="KX190" s="115"/>
      <c r="KY190" s="115"/>
      <c r="KZ190" s="115"/>
      <c r="LA190" s="115"/>
      <c r="LB190" s="115"/>
      <c r="LC190" s="115"/>
      <c r="LD190" s="115"/>
      <c r="LE190" s="115"/>
      <c r="LF190" s="115"/>
      <c r="LG190" s="115"/>
      <c r="LH190" s="115"/>
      <c r="LI190" s="115"/>
      <c r="LJ190" s="115"/>
      <c r="LK190" s="115"/>
      <c r="LL190" s="115"/>
      <c r="LM190" s="115"/>
      <c r="LN190" s="115"/>
      <c r="LO190" s="115"/>
      <c r="LP190" s="115"/>
      <c r="LQ190" s="115"/>
      <c r="LR190" s="115"/>
      <c r="LS190" s="115"/>
      <c r="LT190" s="115"/>
      <c r="LU190" s="115"/>
      <c r="LV190" s="115"/>
      <c r="LW190" s="115"/>
      <c r="LX190" s="115"/>
      <c r="LY190" s="115"/>
      <c r="LZ190" s="115"/>
      <c r="MA190" s="115"/>
      <c r="MB190" s="115"/>
      <c r="MC190" s="115"/>
      <c r="MD190" s="115"/>
      <c r="ME190" s="115"/>
      <c r="MF190" s="115"/>
      <c r="MG190" s="115"/>
      <c r="MH190" s="115"/>
      <c r="MI190" s="115"/>
      <c r="MJ190" s="115"/>
      <c r="MK190" s="115"/>
      <c r="ML190" s="115"/>
      <c r="MM190" s="115"/>
      <c r="MN190" s="115"/>
      <c r="MO190" s="115"/>
      <c r="MP190" s="115"/>
      <c r="MQ190" s="115"/>
      <c r="MR190" s="115"/>
      <c r="MS190" s="115"/>
      <c r="MT190" s="115"/>
      <c r="MU190" s="115"/>
      <c r="MV190" s="115"/>
      <c r="MW190" s="115"/>
      <c r="MX190" s="115"/>
      <c r="MY190" s="115"/>
      <c r="MZ190" s="115"/>
      <c r="NA190" s="115"/>
      <c r="NB190" s="115"/>
      <c r="NC190" s="115"/>
      <c r="ND190" s="115"/>
      <c r="NE190" s="115"/>
      <c r="NF190" s="115"/>
      <c r="NG190" s="115"/>
      <c r="NH190" s="115"/>
      <c r="NI190" s="115"/>
      <c r="NJ190" s="115"/>
      <c r="NK190" s="115"/>
      <c r="NL190" s="115"/>
      <c r="NM190" s="115"/>
      <c r="NN190" s="115"/>
      <c r="NO190" s="115"/>
      <c r="NP190" s="115"/>
      <c r="NQ190" s="115"/>
      <c r="NR190" s="115"/>
      <c r="NS190" s="115"/>
      <c r="NT190" s="115"/>
      <c r="NU190" s="115"/>
      <c r="NV190" s="115"/>
      <c r="NW190" s="115"/>
      <c r="NX190" s="115"/>
      <c r="NY190" s="115"/>
      <c r="NZ190" s="115"/>
      <c r="OA190" s="115"/>
      <c r="OB190" s="115"/>
      <c r="OC190" s="115"/>
      <c r="OD190" s="115"/>
      <c r="OE190" s="115"/>
      <c r="OF190" s="115"/>
      <c r="OG190" s="115"/>
    </row>
    <row r="191" spans="1:442" s="116" customFormat="1">
      <c r="A191" s="110">
        <v>1445</v>
      </c>
      <c r="B191" s="111" t="s">
        <v>132</v>
      </c>
      <c r="C191" s="112">
        <v>7004654</v>
      </c>
      <c r="D191" s="113">
        <v>7.0533999999999996E-3</v>
      </c>
      <c r="E191" s="112">
        <v>144249.01999999999</v>
      </c>
      <c r="F191" s="123">
        <v>622713.74060000002</v>
      </c>
      <c r="G191" s="124">
        <v>766962.76060000004</v>
      </c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15"/>
      <c r="BT191" s="115"/>
      <c r="BU191" s="115"/>
      <c r="BV191" s="115"/>
      <c r="BW191" s="115"/>
      <c r="BX191" s="115"/>
      <c r="BY191" s="115"/>
      <c r="BZ191" s="115"/>
      <c r="CA191" s="115"/>
      <c r="CB191" s="115"/>
      <c r="CC191" s="115"/>
      <c r="CD191" s="115"/>
      <c r="CE191" s="115"/>
      <c r="CF191" s="115"/>
      <c r="CG191" s="115"/>
      <c r="CH191" s="115"/>
      <c r="CI191" s="115"/>
      <c r="CJ191" s="115"/>
      <c r="CK191" s="115"/>
      <c r="CL191" s="115"/>
      <c r="CM191" s="115"/>
      <c r="CN191" s="115"/>
      <c r="CO191" s="115"/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5"/>
      <c r="DE191" s="115"/>
      <c r="DF191" s="115"/>
      <c r="DG191" s="115"/>
      <c r="DH191" s="115"/>
      <c r="DI191" s="115"/>
      <c r="DJ191" s="115"/>
      <c r="DK191" s="115"/>
      <c r="DL191" s="115"/>
      <c r="DM191" s="115"/>
      <c r="DN191" s="115"/>
      <c r="DO191" s="115"/>
      <c r="DP191" s="115"/>
      <c r="DQ191" s="115"/>
      <c r="DR191" s="115"/>
      <c r="DS191" s="115"/>
      <c r="DT191" s="115"/>
      <c r="DU191" s="115"/>
      <c r="DV191" s="115"/>
      <c r="DW191" s="115"/>
      <c r="DX191" s="115"/>
      <c r="DY191" s="115"/>
      <c r="DZ191" s="115"/>
      <c r="EA191" s="115"/>
      <c r="EB191" s="115"/>
      <c r="EC191" s="115"/>
      <c r="ED191" s="115"/>
      <c r="EE191" s="115"/>
      <c r="EF191" s="115"/>
      <c r="EG191" s="115"/>
      <c r="EH191" s="115"/>
      <c r="EI191" s="115"/>
      <c r="EJ191" s="115"/>
      <c r="EK191" s="115"/>
      <c r="EL191" s="115"/>
      <c r="EM191" s="115"/>
      <c r="EN191" s="115"/>
      <c r="EO191" s="115"/>
      <c r="EP191" s="115"/>
      <c r="EQ191" s="115"/>
      <c r="ER191" s="115"/>
      <c r="ES191" s="115"/>
      <c r="ET191" s="115"/>
      <c r="EU191" s="115"/>
      <c r="EV191" s="115"/>
      <c r="EW191" s="115"/>
      <c r="EX191" s="115"/>
      <c r="EY191" s="115"/>
      <c r="EZ191" s="115"/>
      <c r="FA191" s="115"/>
      <c r="FB191" s="115"/>
      <c r="FC191" s="115"/>
      <c r="FD191" s="115"/>
      <c r="FE191" s="115"/>
      <c r="FF191" s="115"/>
      <c r="FG191" s="115"/>
      <c r="FH191" s="115"/>
      <c r="FI191" s="115"/>
      <c r="FJ191" s="115"/>
      <c r="FK191" s="115"/>
      <c r="FL191" s="115"/>
      <c r="FM191" s="115"/>
      <c r="FN191" s="115"/>
      <c r="FO191" s="115"/>
      <c r="FP191" s="115"/>
      <c r="FQ191" s="115"/>
      <c r="FR191" s="115"/>
      <c r="FS191" s="115"/>
      <c r="FT191" s="115"/>
      <c r="FU191" s="115"/>
      <c r="FV191" s="115"/>
      <c r="FW191" s="115"/>
      <c r="FX191" s="115"/>
      <c r="FY191" s="115"/>
      <c r="FZ191" s="115"/>
      <c r="GA191" s="115"/>
      <c r="GB191" s="115"/>
      <c r="GC191" s="115"/>
      <c r="GD191" s="115"/>
      <c r="GE191" s="115"/>
      <c r="GF191" s="115"/>
      <c r="GG191" s="115"/>
      <c r="GH191" s="115"/>
      <c r="GI191" s="115"/>
      <c r="GJ191" s="115"/>
      <c r="GK191" s="115"/>
      <c r="GL191" s="115"/>
      <c r="GM191" s="115"/>
      <c r="GN191" s="115"/>
      <c r="GO191" s="115"/>
      <c r="GP191" s="115"/>
      <c r="GQ191" s="115"/>
      <c r="GR191" s="115"/>
      <c r="GS191" s="115"/>
      <c r="GT191" s="115"/>
      <c r="GU191" s="115"/>
      <c r="GV191" s="115"/>
      <c r="GW191" s="115"/>
      <c r="GX191" s="115"/>
      <c r="GY191" s="115"/>
      <c r="GZ191" s="115"/>
      <c r="HA191" s="115"/>
      <c r="HB191" s="115"/>
      <c r="HC191" s="115"/>
      <c r="HD191" s="115"/>
      <c r="HE191" s="115"/>
      <c r="HF191" s="115"/>
      <c r="HG191" s="115"/>
      <c r="HH191" s="115"/>
      <c r="HI191" s="115"/>
      <c r="HJ191" s="115"/>
      <c r="HK191" s="115"/>
      <c r="HL191" s="115"/>
      <c r="HM191" s="115"/>
      <c r="HN191" s="115"/>
      <c r="HO191" s="115"/>
      <c r="HP191" s="115"/>
      <c r="HQ191" s="115"/>
      <c r="HR191" s="115"/>
      <c r="HS191" s="115"/>
      <c r="HT191" s="115"/>
      <c r="HU191" s="115"/>
      <c r="HV191" s="115"/>
      <c r="HW191" s="115"/>
      <c r="HX191" s="115"/>
      <c r="HY191" s="115"/>
      <c r="HZ191" s="115"/>
      <c r="IA191" s="115"/>
      <c r="IB191" s="115"/>
      <c r="IC191" s="115"/>
      <c r="ID191" s="115"/>
      <c r="IE191" s="115"/>
      <c r="IF191" s="115"/>
      <c r="IG191" s="115"/>
      <c r="IH191" s="115"/>
      <c r="II191" s="115"/>
      <c r="IJ191" s="115"/>
      <c r="IK191" s="115"/>
      <c r="IL191" s="115"/>
      <c r="IM191" s="115"/>
      <c r="IN191" s="115"/>
      <c r="IO191" s="115"/>
      <c r="IP191" s="115"/>
      <c r="IQ191" s="115"/>
      <c r="IR191" s="115"/>
      <c r="IS191" s="115"/>
      <c r="IT191" s="115"/>
      <c r="IU191" s="115"/>
      <c r="IV191" s="115"/>
      <c r="IW191" s="115"/>
      <c r="IX191" s="115"/>
      <c r="IY191" s="115"/>
      <c r="IZ191" s="115"/>
      <c r="JA191" s="115"/>
      <c r="JB191" s="115"/>
      <c r="JC191" s="115"/>
      <c r="JD191" s="115"/>
      <c r="JE191" s="115"/>
      <c r="JF191" s="115"/>
      <c r="JG191" s="115"/>
      <c r="JH191" s="115"/>
      <c r="JI191" s="115"/>
      <c r="JJ191" s="115"/>
      <c r="JK191" s="115"/>
      <c r="JL191" s="115"/>
      <c r="JM191" s="115"/>
      <c r="JN191" s="115"/>
      <c r="JO191" s="115"/>
      <c r="JP191" s="115"/>
      <c r="JQ191" s="115"/>
      <c r="JR191" s="115"/>
      <c r="JS191" s="115"/>
      <c r="JT191" s="115"/>
      <c r="JU191" s="115"/>
      <c r="JV191" s="115"/>
      <c r="JW191" s="115"/>
      <c r="JX191" s="115"/>
      <c r="JY191" s="115"/>
      <c r="JZ191" s="115"/>
      <c r="KA191" s="115"/>
      <c r="KB191" s="115"/>
      <c r="KC191" s="115"/>
      <c r="KD191" s="115"/>
      <c r="KE191" s="115"/>
      <c r="KF191" s="115"/>
      <c r="KG191" s="115"/>
      <c r="KH191" s="115"/>
      <c r="KI191" s="115"/>
      <c r="KJ191" s="115"/>
      <c r="KK191" s="115"/>
      <c r="KL191" s="115"/>
      <c r="KM191" s="115"/>
      <c r="KN191" s="115"/>
      <c r="KO191" s="115"/>
      <c r="KP191" s="115"/>
      <c r="KQ191" s="115"/>
      <c r="KR191" s="115"/>
      <c r="KS191" s="115"/>
      <c r="KT191" s="115"/>
      <c r="KU191" s="115"/>
      <c r="KV191" s="115"/>
      <c r="KW191" s="115"/>
      <c r="KX191" s="115"/>
      <c r="KY191" s="115"/>
      <c r="KZ191" s="115"/>
      <c r="LA191" s="115"/>
      <c r="LB191" s="115"/>
      <c r="LC191" s="115"/>
      <c r="LD191" s="115"/>
      <c r="LE191" s="115"/>
      <c r="LF191" s="115"/>
      <c r="LG191" s="115"/>
      <c r="LH191" s="115"/>
      <c r="LI191" s="115"/>
      <c r="LJ191" s="115"/>
      <c r="LK191" s="115"/>
      <c r="LL191" s="115"/>
      <c r="LM191" s="115"/>
      <c r="LN191" s="115"/>
      <c r="LO191" s="115"/>
      <c r="LP191" s="115"/>
      <c r="LQ191" s="115"/>
      <c r="LR191" s="115"/>
      <c r="LS191" s="115"/>
      <c r="LT191" s="115"/>
      <c r="LU191" s="115"/>
      <c r="LV191" s="115"/>
      <c r="LW191" s="115"/>
      <c r="LX191" s="115"/>
      <c r="LY191" s="115"/>
      <c r="LZ191" s="115"/>
      <c r="MA191" s="115"/>
      <c r="MB191" s="115"/>
      <c r="MC191" s="115"/>
      <c r="MD191" s="115"/>
      <c r="ME191" s="115"/>
      <c r="MF191" s="115"/>
      <c r="MG191" s="115"/>
      <c r="MH191" s="115"/>
      <c r="MI191" s="115"/>
      <c r="MJ191" s="115"/>
      <c r="MK191" s="115"/>
      <c r="ML191" s="115"/>
      <c r="MM191" s="115"/>
      <c r="MN191" s="115"/>
      <c r="MO191" s="115"/>
      <c r="MP191" s="115"/>
      <c r="MQ191" s="115"/>
      <c r="MR191" s="115"/>
      <c r="MS191" s="115"/>
      <c r="MT191" s="115"/>
      <c r="MU191" s="115"/>
      <c r="MV191" s="115"/>
      <c r="MW191" s="115"/>
      <c r="MX191" s="115"/>
      <c r="MY191" s="115"/>
      <c r="MZ191" s="115"/>
      <c r="NA191" s="115"/>
      <c r="NB191" s="115"/>
      <c r="NC191" s="115"/>
      <c r="ND191" s="115"/>
      <c r="NE191" s="115"/>
      <c r="NF191" s="115"/>
      <c r="NG191" s="115"/>
      <c r="NH191" s="115"/>
      <c r="NI191" s="115"/>
      <c r="NJ191" s="115"/>
      <c r="NK191" s="115"/>
      <c r="NL191" s="115"/>
      <c r="NM191" s="115"/>
      <c r="NN191" s="115"/>
      <c r="NO191" s="115"/>
      <c r="NP191" s="115"/>
      <c r="NQ191" s="115"/>
      <c r="NR191" s="115"/>
      <c r="NS191" s="115"/>
      <c r="NT191" s="115"/>
      <c r="NU191" s="115"/>
      <c r="NV191" s="115"/>
      <c r="NW191" s="115"/>
      <c r="NX191" s="115"/>
      <c r="NY191" s="115"/>
      <c r="NZ191" s="115"/>
      <c r="OA191" s="115"/>
      <c r="OB191" s="115"/>
      <c r="OC191" s="115"/>
      <c r="OD191" s="115"/>
      <c r="OE191" s="115"/>
      <c r="OF191" s="115"/>
      <c r="OG191" s="115"/>
    </row>
    <row r="192" spans="1:442" s="116" customFormat="1">
      <c r="A192" s="110">
        <v>1451</v>
      </c>
      <c r="B192" s="111" t="s">
        <v>134</v>
      </c>
      <c r="C192" s="112">
        <v>109715</v>
      </c>
      <c r="D192" s="113">
        <v>1.0730000000000001E-4</v>
      </c>
      <c r="E192" s="112">
        <v>10799.84</v>
      </c>
      <c r="F192" s="123">
        <v>9753.6635000000006</v>
      </c>
      <c r="G192" s="124">
        <v>20553.503499999999</v>
      </c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BZ192" s="115"/>
      <c r="CA192" s="115"/>
      <c r="CB192" s="115"/>
      <c r="CC192" s="115"/>
      <c r="CD192" s="115"/>
      <c r="CE192" s="115"/>
      <c r="CF192" s="115"/>
      <c r="CG192" s="115"/>
      <c r="CH192" s="115"/>
      <c r="CI192" s="115"/>
      <c r="CJ192" s="115"/>
      <c r="CK192" s="115"/>
      <c r="CL192" s="115"/>
      <c r="CM192" s="115"/>
      <c r="CN192" s="115"/>
      <c r="CO192" s="115"/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5"/>
      <c r="DB192" s="115"/>
      <c r="DC192" s="115"/>
      <c r="DD192" s="115"/>
      <c r="DE192" s="115"/>
      <c r="DF192" s="115"/>
      <c r="DG192" s="115"/>
      <c r="DH192" s="115"/>
      <c r="DI192" s="115"/>
      <c r="DJ192" s="115"/>
      <c r="DK192" s="115"/>
      <c r="DL192" s="115"/>
      <c r="DM192" s="115"/>
      <c r="DN192" s="115"/>
      <c r="DO192" s="115"/>
      <c r="DP192" s="115"/>
      <c r="DQ192" s="115"/>
      <c r="DR192" s="115"/>
      <c r="DS192" s="115"/>
      <c r="DT192" s="115"/>
      <c r="DU192" s="115"/>
      <c r="DV192" s="115"/>
      <c r="DW192" s="115"/>
      <c r="DX192" s="115"/>
      <c r="DY192" s="115"/>
      <c r="DZ192" s="115"/>
      <c r="EA192" s="115"/>
      <c r="EB192" s="115"/>
      <c r="EC192" s="115"/>
      <c r="ED192" s="115"/>
      <c r="EE192" s="115"/>
      <c r="EF192" s="115"/>
      <c r="EG192" s="115"/>
      <c r="EH192" s="115"/>
      <c r="EI192" s="115"/>
      <c r="EJ192" s="115"/>
      <c r="EK192" s="115"/>
      <c r="EL192" s="115"/>
      <c r="EM192" s="115"/>
      <c r="EN192" s="115"/>
      <c r="EO192" s="115"/>
      <c r="EP192" s="115"/>
      <c r="EQ192" s="115"/>
      <c r="ER192" s="115"/>
      <c r="ES192" s="115"/>
      <c r="ET192" s="115"/>
      <c r="EU192" s="115"/>
      <c r="EV192" s="115"/>
      <c r="EW192" s="115"/>
      <c r="EX192" s="115"/>
      <c r="EY192" s="115"/>
      <c r="EZ192" s="115"/>
      <c r="FA192" s="115"/>
      <c r="FB192" s="115"/>
      <c r="FC192" s="115"/>
      <c r="FD192" s="115"/>
      <c r="FE192" s="115"/>
      <c r="FF192" s="115"/>
      <c r="FG192" s="115"/>
      <c r="FH192" s="115"/>
      <c r="FI192" s="115"/>
      <c r="FJ192" s="115"/>
      <c r="FK192" s="115"/>
      <c r="FL192" s="115"/>
      <c r="FM192" s="115"/>
      <c r="FN192" s="115"/>
      <c r="FO192" s="115"/>
      <c r="FP192" s="115"/>
      <c r="FQ192" s="115"/>
      <c r="FR192" s="115"/>
      <c r="FS192" s="115"/>
      <c r="FT192" s="115"/>
      <c r="FU192" s="115"/>
      <c r="FV192" s="115"/>
      <c r="FW192" s="115"/>
      <c r="FX192" s="115"/>
      <c r="FY192" s="115"/>
      <c r="FZ192" s="115"/>
      <c r="GA192" s="115"/>
      <c r="GB192" s="115"/>
      <c r="GC192" s="115"/>
      <c r="GD192" s="115"/>
      <c r="GE192" s="115"/>
      <c r="GF192" s="115"/>
      <c r="GG192" s="115"/>
      <c r="GH192" s="115"/>
      <c r="GI192" s="115"/>
      <c r="GJ192" s="115"/>
      <c r="GK192" s="115"/>
      <c r="GL192" s="115"/>
      <c r="GM192" s="115"/>
      <c r="GN192" s="115"/>
      <c r="GO192" s="115"/>
      <c r="GP192" s="115"/>
      <c r="GQ192" s="115"/>
      <c r="GR192" s="115"/>
      <c r="GS192" s="115"/>
      <c r="GT192" s="115"/>
      <c r="GU192" s="115"/>
      <c r="GV192" s="115"/>
      <c r="GW192" s="115"/>
      <c r="GX192" s="115"/>
      <c r="GY192" s="115"/>
      <c r="GZ192" s="115"/>
      <c r="HA192" s="115"/>
      <c r="HB192" s="115"/>
      <c r="HC192" s="115"/>
      <c r="HD192" s="115"/>
      <c r="HE192" s="115"/>
      <c r="HF192" s="115"/>
      <c r="HG192" s="115"/>
      <c r="HH192" s="115"/>
      <c r="HI192" s="115"/>
      <c r="HJ192" s="115"/>
      <c r="HK192" s="115"/>
      <c r="HL192" s="115"/>
      <c r="HM192" s="115"/>
      <c r="HN192" s="115"/>
      <c r="HO192" s="115"/>
      <c r="HP192" s="115"/>
      <c r="HQ192" s="115"/>
      <c r="HR192" s="115"/>
      <c r="HS192" s="115"/>
      <c r="HT192" s="115"/>
      <c r="HU192" s="115"/>
      <c r="HV192" s="115"/>
      <c r="HW192" s="115"/>
      <c r="HX192" s="115"/>
      <c r="HY192" s="115"/>
      <c r="HZ192" s="115"/>
      <c r="IA192" s="115"/>
      <c r="IB192" s="115"/>
      <c r="IC192" s="115"/>
      <c r="ID192" s="115"/>
      <c r="IE192" s="115"/>
      <c r="IF192" s="115"/>
      <c r="IG192" s="115"/>
      <c r="IH192" s="115"/>
      <c r="II192" s="115"/>
      <c r="IJ192" s="115"/>
      <c r="IK192" s="115"/>
      <c r="IL192" s="115"/>
      <c r="IM192" s="115"/>
      <c r="IN192" s="115"/>
      <c r="IO192" s="115"/>
      <c r="IP192" s="115"/>
      <c r="IQ192" s="115"/>
      <c r="IR192" s="115"/>
      <c r="IS192" s="115"/>
      <c r="IT192" s="115"/>
      <c r="IU192" s="115"/>
      <c r="IV192" s="115"/>
      <c r="IW192" s="115"/>
      <c r="IX192" s="115"/>
      <c r="IY192" s="115"/>
      <c r="IZ192" s="115"/>
      <c r="JA192" s="115"/>
      <c r="JB192" s="115"/>
      <c r="JC192" s="115"/>
      <c r="JD192" s="115"/>
      <c r="JE192" s="115"/>
      <c r="JF192" s="115"/>
      <c r="JG192" s="115"/>
      <c r="JH192" s="115"/>
      <c r="JI192" s="115"/>
      <c r="JJ192" s="115"/>
      <c r="JK192" s="115"/>
      <c r="JL192" s="115"/>
      <c r="JM192" s="115"/>
      <c r="JN192" s="115"/>
      <c r="JO192" s="115"/>
      <c r="JP192" s="115"/>
      <c r="JQ192" s="115"/>
      <c r="JR192" s="115"/>
      <c r="JS192" s="115"/>
      <c r="JT192" s="115"/>
      <c r="JU192" s="115"/>
      <c r="JV192" s="115"/>
      <c r="JW192" s="115"/>
      <c r="JX192" s="115"/>
      <c r="JY192" s="115"/>
      <c r="JZ192" s="115"/>
      <c r="KA192" s="115"/>
      <c r="KB192" s="115"/>
      <c r="KC192" s="115"/>
      <c r="KD192" s="115"/>
      <c r="KE192" s="115"/>
      <c r="KF192" s="115"/>
      <c r="KG192" s="115"/>
      <c r="KH192" s="115"/>
      <c r="KI192" s="115"/>
      <c r="KJ192" s="115"/>
      <c r="KK192" s="115"/>
      <c r="KL192" s="115"/>
      <c r="KM192" s="115"/>
      <c r="KN192" s="115"/>
      <c r="KO192" s="115"/>
      <c r="KP192" s="115"/>
      <c r="KQ192" s="115"/>
      <c r="KR192" s="115"/>
      <c r="KS192" s="115"/>
      <c r="KT192" s="115"/>
      <c r="KU192" s="115"/>
      <c r="KV192" s="115"/>
      <c r="KW192" s="115"/>
      <c r="KX192" s="115"/>
      <c r="KY192" s="115"/>
      <c r="KZ192" s="115"/>
      <c r="LA192" s="115"/>
      <c r="LB192" s="115"/>
      <c r="LC192" s="115"/>
      <c r="LD192" s="115"/>
      <c r="LE192" s="115"/>
      <c r="LF192" s="115"/>
      <c r="LG192" s="115"/>
      <c r="LH192" s="115"/>
      <c r="LI192" s="115"/>
      <c r="LJ192" s="115"/>
      <c r="LK192" s="115"/>
      <c r="LL192" s="115"/>
      <c r="LM192" s="115"/>
      <c r="LN192" s="115"/>
      <c r="LO192" s="115"/>
      <c r="LP192" s="115"/>
      <c r="LQ192" s="115"/>
      <c r="LR192" s="115"/>
      <c r="LS192" s="115"/>
      <c r="LT192" s="115"/>
      <c r="LU192" s="115"/>
      <c r="LV192" s="115"/>
      <c r="LW192" s="115"/>
      <c r="LX192" s="115"/>
      <c r="LY192" s="115"/>
      <c r="LZ192" s="115"/>
      <c r="MA192" s="115"/>
      <c r="MB192" s="115"/>
      <c r="MC192" s="115"/>
      <c r="MD192" s="115"/>
      <c r="ME192" s="115"/>
      <c r="MF192" s="115"/>
      <c r="MG192" s="115"/>
      <c r="MH192" s="115"/>
      <c r="MI192" s="115"/>
      <c r="MJ192" s="115"/>
      <c r="MK192" s="115"/>
      <c r="ML192" s="115"/>
      <c r="MM192" s="115"/>
      <c r="MN192" s="115"/>
      <c r="MO192" s="115"/>
      <c r="MP192" s="115"/>
      <c r="MQ192" s="115"/>
      <c r="MR192" s="115"/>
      <c r="MS192" s="115"/>
      <c r="MT192" s="115"/>
      <c r="MU192" s="115"/>
      <c r="MV192" s="115"/>
      <c r="MW192" s="115"/>
      <c r="MX192" s="115"/>
      <c r="MY192" s="115"/>
      <c r="MZ192" s="115"/>
      <c r="NA192" s="115"/>
      <c r="NB192" s="115"/>
      <c r="NC192" s="115"/>
      <c r="ND192" s="115"/>
      <c r="NE192" s="115"/>
      <c r="NF192" s="115"/>
      <c r="NG192" s="115"/>
      <c r="NH192" s="115"/>
      <c r="NI192" s="115"/>
      <c r="NJ192" s="115"/>
      <c r="NK192" s="115"/>
      <c r="NL192" s="115"/>
      <c r="NM192" s="115"/>
      <c r="NN192" s="115"/>
      <c r="NO192" s="115"/>
      <c r="NP192" s="115"/>
      <c r="NQ192" s="115"/>
      <c r="NR192" s="115"/>
      <c r="NS192" s="115"/>
      <c r="NT192" s="115"/>
      <c r="NU192" s="115"/>
      <c r="NV192" s="115"/>
      <c r="NW192" s="115"/>
      <c r="NX192" s="115"/>
      <c r="NY192" s="115"/>
      <c r="NZ192" s="115"/>
      <c r="OA192" s="115"/>
      <c r="OB192" s="115"/>
      <c r="OC192" s="115"/>
      <c r="OD192" s="115"/>
      <c r="OE192" s="115"/>
      <c r="OF192" s="115"/>
      <c r="OG192" s="115"/>
    </row>
    <row r="193" spans="1:397" s="116" customFormat="1">
      <c r="A193" s="110">
        <v>1452</v>
      </c>
      <c r="B193" s="111" t="s">
        <v>135</v>
      </c>
      <c r="C193" s="112">
        <v>83099</v>
      </c>
      <c r="D193" s="113">
        <v>8.1199999999999995E-5</v>
      </c>
      <c r="E193" s="112">
        <v>14495.01</v>
      </c>
      <c r="F193" s="123">
        <v>7387.5011000000004</v>
      </c>
      <c r="G193" s="124">
        <v>21882.5111</v>
      </c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5"/>
      <c r="FF193" s="115"/>
      <c r="FG193" s="115"/>
      <c r="FH193" s="115"/>
      <c r="FI193" s="115"/>
      <c r="FJ193" s="115"/>
      <c r="FK193" s="115"/>
      <c r="FL193" s="115"/>
      <c r="FM193" s="115"/>
      <c r="FN193" s="115"/>
      <c r="FO193" s="115"/>
      <c r="FP193" s="115"/>
      <c r="FQ193" s="115"/>
      <c r="FR193" s="115"/>
      <c r="FS193" s="115"/>
      <c r="FT193" s="115"/>
      <c r="FU193" s="115"/>
      <c r="FV193" s="115"/>
      <c r="FW193" s="115"/>
      <c r="FX193" s="115"/>
      <c r="FY193" s="115"/>
      <c r="FZ193" s="115"/>
      <c r="GA193" s="115"/>
      <c r="GB193" s="115"/>
      <c r="GC193" s="115"/>
      <c r="GD193" s="115"/>
      <c r="GE193" s="115"/>
      <c r="GF193" s="115"/>
      <c r="GG193" s="115"/>
      <c r="GH193" s="115"/>
      <c r="GI193" s="115"/>
      <c r="GJ193" s="115"/>
      <c r="GK193" s="115"/>
      <c r="GL193" s="115"/>
      <c r="GM193" s="115"/>
      <c r="GN193" s="115"/>
      <c r="GO193" s="115"/>
      <c r="GP193" s="115"/>
      <c r="GQ193" s="115"/>
      <c r="GR193" s="115"/>
      <c r="GS193" s="115"/>
      <c r="GT193" s="115"/>
      <c r="GU193" s="115"/>
      <c r="GV193" s="115"/>
      <c r="GW193" s="115"/>
      <c r="GX193" s="115"/>
      <c r="GY193" s="115"/>
      <c r="GZ193" s="115"/>
      <c r="HA193" s="115"/>
      <c r="HB193" s="115"/>
      <c r="HC193" s="115"/>
      <c r="HD193" s="115"/>
      <c r="HE193" s="115"/>
      <c r="HF193" s="115"/>
      <c r="HG193" s="115"/>
      <c r="HH193" s="115"/>
      <c r="HI193" s="115"/>
      <c r="HJ193" s="115"/>
      <c r="HK193" s="115"/>
      <c r="HL193" s="115"/>
      <c r="HM193" s="115"/>
      <c r="HN193" s="115"/>
      <c r="HO193" s="115"/>
      <c r="HP193" s="115"/>
      <c r="HQ193" s="115"/>
      <c r="HR193" s="115"/>
      <c r="HS193" s="115"/>
      <c r="HT193" s="115"/>
      <c r="HU193" s="115"/>
      <c r="HV193" s="115"/>
      <c r="HW193" s="115"/>
      <c r="HX193" s="115"/>
      <c r="HY193" s="115"/>
      <c r="HZ193" s="115"/>
      <c r="IA193" s="115"/>
      <c r="IB193" s="115"/>
      <c r="IC193" s="115"/>
      <c r="ID193" s="115"/>
      <c r="IE193" s="115"/>
      <c r="IF193" s="115"/>
      <c r="IG193" s="115"/>
      <c r="IH193" s="115"/>
      <c r="II193" s="115"/>
      <c r="IJ193" s="115"/>
      <c r="IK193" s="115"/>
      <c r="IL193" s="115"/>
      <c r="IM193" s="115"/>
      <c r="IN193" s="115"/>
      <c r="IO193" s="115"/>
      <c r="IP193" s="115"/>
      <c r="IQ193" s="115"/>
      <c r="IR193" s="115"/>
      <c r="IS193" s="115"/>
      <c r="IT193" s="115"/>
      <c r="IU193" s="115"/>
      <c r="IV193" s="115"/>
      <c r="IW193" s="115"/>
      <c r="IX193" s="115"/>
      <c r="IY193" s="115"/>
      <c r="IZ193" s="115"/>
      <c r="JA193" s="115"/>
      <c r="JB193" s="115"/>
      <c r="JC193" s="115"/>
      <c r="JD193" s="115"/>
      <c r="JE193" s="115"/>
      <c r="JF193" s="115"/>
      <c r="JG193" s="115"/>
      <c r="JH193" s="115"/>
      <c r="JI193" s="115"/>
      <c r="JJ193" s="115"/>
      <c r="JK193" s="115"/>
      <c r="JL193" s="115"/>
      <c r="JM193" s="115"/>
      <c r="JN193" s="115"/>
      <c r="JO193" s="115"/>
      <c r="JP193" s="115"/>
      <c r="JQ193" s="115"/>
      <c r="JR193" s="115"/>
      <c r="JS193" s="115"/>
      <c r="JT193" s="115"/>
      <c r="JU193" s="115"/>
      <c r="JV193" s="115"/>
      <c r="JW193" s="115"/>
      <c r="JX193" s="115"/>
      <c r="JY193" s="115"/>
      <c r="JZ193" s="115"/>
      <c r="KA193" s="115"/>
      <c r="KB193" s="115"/>
      <c r="KC193" s="115"/>
      <c r="KD193" s="115"/>
      <c r="KE193" s="115"/>
      <c r="KF193" s="115"/>
      <c r="KG193" s="115"/>
      <c r="KH193" s="115"/>
      <c r="KI193" s="115"/>
      <c r="KJ193" s="115"/>
      <c r="KK193" s="115"/>
      <c r="KL193" s="115"/>
      <c r="KM193" s="115"/>
      <c r="KN193" s="115"/>
      <c r="KO193" s="115"/>
      <c r="KP193" s="115"/>
      <c r="KQ193" s="115"/>
      <c r="KR193" s="115"/>
      <c r="KS193" s="115"/>
      <c r="KT193" s="115"/>
      <c r="KU193" s="115"/>
      <c r="KV193" s="115"/>
      <c r="KW193" s="115"/>
      <c r="KX193" s="115"/>
      <c r="KY193" s="115"/>
      <c r="KZ193" s="115"/>
      <c r="LA193" s="115"/>
      <c r="LB193" s="115"/>
      <c r="LC193" s="115"/>
      <c r="LD193" s="115"/>
      <c r="LE193" s="115"/>
      <c r="LF193" s="115"/>
      <c r="LG193" s="115"/>
      <c r="LH193" s="115"/>
      <c r="LI193" s="115"/>
      <c r="LJ193" s="115"/>
      <c r="LK193" s="115"/>
      <c r="LL193" s="115"/>
      <c r="LM193" s="115"/>
      <c r="LN193" s="115"/>
      <c r="LO193" s="115"/>
      <c r="LP193" s="115"/>
      <c r="LQ193" s="115"/>
      <c r="LR193" s="115"/>
      <c r="LS193" s="115"/>
      <c r="LT193" s="115"/>
      <c r="LU193" s="115"/>
      <c r="LV193" s="115"/>
      <c r="LW193" s="115"/>
      <c r="LX193" s="115"/>
      <c r="LY193" s="115"/>
      <c r="LZ193" s="115"/>
      <c r="MA193" s="115"/>
      <c r="MB193" s="115"/>
      <c r="MC193" s="115"/>
      <c r="MD193" s="115"/>
      <c r="ME193" s="115"/>
      <c r="MF193" s="115"/>
      <c r="MG193" s="115"/>
      <c r="MH193" s="115"/>
      <c r="MI193" s="115"/>
      <c r="MJ193" s="115"/>
      <c r="MK193" s="115"/>
      <c r="ML193" s="115"/>
      <c r="MM193" s="115"/>
      <c r="MN193" s="115"/>
      <c r="MO193" s="115"/>
      <c r="MP193" s="115"/>
      <c r="MQ193" s="115"/>
      <c r="MR193" s="115"/>
      <c r="MS193" s="115"/>
      <c r="MT193" s="115"/>
      <c r="MU193" s="115"/>
      <c r="MV193" s="115"/>
      <c r="MW193" s="115"/>
      <c r="MX193" s="115"/>
      <c r="MY193" s="115"/>
      <c r="MZ193" s="115"/>
      <c r="NA193" s="115"/>
      <c r="NB193" s="115"/>
      <c r="NC193" s="115"/>
      <c r="ND193" s="115"/>
      <c r="NE193" s="115"/>
      <c r="NF193" s="115"/>
      <c r="NG193" s="115"/>
      <c r="NH193" s="115"/>
      <c r="NI193" s="115"/>
      <c r="NJ193" s="115"/>
      <c r="NK193" s="115"/>
      <c r="NL193" s="115"/>
      <c r="NM193" s="115"/>
      <c r="NN193" s="115"/>
      <c r="NO193" s="115"/>
      <c r="NP193" s="115"/>
      <c r="NQ193" s="115"/>
      <c r="NR193" s="115"/>
      <c r="NS193" s="115"/>
      <c r="NT193" s="115"/>
      <c r="NU193" s="115"/>
      <c r="NV193" s="115"/>
      <c r="NW193" s="115"/>
      <c r="NX193" s="115"/>
      <c r="NY193" s="115"/>
      <c r="NZ193" s="115"/>
      <c r="OA193" s="115"/>
      <c r="OB193" s="115"/>
      <c r="OC193" s="115"/>
      <c r="OD193" s="115"/>
      <c r="OE193" s="115"/>
      <c r="OF193" s="115"/>
      <c r="OG193" s="115"/>
    </row>
    <row r="194" spans="1:397" s="116" customFormat="1">
      <c r="A194" s="110">
        <v>1453</v>
      </c>
      <c r="B194" s="111" t="s">
        <v>136</v>
      </c>
      <c r="C194" s="112">
        <v>71351</v>
      </c>
      <c r="D194" s="113">
        <v>6.9800000000000003E-5</v>
      </c>
      <c r="E194" s="112">
        <v>23522.93</v>
      </c>
      <c r="F194" s="123">
        <v>6343.1039000000001</v>
      </c>
      <c r="G194" s="124">
        <v>29866.033900000002</v>
      </c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  <c r="DV194" s="115"/>
      <c r="DW194" s="115"/>
      <c r="DX194" s="115"/>
      <c r="DY194" s="115"/>
      <c r="DZ194" s="115"/>
      <c r="EA194" s="115"/>
      <c r="EB194" s="115"/>
      <c r="EC194" s="115"/>
      <c r="ED194" s="115"/>
      <c r="EE194" s="115"/>
      <c r="EF194" s="115"/>
      <c r="EG194" s="115"/>
      <c r="EH194" s="115"/>
      <c r="EI194" s="115"/>
      <c r="EJ194" s="115"/>
      <c r="EK194" s="115"/>
      <c r="EL194" s="115"/>
      <c r="EM194" s="115"/>
      <c r="EN194" s="115"/>
      <c r="EO194" s="115"/>
      <c r="EP194" s="115"/>
      <c r="EQ194" s="115"/>
      <c r="ER194" s="115"/>
      <c r="ES194" s="115"/>
      <c r="ET194" s="115"/>
      <c r="EU194" s="115"/>
      <c r="EV194" s="115"/>
      <c r="EW194" s="115"/>
      <c r="EX194" s="115"/>
      <c r="EY194" s="115"/>
      <c r="EZ194" s="115"/>
      <c r="FA194" s="115"/>
      <c r="FB194" s="115"/>
      <c r="FC194" s="115"/>
      <c r="FD194" s="115"/>
      <c r="FE194" s="115"/>
      <c r="FF194" s="115"/>
      <c r="FG194" s="115"/>
      <c r="FH194" s="115"/>
      <c r="FI194" s="115"/>
      <c r="FJ194" s="115"/>
      <c r="FK194" s="115"/>
      <c r="FL194" s="115"/>
      <c r="FM194" s="115"/>
      <c r="FN194" s="115"/>
      <c r="FO194" s="115"/>
      <c r="FP194" s="115"/>
      <c r="FQ194" s="115"/>
      <c r="FR194" s="115"/>
      <c r="FS194" s="115"/>
      <c r="FT194" s="115"/>
      <c r="FU194" s="115"/>
      <c r="FV194" s="115"/>
      <c r="FW194" s="115"/>
      <c r="FX194" s="115"/>
      <c r="FY194" s="115"/>
      <c r="FZ194" s="115"/>
      <c r="GA194" s="115"/>
      <c r="GB194" s="115"/>
      <c r="GC194" s="115"/>
      <c r="GD194" s="115"/>
      <c r="GE194" s="115"/>
      <c r="GF194" s="115"/>
      <c r="GG194" s="115"/>
      <c r="GH194" s="115"/>
      <c r="GI194" s="115"/>
      <c r="GJ194" s="115"/>
      <c r="GK194" s="115"/>
      <c r="GL194" s="115"/>
      <c r="GM194" s="115"/>
      <c r="GN194" s="115"/>
      <c r="GO194" s="115"/>
      <c r="GP194" s="115"/>
      <c r="GQ194" s="115"/>
      <c r="GR194" s="115"/>
      <c r="GS194" s="115"/>
      <c r="GT194" s="115"/>
      <c r="GU194" s="115"/>
      <c r="GV194" s="115"/>
      <c r="GW194" s="115"/>
      <c r="GX194" s="115"/>
      <c r="GY194" s="115"/>
      <c r="GZ194" s="115"/>
      <c r="HA194" s="115"/>
      <c r="HB194" s="115"/>
      <c r="HC194" s="115"/>
      <c r="HD194" s="115"/>
      <c r="HE194" s="115"/>
      <c r="HF194" s="115"/>
      <c r="HG194" s="115"/>
      <c r="HH194" s="115"/>
      <c r="HI194" s="115"/>
      <c r="HJ194" s="115"/>
      <c r="HK194" s="115"/>
      <c r="HL194" s="115"/>
      <c r="HM194" s="115"/>
      <c r="HN194" s="115"/>
      <c r="HO194" s="115"/>
      <c r="HP194" s="115"/>
      <c r="HQ194" s="115"/>
      <c r="HR194" s="115"/>
      <c r="HS194" s="115"/>
      <c r="HT194" s="115"/>
      <c r="HU194" s="115"/>
      <c r="HV194" s="115"/>
      <c r="HW194" s="115"/>
      <c r="HX194" s="115"/>
      <c r="HY194" s="115"/>
      <c r="HZ194" s="115"/>
      <c r="IA194" s="115"/>
      <c r="IB194" s="115"/>
      <c r="IC194" s="115"/>
      <c r="ID194" s="115"/>
      <c r="IE194" s="115"/>
      <c r="IF194" s="115"/>
      <c r="IG194" s="115"/>
      <c r="IH194" s="115"/>
      <c r="II194" s="115"/>
      <c r="IJ194" s="115"/>
      <c r="IK194" s="115"/>
      <c r="IL194" s="115"/>
      <c r="IM194" s="115"/>
      <c r="IN194" s="115"/>
      <c r="IO194" s="115"/>
      <c r="IP194" s="115"/>
      <c r="IQ194" s="115"/>
      <c r="IR194" s="115"/>
      <c r="IS194" s="115"/>
      <c r="IT194" s="115"/>
      <c r="IU194" s="115"/>
      <c r="IV194" s="115"/>
      <c r="IW194" s="115"/>
      <c r="IX194" s="115"/>
      <c r="IY194" s="115"/>
      <c r="IZ194" s="115"/>
      <c r="JA194" s="115"/>
      <c r="JB194" s="115"/>
      <c r="JC194" s="115"/>
      <c r="JD194" s="115"/>
      <c r="JE194" s="115"/>
      <c r="JF194" s="115"/>
      <c r="JG194" s="115"/>
      <c r="JH194" s="115"/>
      <c r="JI194" s="115"/>
      <c r="JJ194" s="115"/>
      <c r="JK194" s="115"/>
      <c r="JL194" s="115"/>
      <c r="JM194" s="115"/>
      <c r="JN194" s="115"/>
      <c r="JO194" s="115"/>
      <c r="JP194" s="115"/>
      <c r="JQ194" s="115"/>
      <c r="JR194" s="115"/>
      <c r="JS194" s="115"/>
      <c r="JT194" s="115"/>
      <c r="JU194" s="115"/>
      <c r="JV194" s="115"/>
      <c r="JW194" s="115"/>
      <c r="JX194" s="115"/>
      <c r="JY194" s="115"/>
      <c r="JZ194" s="115"/>
      <c r="KA194" s="115"/>
      <c r="KB194" s="115"/>
      <c r="KC194" s="115"/>
      <c r="KD194" s="115"/>
      <c r="KE194" s="115"/>
      <c r="KF194" s="115"/>
      <c r="KG194" s="115"/>
      <c r="KH194" s="115"/>
      <c r="KI194" s="115"/>
      <c r="KJ194" s="115"/>
      <c r="KK194" s="115"/>
      <c r="KL194" s="115"/>
      <c r="KM194" s="115"/>
      <c r="KN194" s="115"/>
      <c r="KO194" s="115"/>
      <c r="KP194" s="115"/>
      <c r="KQ194" s="115"/>
      <c r="KR194" s="115"/>
      <c r="KS194" s="115"/>
      <c r="KT194" s="115"/>
      <c r="KU194" s="115"/>
      <c r="KV194" s="115"/>
      <c r="KW194" s="115"/>
      <c r="KX194" s="115"/>
      <c r="KY194" s="115"/>
      <c r="KZ194" s="115"/>
      <c r="LA194" s="115"/>
      <c r="LB194" s="115"/>
      <c r="LC194" s="115"/>
      <c r="LD194" s="115"/>
      <c r="LE194" s="115"/>
      <c r="LF194" s="115"/>
      <c r="LG194" s="115"/>
      <c r="LH194" s="115"/>
      <c r="LI194" s="115"/>
      <c r="LJ194" s="115"/>
      <c r="LK194" s="115"/>
      <c r="LL194" s="115"/>
      <c r="LM194" s="115"/>
      <c r="LN194" s="115"/>
      <c r="LO194" s="115"/>
      <c r="LP194" s="115"/>
      <c r="LQ194" s="115"/>
      <c r="LR194" s="115"/>
      <c r="LS194" s="115"/>
      <c r="LT194" s="115"/>
      <c r="LU194" s="115"/>
      <c r="LV194" s="115"/>
      <c r="LW194" s="115"/>
      <c r="LX194" s="115"/>
      <c r="LY194" s="115"/>
      <c r="LZ194" s="115"/>
      <c r="MA194" s="115"/>
      <c r="MB194" s="115"/>
      <c r="MC194" s="115"/>
      <c r="MD194" s="115"/>
      <c r="ME194" s="115"/>
      <c r="MF194" s="115"/>
      <c r="MG194" s="115"/>
      <c r="MH194" s="115"/>
      <c r="MI194" s="115"/>
      <c r="MJ194" s="115"/>
      <c r="MK194" s="115"/>
      <c r="ML194" s="115"/>
      <c r="MM194" s="115"/>
      <c r="MN194" s="115"/>
      <c r="MO194" s="115"/>
      <c r="MP194" s="115"/>
      <c r="MQ194" s="115"/>
      <c r="MR194" s="115"/>
      <c r="MS194" s="115"/>
      <c r="MT194" s="115"/>
      <c r="MU194" s="115"/>
      <c r="MV194" s="115"/>
      <c r="MW194" s="115"/>
      <c r="MX194" s="115"/>
      <c r="MY194" s="115"/>
      <c r="MZ194" s="115"/>
      <c r="NA194" s="115"/>
      <c r="NB194" s="115"/>
      <c r="NC194" s="115"/>
      <c r="ND194" s="115"/>
      <c r="NE194" s="115"/>
      <c r="NF194" s="115"/>
      <c r="NG194" s="115"/>
      <c r="NH194" s="115"/>
      <c r="NI194" s="115"/>
      <c r="NJ194" s="115"/>
      <c r="NK194" s="115"/>
      <c r="NL194" s="115"/>
      <c r="NM194" s="115"/>
      <c r="NN194" s="115"/>
      <c r="NO194" s="115"/>
      <c r="NP194" s="115"/>
      <c r="NQ194" s="115"/>
      <c r="NR194" s="115"/>
      <c r="NS194" s="115"/>
      <c r="NT194" s="115"/>
      <c r="NU194" s="115"/>
      <c r="NV194" s="115"/>
      <c r="NW194" s="115"/>
      <c r="NX194" s="115"/>
      <c r="NY194" s="115"/>
      <c r="NZ194" s="115"/>
      <c r="OA194" s="115"/>
      <c r="OB194" s="115"/>
      <c r="OC194" s="115"/>
      <c r="OD194" s="115"/>
      <c r="OE194" s="115"/>
      <c r="OF194" s="115"/>
      <c r="OG194" s="115"/>
    </row>
    <row r="195" spans="1:397" s="116" customFormat="1">
      <c r="A195" s="110">
        <v>1454</v>
      </c>
      <c r="B195" s="111" t="s">
        <v>137</v>
      </c>
      <c r="C195" s="112">
        <v>71760</v>
      </c>
      <c r="D195" s="113">
        <v>7.0099999999999996E-5</v>
      </c>
      <c r="E195" s="112">
        <v>16585.36</v>
      </c>
      <c r="F195" s="123">
        <v>6379.4640000000009</v>
      </c>
      <c r="G195" s="124">
        <v>22964.824000000001</v>
      </c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  <c r="FF195" s="115"/>
      <c r="FG195" s="115"/>
      <c r="FH195" s="115"/>
      <c r="FI195" s="115"/>
      <c r="FJ195" s="115"/>
      <c r="FK195" s="115"/>
      <c r="FL195" s="115"/>
      <c r="FM195" s="115"/>
      <c r="FN195" s="115"/>
      <c r="FO195" s="115"/>
      <c r="FP195" s="115"/>
      <c r="FQ195" s="115"/>
      <c r="FR195" s="115"/>
      <c r="FS195" s="115"/>
      <c r="FT195" s="115"/>
      <c r="FU195" s="115"/>
      <c r="FV195" s="115"/>
      <c r="FW195" s="115"/>
      <c r="FX195" s="115"/>
      <c r="FY195" s="115"/>
      <c r="FZ195" s="115"/>
      <c r="GA195" s="115"/>
      <c r="GB195" s="115"/>
      <c r="GC195" s="115"/>
      <c r="GD195" s="115"/>
      <c r="GE195" s="115"/>
      <c r="GF195" s="115"/>
      <c r="GG195" s="115"/>
      <c r="GH195" s="115"/>
      <c r="GI195" s="115"/>
      <c r="GJ195" s="115"/>
      <c r="GK195" s="115"/>
      <c r="GL195" s="115"/>
      <c r="GM195" s="115"/>
      <c r="GN195" s="115"/>
      <c r="GO195" s="115"/>
      <c r="GP195" s="115"/>
      <c r="GQ195" s="115"/>
      <c r="GR195" s="115"/>
      <c r="GS195" s="115"/>
      <c r="GT195" s="115"/>
      <c r="GU195" s="115"/>
      <c r="GV195" s="115"/>
      <c r="GW195" s="115"/>
      <c r="GX195" s="115"/>
      <c r="GY195" s="115"/>
      <c r="GZ195" s="115"/>
      <c r="HA195" s="115"/>
      <c r="HB195" s="115"/>
      <c r="HC195" s="115"/>
      <c r="HD195" s="115"/>
      <c r="HE195" s="115"/>
      <c r="HF195" s="115"/>
      <c r="HG195" s="115"/>
      <c r="HH195" s="115"/>
      <c r="HI195" s="115"/>
      <c r="HJ195" s="115"/>
      <c r="HK195" s="115"/>
      <c r="HL195" s="115"/>
      <c r="HM195" s="115"/>
      <c r="HN195" s="115"/>
      <c r="HO195" s="115"/>
      <c r="HP195" s="115"/>
      <c r="HQ195" s="115"/>
      <c r="HR195" s="115"/>
      <c r="HS195" s="115"/>
      <c r="HT195" s="115"/>
      <c r="HU195" s="115"/>
      <c r="HV195" s="115"/>
      <c r="HW195" s="115"/>
      <c r="HX195" s="115"/>
      <c r="HY195" s="115"/>
      <c r="HZ195" s="115"/>
      <c r="IA195" s="115"/>
      <c r="IB195" s="115"/>
      <c r="IC195" s="115"/>
      <c r="ID195" s="115"/>
      <c r="IE195" s="115"/>
      <c r="IF195" s="115"/>
      <c r="IG195" s="115"/>
      <c r="IH195" s="115"/>
      <c r="II195" s="115"/>
      <c r="IJ195" s="115"/>
      <c r="IK195" s="115"/>
      <c r="IL195" s="115"/>
      <c r="IM195" s="115"/>
      <c r="IN195" s="115"/>
      <c r="IO195" s="115"/>
      <c r="IP195" s="115"/>
      <c r="IQ195" s="115"/>
      <c r="IR195" s="115"/>
      <c r="IS195" s="115"/>
      <c r="IT195" s="115"/>
      <c r="IU195" s="115"/>
      <c r="IV195" s="115"/>
      <c r="IW195" s="115"/>
      <c r="IX195" s="115"/>
      <c r="IY195" s="115"/>
      <c r="IZ195" s="115"/>
      <c r="JA195" s="115"/>
      <c r="JB195" s="115"/>
      <c r="JC195" s="115"/>
      <c r="JD195" s="115"/>
      <c r="JE195" s="115"/>
      <c r="JF195" s="115"/>
      <c r="JG195" s="115"/>
      <c r="JH195" s="115"/>
      <c r="JI195" s="115"/>
      <c r="JJ195" s="115"/>
      <c r="JK195" s="115"/>
      <c r="JL195" s="115"/>
      <c r="JM195" s="115"/>
      <c r="JN195" s="115"/>
      <c r="JO195" s="115"/>
      <c r="JP195" s="115"/>
      <c r="JQ195" s="115"/>
      <c r="JR195" s="115"/>
      <c r="JS195" s="115"/>
      <c r="JT195" s="115"/>
      <c r="JU195" s="115"/>
      <c r="JV195" s="115"/>
      <c r="JW195" s="115"/>
      <c r="JX195" s="115"/>
      <c r="JY195" s="115"/>
      <c r="JZ195" s="115"/>
      <c r="KA195" s="115"/>
      <c r="KB195" s="115"/>
      <c r="KC195" s="115"/>
      <c r="KD195" s="115"/>
      <c r="KE195" s="115"/>
      <c r="KF195" s="115"/>
      <c r="KG195" s="115"/>
      <c r="KH195" s="115"/>
      <c r="KI195" s="115"/>
      <c r="KJ195" s="115"/>
      <c r="KK195" s="115"/>
      <c r="KL195" s="115"/>
      <c r="KM195" s="115"/>
      <c r="KN195" s="115"/>
      <c r="KO195" s="115"/>
      <c r="KP195" s="115"/>
      <c r="KQ195" s="115"/>
      <c r="KR195" s="115"/>
      <c r="KS195" s="115"/>
      <c r="KT195" s="115"/>
      <c r="KU195" s="115"/>
      <c r="KV195" s="115"/>
      <c r="KW195" s="115"/>
      <c r="KX195" s="115"/>
      <c r="KY195" s="115"/>
      <c r="KZ195" s="115"/>
      <c r="LA195" s="115"/>
      <c r="LB195" s="115"/>
      <c r="LC195" s="115"/>
      <c r="LD195" s="115"/>
      <c r="LE195" s="115"/>
      <c r="LF195" s="115"/>
      <c r="LG195" s="115"/>
      <c r="LH195" s="115"/>
      <c r="LI195" s="115"/>
      <c r="LJ195" s="115"/>
      <c r="LK195" s="115"/>
      <c r="LL195" s="115"/>
      <c r="LM195" s="115"/>
      <c r="LN195" s="115"/>
      <c r="LO195" s="115"/>
      <c r="LP195" s="115"/>
      <c r="LQ195" s="115"/>
      <c r="LR195" s="115"/>
      <c r="LS195" s="115"/>
      <c r="LT195" s="115"/>
      <c r="LU195" s="115"/>
      <c r="LV195" s="115"/>
      <c r="LW195" s="115"/>
      <c r="LX195" s="115"/>
      <c r="LY195" s="115"/>
      <c r="LZ195" s="115"/>
      <c r="MA195" s="115"/>
      <c r="MB195" s="115"/>
      <c r="MC195" s="115"/>
      <c r="MD195" s="115"/>
      <c r="ME195" s="115"/>
      <c r="MF195" s="115"/>
      <c r="MG195" s="115"/>
      <c r="MH195" s="115"/>
      <c r="MI195" s="115"/>
      <c r="MJ195" s="115"/>
      <c r="MK195" s="115"/>
      <c r="ML195" s="115"/>
      <c r="MM195" s="115"/>
      <c r="MN195" s="115"/>
      <c r="MO195" s="115"/>
      <c r="MP195" s="115"/>
      <c r="MQ195" s="115"/>
      <c r="MR195" s="115"/>
      <c r="MS195" s="115"/>
      <c r="MT195" s="115"/>
      <c r="MU195" s="115"/>
      <c r="MV195" s="115"/>
      <c r="MW195" s="115"/>
      <c r="MX195" s="115"/>
      <c r="MY195" s="115"/>
      <c r="MZ195" s="115"/>
      <c r="NA195" s="115"/>
      <c r="NB195" s="115"/>
      <c r="NC195" s="115"/>
      <c r="ND195" s="115"/>
      <c r="NE195" s="115"/>
      <c r="NF195" s="115"/>
      <c r="NG195" s="115"/>
      <c r="NH195" s="115"/>
      <c r="NI195" s="115"/>
      <c r="NJ195" s="115"/>
      <c r="NK195" s="115"/>
      <c r="NL195" s="115"/>
      <c r="NM195" s="115"/>
      <c r="NN195" s="115"/>
      <c r="NO195" s="115"/>
      <c r="NP195" s="115"/>
      <c r="NQ195" s="115"/>
      <c r="NR195" s="115"/>
      <c r="NS195" s="115"/>
      <c r="NT195" s="115"/>
      <c r="NU195" s="115"/>
      <c r="NV195" s="115"/>
      <c r="NW195" s="115"/>
      <c r="NX195" s="115"/>
      <c r="NY195" s="115"/>
      <c r="NZ195" s="115"/>
      <c r="OA195" s="115"/>
      <c r="OB195" s="115"/>
      <c r="OC195" s="115"/>
      <c r="OD195" s="115"/>
      <c r="OE195" s="115"/>
      <c r="OF195" s="115"/>
      <c r="OG195" s="115"/>
    </row>
    <row r="196" spans="1:397" s="116" customFormat="1">
      <c r="A196" s="110">
        <v>1456</v>
      </c>
      <c r="B196" s="111" t="s">
        <v>139</v>
      </c>
      <c r="C196" s="112">
        <v>42228</v>
      </c>
      <c r="D196" s="113">
        <v>4.1300000000000001E-5</v>
      </c>
      <c r="E196" s="112">
        <v>7727.71</v>
      </c>
      <c r="F196" s="123">
        <v>3754.0692000000004</v>
      </c>
      <c r="G196" s="124">
        <v>11481.779200000001</v>
      </c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5"/>
      <c r="FF196" s="115"/>
      <c r="FG196" s="115"/>
      <c r="FH196" s="115"/>
      <c r="FI196" s="115"/>
      <c r="FJ196" s="115"/>
      <c r="FK196" s="115"/>
      <c r="FL196" s="115"/>
      <c r="FM196" s="115"/>
      <c r="FN196" s="115"/>
      <c r="FO196" s="115"/>
      <c r="FP196" s="115"/>
      <c r="FQ196" s="115"/>
      <c r="FR196" s="115"/>
      <c r="FS196" s="115"/>
      <c r="FT196" s="115"/>
      <c r="FU196" s="115"/>
      <c r="FV196" s="115"/>
      <c r="FW196" s="115"/>
      <c r="FX196" s="115"/>
      <c r="FY196" s="115"/>
      <c r="FZ196" s="115"/>
      <c r="GA196" s="115"/>
      <c r="GB196" s="115"/>
      <c r="GC196" s="115"/>
      <c r="GD196" s="115"/>
      <c r="GE196" s="115"/>
      <c r="GF196" s="115"/>
      <c r="GG196" s="115"/>
      <c r="GH196" s="115"/>
      <c r="GI196" s="115"/>
      <c r="GJ196" s="115"/>
      <c r="GK196" s="115"/>
      <c r="GL196" s="115"/>
      <c r="GM196" s="115"/>
      <c r="GN196" s="115"/>
      <c r="GO196" s="115"/>
      <c r="GP196" s="115"/>
      <c r="GQ196" s="115"/>
      <c r="GR196" s="115"/>
      <c r="GS196" s="115"/>
      <c r="GT196" s="115"/>
      <c r="GU196" s="115"/>
      <c r="GV196" s="115"/>
      <c r="GW196" s="115"/>
      <c r="GX196" s="115"/>
      <c r="GY196" s="115"/>
      <c r="GZ196" s="115"/>
      <c r="HA196" s="115"/>
      <c r="HB196" s="115"/>
      <c r="HC196" s="115"/>
      <c r="HD196" s="115"/>
      <c r="HE196" s="115"/>
      <c r="HF196" s="115"/>
      <c r="HG196" s="115"/>
      <c r="HH196" s="115"/>
      <c r="HI196" s="115"/>
      <c r="HJ196" s="115"/>
      <c r="HK196" s="115"/>
      <c r="HL196" s="115"/>
      <c r="HM196" s="115"/>
      <c r="HN196" s="115"/>
      <c r="HO196" s="115"/>
      <c r="HP196" s="115"/>
      <c r="HQ196" s="115"/>
      <c r="HR196" s="115"/>
      <c r="HS196" s="115"/>
      <c r="HT196" s="115"/>
      <c r="HU196" s="115"/>
      <c r="HV196" s="115"/>
      <c r="HW196" s="115"/>
      <c r="HX196" s="115"/>
      <c r="HY196" s="115"/>
      <c r="HZ196" s="115"/>
      <c r="IA196" s="115"/>
      <c r="IB196" s="115"/>
      <c r="IC196" s="115"/>
      <c r="ID196" s="115"/>
      <c r="IE196" s="115"/>
      <c r="IF196" s="115"/>
      <c r="IG196" s="115"/>
      <c r="IH196" s="115"/>
      <c r="II196" s="115"/>
      <c r="IJ196" s="115"/>
      <c r="IK196" s="115"/>
      <c r="IL196" s="115"/>
      <c r="IM196" s="115"/>
      <c r="IN196" s="115"/>
      <c r="IO196" s="115"/>
      <c r="IP196" s="115"/>
      <c r="IQ196" s="115"/>
      <c r="IR196" s="115"/>
      <c r="IS196" s="115"/>
      <c r="IT196" s="115"/>
      <c r="IU196" s="115"/>
      <c r="IV196" s="115"/>
      <c r="IW196" s="115"/>
      <c r="IX196" s="115"/>
      <c r="IY196" s="115"/>
      <c r="IZ196" s="115"/>
      <c r="JA196" s="115"/>
      <c r="JB196" s="115"/>
      <c r="JC196" s="115"/>
      <c r="JD196" s="115"/>
      <c r="JE196" s="115"/>
      <c r="JF196" s="115"/>
      <c r="JG196" s="115"/>
      <c r="JH196" s="115"/>
      <c r="JI196" s="115"/>
      <c r="JJ196" s="115"/>
      <c r="JK196" s="115"/>
      <c r="JL196" s="115"/>
      <c r="JM196" s="115"/>
      <c r="JN196" s="115"/>
      <c r="JO196" s="115"/>
      <c r="JP196" s="115"/>
      <c r="JQ196" s="115"/>
      <c r="JR196" s="115"/>
      <c r="JS196" s="115"/>
      <c r="JT196" s="115"/>
      <c r="JU196" s="115"/>
      <c r="JV196" s="115"/>
      <c r="JW196" s="115"/>
      <c r="JX196" s="115"/>
      <c r="JY196" s="115"/>
      <c r="JZ196" s="115"/>
      <c r="KA196" s="115"/>
      <c r="KB196" s="115"/>
      <c r="KC196" s="115"/>
      <c r="KD196" s="115"/>
      <c r="KE196" s="115"/>
      <c r="KF196" s="115"/>
      <c r="KG196" s="115"/>
      <c r="KH196" s="115"/>
      <c r="KI196" s="115"/>
      <c r="KJ196" s="115"/>
      <c r="KK196" s="115"/>
      <c r="KL196" s="115"/>
      <c r="KM196" s="115"/>
      <c r="KN196" s="115"/>
      <c r="KO196" s="115"/>
      <c r="KP196" s="115"/>
      <c r="KQ196" s="115"/>
      <c r="KR196" s="115"/>
      <c r="KS196" s="115"/>
      <c r="KT196" s="115"/>
      <c r="KU196" s="115"/>
      <c r="KV196" s="115"/>
      <c r="KW196" s="115"/>
      <c r="KX196" s="115"/>
      <c r="KY196" s="115"/>
      <c r="KZ196" s="115"/>
      <c r="LA196" s="115"/>
      <c r="LB196" s="115"/>
      <c r="LC196" s="115"/>
      <c r="LD196" s="115"/>
      <c r="LE196" s="115"/>
      <c r="LF196" s="115"/>
      <c r="LG196" s="115"/>
      <c r="LH196" s="115"/>
      <c r="LI196" s="115"/>
      <c r="LJ196" s="115"/>
      <c r="LK196" s="115"/>
      <c r="LL196" s="115"/>
      <c r="LM196" s="115"/>
      <c r="LN196" s="115"/>
      <c r="LO196" s="115"/>
      <c r="LP196" s="115"/>
      <c r="LQ196" s="115"/>
      <c r="LR196" s="115"/>
      <c r="LS196" s="115"/>
      <c r="LT196" s="115"/>
      <c r="LU196" s="115"/>
      <c r="LV196" s="115"/>
      <c r="LW196" s="115"/>
      <c r="LX196" s="115"/>
      <c r="LY196" s="115"/>
      <c r="LZ196" s="115"/>
      <c r="MA196" s="115"/>
      <c r="MB196" s="115"/>
      <c r="MC196" s="115"/>
      <c r="MD196" s="115"/>
      <c r="ME196" s="115"/>
      <c r="MF196" s="115"/>
      <c r="MG196" s="115"/>
      <c r="MH196" s="115"/>
      <c r="MI196" s="115"/>
      <c r="MJ196" s="115"/>
      <c r="MK196" s="115"/>
      <c r="ML196" s="115"/>
      <c r="MM196" s="115"/>
      <c r="MN196" s="115"/>
      <c r="MO196" s="115"/>
      <c r="MP196" s="115"/>
      <c r="MQ196" s="115"/>
      <c r="MR196" s="115"/>
      <c r="MS196" s="115"/>
      <c r="MT196" s="115"/>
      <c r="MU196" s="115"/>
      <c r="MV196" s="115"/>
      <c r="MW196" s="115"/>
      <c r="MX196" s="115"/>
      <c r="MY196" s="115"/>
      <c r="MZ196" s="115"/>
      <c r="NA196" s="115"/>
      <c r="NB196" s="115"/>
      <c r="NC196" s="115"/>
      <c r="ND196" s="115"/>
      <c r="NE196" s="115"/>
      <c r="NF196" s="115"/>
      <c r="NG196" s="115"/>
      <c r="NH196" s="115"/>
      <c r="NI196" s="115"/>
      <c r="NJ196" s="115"/>
      <c r="NK196" s="115"/>
      <c r="NL196" s="115"/>
      <c r="NM196" s="115"/>
      <c r="NN196" s="115"/>
      <c r="NO196" s="115"/>
      <c r="NP196" s="115"/>
      <c r="NQ196" s="115"/>
      <c r="NR196" s="115"/>
      <c r="NS196" s="115"/>
      <c r="NT196" s="115"/>
      <c r="NU196" s="115"/>
      <c r="NV196" s="115"/>
      <c r="NW196" s="115"/>
      <c r="NX196" s="115"/>
      <c r="NY196" s="115"/>
      <c r="NZ196" s="115"/>
      <c r="OA196" s="115"/>
      <c r="OB196" s="115"/>
      <c r="OC196" s="115"/>
      <c r="OD196" s="115"/>
      <c r="OE196" s="115"/>
      <c r="OF196" s="115"/>
      <c r="OG196" s="115"/>
    </row>
    <row r="197" spans="1:397" s="116" customFormat="1">
      <c r="A197" s="110">
        <v>1457</v>
      </c>
      <c r="B197" s="111" t="s">
        <v>140</v>
      </c>
      <c r="C197" s="112">
        <v>15828</v>
      </c>
      <c r="D197" s="113">
        <v>1.5500000000000001E-5</v>
      </c>
      <c r="E197" s="112">
        <v>6250.26</v>
      </c>
      <c r="F197" s="123">
        <v>1407.1092000000001</v>
      </c>
      <c r="G197" s="124">
        <v>7657.3692000000001</v>
      </c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5"/>
      <c r="ER197" s="115"/>
      <c r="ES197" s="115"/>
      <c r="ET197" s="115"/>
      <c r="EU197" s="115"/>
      <c r="EV197" s="115"/>
      <c r="EW197" s="115"/>
      <c r="EX197" s="115"/>
      <c r="EY197" s="115"/>
      <c r="EZ197" s="115"/>
      <c r="FA197" s="115"/>
      <c r="FB197" s="115"/>
      <c r="FC197" s="115"/>
      <c r="FD197" s="115"/>
      <c r="FE197" s="115"/>
      <c r="FF197" s="115"/>
      <c r="FG197" s="115"/>
      <c r="FH197" s="115"/>
      <c r="FI197" s="115"/>
      <c r="FJ197" s="115"/>
      <c r="FK197" s="115"/>
      <c r="FL197" s="115"/>
      <c r="FM197" s="115"/>
      <c r="FN197" s="115"/>
      <c r="FO197" s="115"/>
      <c r="FP197" s="115"/>
      <c r="FQ197" s="115"/>
      <c r="FR197" s="115"/>
      <c r="FS197" s="115"/>
      <c r="FT197" s="115"/>
      <c r="FU197" s="115"/>
      <c r="FV197" s="115"/>
      <c r="FW197" s="115"/>
      <c r="FX197" s="115"/>
      <c r="FY197" s="115"/>
      <c r="FZ197" s="115"/>
      <c r="GA197" s="115"/>
      <c r="GB197" s="115"/>
      <c r="GC197" s="115"/>
      <c r="GD197" s="115"/>
      <c r="GE197" s="115"/>
      <c r="GF197" s="115"/>
      <c r="GG197" s="115"/>
      <c r="GH197" s="115"/>
      <c r="GI197" s="115"/>
      <c r="GJ197" s="115"/>
      <c r="GK197" s="115"/>
      <c r="GL197" s="115"/>
      <c r="GM197" s="115"/>
      <c r="GN197" s="115"/>
      <c r="GO197" s="115"/>
      <c r="GP197" s="115"/>
      <c r="GQ197" s="115"/>
      <c r="GR197" s="115"/>
      <c r="GS197" s="115"/>
      <c r="GT197" s="115"/>
      <c r="GU197" s="115"/>
      <c r="GV197" s="115"/>
      <c r="GW197" s="115"/>
      <c r="GX197" s="115"/>
      <c r="GY197" s="115"/>
      <c r="GZ197" s="115"/>
      <c r="HA197" s="115"/>
      <c r="HB197" s="115"/>
      <c r="HC197" s="115"/>
      <c r="HD197" s="115"/>
      <c r="HE197" s="115"/>
      <c r="HF197" s="115"/>
      <c r="HG197" s="115"/>
      <c r="HH197" s="115"/>
      <c r="HI197" s="115"/>
      <c r="HJ197" s="115"/>
      <c r="HK197" s="115"/>
      <c r="HL197" s="115"/>
      <c r="HM197" s="115"/>
      <c r="HN197" s="115"/>
      <c r="HO197" s="115"/>
      <c r="HP197" s="115"/>
      <c r="HQ197" s="115"/>
      <c r="HR197" s="115"/>
      <c r="HS197" s="115"/>
      <c r="HT197" s="115"/>
      <c r="HU197" s="115"/>
      <c r="HV197" s="115"/>
      <c r="HW197" s="115"/>
      <c r="HX197" s="115"/>
      <c r="HY197" s="115"/>
      <c r="HZ197" s="115"/>
      <c r="IA197" s="115"/>
      <c r="IB197" s="115"/>
      <c r="IC197" s="115"/>
      <c r="ID197" s="115"/>
      <c r="IE197" s="115"/>
      <c r="IF197" s="115"/>
      <c r="IG197" s="115"/>
      <c r="IH197" s="115"/>
      <c r="II197" s="115"/>
      <c r="IJ197" s="115"/>
      <c r="IK197" s="115"/>
      <c r="IL197" s="115"/>
      <c r="IM197" s="115"/>
      <c r="IN197" s="115"/>
      <c r="IO197" s="115"/>
      <c r="IP197" s="115"/>
      <c r="IQ197" s="115"/>
      <c r="IR197" s="115"/>
      <c r="IS197" s="115"/>
      <c r="IT197" s="115"/>
      <c r="IU197" s="115"/>
      <c r="IV197" s="115"/>
      <c r="IW197" s="115"/>
      <c r="IX197" s="115"/>
      <c r="IY197" s="115"/>
      <c r="IZ197" s="115"/>
      <c r="JA197" s="115"/>
      <c r="JB197" s="115"/>
      <c r="JC197" s="115"/>
      <c r="JD197" s="115"/>
      <c r="JE197" s="115"/>
      <c r="JF197" s="115"/>
      <c r="JG197" s="115"/>
      <c r="JH197" s="115"/>
      <c r="JI197" s="115"/>
      <c r="JJ197" s="115"/>
      <c r="JK197" s="115"/>
      <c r="JL197" s="115"/>
      <c r="JM197" s="115"/>
      <c r="JN197" s="115"/>
      <c r="JO197" s="115"/>
      <c r="JP197" s="115"/>
      <c r="JQ197" s="115"/>
      <c r="JR197" s="115"/>
      <c r="JS197" s="115"/>
      <c r="JT197" s="115"/>
      <c r="JU197" s="115"/>
      <c r="JV197" s="115"/>
      <c r="JW197" s="115"/>
      <c r="JX197" s="115"/>
      <c r="JY197" s="115"/>
      <c r="JZ197" s="115"/>
      <c r="KA197" s="115"/>
      <c r="KB197" s="115"/>
      <c r="KC197" s="115"/>
      <c r="KD197" s="115"/>
      <c r="KE197" s="115"/>
      <c r="KF197" s="115"/>
      <c r="KG197" s="115"/>
      <c r="KH197" s="115"/>
      <c r="KI197" s="115"/>
      <c r="KJ197" s="115"/>
      <c r="KK197" s="115"/>
      <c r="KL197" s="115"/>
      <c r="KM197" s="115"/>
      <c r="KN197" s="115"/>
      <c r="KO197" s="115"/>
      <c r="KP197" s="115"/>
      <c r="KQ197" s="115"/>
      <c r="KR197" s="115"/>
      <c r="KS197" s="115"/>
      <c r="KT197" s="115"/>
      <c r="KU197" s="115"/>
      <c r="KV197" s="115"/>
      <c r="KW197" s="115"/>
      <c r="KX197" s="115"/>
      <c r="KY197" s="115"/>
      <c r="KZ197" s="115"/>
      <c r="LA197" s="115"/>
      <c r="LB197" s="115"/>
      <c r="LC197" s="115"/>
      <c r="LD197" s="115"/>
      <c r="LE197" s="115"/>
      <c r="LF197" s="115"/>
      <c r="LG197" s="115"/>
      <c r="LH197" s="115"/>
      <c r="LI197" s="115"/>
      <c r="LJ197" s="115"/>
      <c r="LK197" s="115"/>
      <c r="LL197" s="115"/>
      <c r="LM197" s="115"/>
      <c r="LN197" s="115"/>
      <c r="LO197" s="115"/>
      <c r="LP197" s="115"/>
      <c r="LQ197" s="115"/>
      <c r="LR197" s="115"/>
      <c r="LS197" s="115"/>
      <c r="LT197" s="115"/>
      <c r="LU197" s="115"/>
      <c r="LV197" s="115"/>
      <c r="LW197" s="115"/>
      <c r="LX197" s="115"/>
      <c r="LY197" s="115"/>
      <c r="LZ197" s="115"/>
      <c r="MA197" s="115"/>
      <c r="MB197" s="115"/>
      <c r="MC197" s="115"/>
      <c r="MD197" s="115"/>
      <c r="ME197" s="115"/>
      <c r="MF197" s="115"/>
      <c r="MG197" s="115"/>
      <c r="MH197" s="115"/>
      <c r="MI197" s="115"/>
      <c r="MJ197" s="115"/>
      <c r="MK197" s="115"/>
      <c r="ML197" s="115"/>
      <c r="MM197" s="115"/>
      <c r="MN197" s="115"/>
      <c r="MO197" s="115"/>
      <c r="MP197" s="115"/>
      <c r="MQ197" s="115"/>
      <c r="MR197" s="115"/>
      <c r="MS197" s="115"/>
      <c r="MT197" s="115"/>
      <c r="MU197" s="115"/>
      <c r="MV197" s="115"/>
      <c r="MW197" s="115"/>
      <c r="MX197" s="115"/>
      <c r="MY197" s="115"/>
      <c r="MZ197" s="115"/>
      <c r="NA197" s="115"/>
      <c r="NB197" s="115"/>
      <c r="NC197" s="115"/>
      <c r="ND197" s="115"/>
      <c r="NE197" s="115"/>
      <c r="NF197" s="115"/>
      <c r="NG197" s="115"/>
      <c r="NH197" s="115"/>
      <c r="NI197" s="115"/>
      <c r="NJ197" s="115"/>
      <c r="NK197" s="115"/>
      <c r="NL197" s="115"/>
      <c r="NM197" s="115"/>
      <c r="NN197" s="115"/>
      <c r="NO197" s="115"/>
      <c r="NP197" s="115"/>
      <c r="NQ197" s="115"/>
      <c r="NR197" s="115"/>
      <c r="NS197" s="115"/>
      <c r="NT197" s="115"/>
      <c r="NU197" s="115"/>
      <c r="NV197" s="115"/>
      <c r="NW197" s="115"/>
      <c r="NX197" s="115"/>
      <c r="NY197" s="115"/>
      <c r="NZ197" s="115"/>
      <c r="OA197" s="115"/>
      <c r="OB197" s="115"/>
      <c r="OC197" s="115"/>
      <c r="OD197" s="115"/>
      <c r="OE197" s="115"/>
      <c r="OF197" s="115"/>
      <c r="OG197" s="115"/>
    </row>
    <row r="198" spans="1:397" s="116" customFormat="1">
      <c r="A198" s="110">
        <v>1458</v>
      </c>
      <c r="B198" s="111" t="s">
        <v>141</v>
      </c>
      <c r="C198" s="112">
        <v>149231</v>
      </c>
      <c r="D198" s="113">
        <v>1.459E-4</v>
      </c>
      <c r="E198" s="112">
        <v>12078.95</v>
      </c>
      <c r="F198" s="123">
        <v>13266.635900000001</v>
      </c>
      <c r="G198" s="124">
        <v>25345.585900000002</v>
      </c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5"/>
      <c r="DE198" s="115"/>
      <c r="DF198" s="115"/>
      <c r="DG198" s="115"/>
      <c r="DH198" s="115"/>
      <c r="DI198" s="115"/>
      <c r="DJ198" s="115"/>
      <c r="DK198" s="115"/>
      <c r="DL198" s="115"/>
      <c r="DM198" s="115"/>
      <c r="DN198" s="115"/>
      <c r="DO198" s="115"/>
      <c r="DP198" s="115"/>
      <c r="DQ198" s="115"/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5"/>
      <c r="ER198" s="115"/>
      <c r="ES198" s="115"/>
      <c r="ET198" s="115"/>
      <c r="EU198" s="115"/>
      <c r="EV198" s="115"/>
      <c r="EW198" s="115"/>
      <c r="EX198" s="115"/>
      <c r="EY198" s="115"/>
      <c r="EZ198" s="115"/>
      <c r="FA198" s="115"/>
      <c r="FB198" s="115"/>
      <c r="FC198" s="115"/>
      <c r="FD198" s="115"/>
      <c r="FE198" s="115"/>
      <c r="FF198" s="115"/>
      <c r="FG198" s="115"/>
      <c r="FH198" s="115"/>
      <c r="FI198" s="115"/>
      <c r="FJ198" s="115"/>
      <c r="FK198" s="115"/>
      <c r="FL198" s="115"/>
      <c r="FM198" s="115"/>
      <c r="FN198" s="115"/>
      <c r="FO198" s="115"/>
      <c r="FP198" s="115"/>
      <c r="FQ198" s="115"/>
      <c r="FR198" s="115"/>
      <c r="FS198" s="115"/>
      <c r="FT198" s="115"/>
      <c r="FU198" s="115"/>
      <c r="FV198" s="115"/>
      <c r="FW198" s="115"/>
      <c r="FX198" s="115"/>
      <c r="FY198" s="115"/>
      <c r="FZ198" s="115"/>
      <c r="GA198" s="115"/>
      <c r="GB198" s="115"/>
      <c r="GC198" s="115"/>
      <c r="GD198" s="115"/>
      <c r="GE198" s="115"/>
      <c r="GF198" s="115"/>
      <c r="GG198" s="115"/>
      <c r="GH198" s="115"/>
      <c r="GI198" s="115"/>
      <c r="GJ198" s="115"/>
      <c r="GK198" s="115"/>
      <c r="GL198" s="115"/>
      <c r="GM198" s="115"/>
      <c r="GN198" s="115"/>
      <c r="GO198" s="115"/>
      <c r="GP198" s="115"/>
      <c r="GQ198" s="115"/>
      <c r="GR198" s="115"/>
      <c r="GS198" s="115"/>
      <c r="GT198" s="115"/>
      <c r="GU198" s="115"/>
      <c r="GV198" s="115"/>
      <c r="GW198" s="115"/>
      <c r="GX198" s="115"/>
      <c r="GY198" s="115"/>
      <c r="GZ198" s="115"/>
      <c r="HA198" s="115"/>
      <c r="HB198" s="115"/>
      <c r="HC198" s="115"/>
      <c r="HD198" s="115"/>
      <c r="HE198" s="115"/>
      <c r="HF198" s="115"/>
      <c r="HG198" s="115"/>
      <c r="HH198" s="115"/>
      <c r="HI198" s="115"/>
      <c r="HJ198" s="115"/>
      <c r="HK198" s="115"/>
      <c r="HL198" s="115"/>
      <c r="HM198" s="115"/>
      <c r="HN198" s="115"/>
      <c r="HO198" s="115"/>
      <c r="HP198" s="115"/>
      <c r="HQ198" s="115"/>
      <c r="HR198" s="115"/>
      <c r="HS198" s="115"/>
      <c r="HT198" s="115"/>
      <c r="HU198" s="115"/>
      <c r="HV198" s="115"/>
      <c r="HW198" s="115"/>
      <c r="HX198" s="115"/>
      <c r="HY198" s="115"/>
      <c r="HZ198" s="115"/>
      <c r="IA198" s="115"/>
      <c r="IB198" s="115"/>
      <c r="IC198" s="115"/>
      <c r="ID198" s="115"/>
      <c r="IE198" s="115"/>
      <c r="IF198" s="115"/>
      <c r="IG198" s="115"/>
      <c r="IH198" s="115"/>
      <c r="II198" s="115"/>
      <c r="IJ198" s="115"/>
      <c r="IK198" s="115"/>
      <c r="IL198" s="115"/>
      <c r="IM198" s="115"/>
      <c r="IN198" s="115"/>
      <c r="IO198" s="115"/>
      <c r="IP198" s="115"/>
      <c r="IQ198" s="115"/>
      <c r="IR198" s="115"/>
      <c r="IS198" s="115"/>
      <c r="IT198" s="115"/>
      <c r="IU198" s="115"/>
      <c r="IV198" s="115"/>
      <c r="IW198" s="115"/>
      <c r="IX198" s="115"/>
      <c r="IY198" s="115"/>
      <c r="IZ198" s="115"/>
      <c r="JA198" s="115"/>
      <c r="JB198" s="115"/>
      <c r="JC198" s="115"/>
      <c r="JD198" s="115"/>
      <c r="JE198" s="115"/>
      <c r="JF198" s="115"/>
      <c r="JG198" s="115"/>
      <c r="JH198" s="115"/>
      <c r="JI198" s="115"/>
      <c r="JJ198" s="115"/>
      <c r="JK198" s="115"/>
      <c r="JL198" s="115"/>
      <c r="JM198" s="115"/>
      <c r="JN198" s="115"/>
      <c r="JO198" s="115"/>
      <c r="JP198" s="115"/>
      <c r="JQ198" s="115"/>
      <c r="JR198" s="115"/>
      <c r="JS198" s="115"/>
      <c r="JT198" s="115"/>
      <c r="JU198" s="115"/>
      <c r="JV198" s="115"/>
      <c r="JW198" s="115"/>
      <c r="JX198" s="115"/>
      <c r="JY198" s="115"/>
      <c r="JZ198" s="115"/>
      <c r="KA198" s="115"/>
      <c r="KB198" s="115"/>
      <c r="KC198" s="115"/>
      <c r="KD198" s="115"/>
      <c r="KE198" s="115"/>
      <c r="KF198" s="115"/>
      <c r="KG198" s="115"/>
      <c r="KH198" s="115"/>
      <c r="KI198" s="115"/>
      <c r="KJ198" s="115"/>
      <c r="KK198" s="115"/>
      <c r="KL198" s="115"/>
      <c r="KM198" s="115"/>
      <c r="KN198" s="115"/>
      <c r="KO198" s="115"/>
      <c r="KP198" s="115"/>
      <c r="KQ198" s="115"/>
      <c r="KR198" s="115"/>
      <c r="KS198" s="115"/>
      <c r="KT198" s="115"/>
      <c r="KU198" s="115"/>
      <c r="KV198" s="115"/>
      <c r="KW198" s="115"/>
      <c r="KX198" s="115"/>
      <c r="KY198" s="115"/>
      <c r="KZ198" s="115"/>
      <c r="LA198" s="115"/>
      <c r="LB198" s="115"/>
      <c r="LC198" s="115"/>
      <c r="LD198" s="115"/>
      <c r="LE198" s="115"/>
      <c r="LF198" s="115"/>
      <c r="LG198" s="115"/>
      <c r="LH198" s="115"/>
      <c r="LI198" s="115"/>
      <c r="LJ198" s="115"/>
      <c r="LK198" s="115"/>
      <c r="LL198" s="115"/>
      <c r="LM198" s="115"/>
      <c r="LN198" s="115"/>
      <c r="LO198" s="115"/>
      <c r="LP198" s="115"/>
      <c r="LQ198" s="115"/>
      <c r="LR198" s="115"/>
      <c r="LS198" s="115"/>
      <c r="LT198" s="115"/>
      <c r="LU198" s="115"/>
      <c r="LV198" s="115"/>
      <c r="LW198" s="115"/>
      <c r="LX198" s="115"/>
      <c r="LY198" s="115"/>
      <c r="LZ198" s="115"/>
      <c r="MA198" s="115"/>
      <c r="MB198" s="115"/>
      <c r="MC198" s="115"/>
      <c r="MD198" s="115"/>
      <c r="ME198" s="115"/>
      <c r="MF198" s="115"/>
      <c r="MG198" s="115"/>
      <c r="MH198" s="115"/>
      <c r="MI198" s="115"/>
      <c r="MJ198" s="115"/>
      <c r="MK198" s="115"/>
      <c r="ML198" s="115"/>
      <c r="MM198" s="115"/>
      <c r="MN198" s="115"/>
      <c r="MO198" s="115"/>
      <c r="MP198" s="115"/>
      <c r="MQ198" s="115"/>
      <c r="MR198" s="115"/>
      <c r="MS198" s="115"/>
      <c r="MT198" s="115"/>
      <c r="MU198" s="115"/>
      <c r="MV198" s="115"/>
      <c r="MW198" s="115"/>
      <c r="MX198" s="115"/>
      <c r="MY198" s="115"/>
      <c r="MZ198" s="115"/>
      <c r="NA198" s="115"/>
      <c r="NB198" s="115"/>
      <c r="NC198" s="115"/>
      <c r="ND198" s="115"/>
      <c r="NE198" s="115"/>
      <c r="NF198" s="115"/>
      <c r="NG198" s="115"/>
      <c r="NH198" s="115"/>
      <c r="NI198" s="115"/>
      <c r="NJ198" s="115"/>
      <c r="NK198" s="115"/>
      <c r="NL198" s="115"/>
      <c r="NM198" s="115"/>
      <c r="NN198" s="115"/>
      <c r="NO198" s="115"/>
      <c r="NP198" s="115"/>
      <c r="NQ198" s="115"/>
      <c r="NR198" s="115"/>
      <c r="NS198" s="115"/>
      <c r="NT198" s="115"/>
      <c r="NU198" s="115"/>
      <c r="NV198" s="115"/>
      <c r="NW198" s="115"/>
      <c r="NX198" s="115"/>
      <c r="NY198" s="115"/>
      <c r="NZ198" s="115"/>
      <c r="OA198" s="115"/>
      <c r="OB198" s="115"/>
      <c r="OC198" s="115"/>
      <c r="OD198" s="115"/>
      <c r="OE198" s="115"/>
      <c r="OF198" s="115"/>
      <c r="OG198" s="115"/>
    </row>
    <row r="199" spans="1:397" s="116" customFormat="1">
      <c r="A199" s="110">
        <v>1459</v>
      </c>
      <c r="B199" s="111" t="s">
        <v>142</v>
      </c>
      <c r="C199" s="112">
        <v>46480</v>
      </c>
      <c r="D199" s="113">
        <v>4.6799999999999999E-5</v>
      </c>
      <c r="E199" s="112">
        <v>6681.15</v>
      </c>
      <c r="F199" s="123">
        <v>4132.0720000000001</v>
      </c>
      <c r="G199" s="124">
        <v>10813.222</v>
      </c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5"/>
      <c r="BV199" s="115"/>
      <c r="BW199" s="115"/>
      <c r="BX199" s="115"/>
      <c r="BY199" s="115"/>
      <c r="BZ199" s="115"/>
      <c r="CA199" s="115"/>
      <c r="CB199" s="115"/>
      <c r="CC199" s="115"/>
      <c r="CD199" s="115"/>
      <c r="CE199" s="115"/>
      <c r="CF199" s="115"/>
      <c r="CG199" s="115"/>
      <c r="CH199" s="115"/>
      <c r="CI199" s="115"/>
      <c r="CJ199" s="115"/>
      <c r="CK199" s="115"/>
      <c r="CL199" s="115"/>
      <c r="CM199" s="115"/>
      <c r="CN199" s="115"/>
      <c r="CO199" s="115"/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5"/>
      <c r="DE199" s="115"/>
      <c r="DF199" s="115"/>
      <c r="DG199" s="115"/>
      <c r="DH199" s="115"/>
      <c r="DI199" s="115"/>
      <c r="DJ199" s="115"/>
      <c r="DK199" s="115"/>
      <c r="DL199" s="115"/>
      <c r="DM199" s="115"/>
      <c r="DN199" s="115"/>
      <c r="DO199" s="115"/>
      <c r="DP199" s="115"/>
      <c r="DQ199" s="115"/>
      <c r="DR199" s="115"/>
      <c r="DS199" s="115"/>
      <c r="DT199" s="115"/>
      <c r="DU199" s="115"/>
      <c r="DV199" s="115"/>
      <c r="DW199" s="115"/>
      <c r="DX199" s="115"/>
      <c r="DY199" s="115"/>
      <c r="DZ199" s="115"/>
      <c r="EA199" s="115"/>
      <c r="EB199" s="115"/>
      <c r="EC199" s="115"/>
      <c r="ED199" s="115"/>
      <c r="EE199" s="115"/>
      <c r="EF199" s="115"/>
      <c r="EG199" s="115"/>
      <c r="EH199" s="115"/>
      <c r="EI199" s="115"/>
      <c r="EJ199" s="115"/>
      <c r="EK199" s="115"/>
      <c r="EL199" s="115"/>
      <c r="EM199" s="115"/>
      <c r="EN199" s="115"/>
      <c r="EO199" s="115"/>
      <c r="EP199" s="115"/>
      <c r="EQ199" s="115"/>
      <c r="ER199" s="115"/>
      <c r="ES199" s="115"/>
      <c r="ET199" s="115"/>
      <c r="EU199" s="115"/>
      <c r="EV199" s="115"/>
      <c r="EW199" s="115"/>
      <c r="EX199" s="115"/>
      <c r="EY199" s="115"/>
      <c r="EZ199" s="115"/>
      <c r="FA199" s="115"/>
      <c r="FB199" s="115"/>
      <c r="FC199" s="115"/>
      <c r="FD199" s="115"/>
      <c r="FE199" s="115"/>
      <c r="FF199" s="115"/>
      <c r="FG199" s="115"/>
      <c r="FH199" s="115"/>
      <c r="FI199" s="115"/>
      <c r="FJ199" s="115"/>
      <c r="FK199" s="115"/>
      <c r="FL199" s="115"/>
      <c r="FM199" s="115"/>
      <c r="FN199" s="115"/>
      <c r="FO199" s="115"/>
      <c r="FP199" s="115"/>
      <c r="FQ199" s="115"/>
      <c r="FR199" s="115"/>
      <c r="FS199" s="115"/>
      <c r="FT199" s="115"/>
      <c r="FU199" s="115"/>
      <c r="FV199" s="115"/>
      <c r="FW199" s="115"/>
      <c r="FX199" s="115"/>
      <c r="FY199" s="115"/>
      <c r="FZ199" s="115"/>
      <c r="GA199" s="115"/>
      <c r="GB199" s="115"/>
      <c r="GC199" s="115"/>
      <c r="GD199" s="115"/>
      <c r="GE199" s="115"/>
      <c r="GF199" s="115"/>
      <c r="GG199" s="115"/>
      <c r="GH199" s="115"/>
      <c r="GI199" s="115"/>
      <c r="GJ199" s="115"/>
      <c r="GK199" s="115"/>
      <c r="GL199" s="115"/>
      <c r="GM199" s="115"/>
      <c r="GN199" s="115"/>
      <c r="GO199" s="115"/>
      <c r="GP199" s="115"/>
      <c r="GQ199" s="115"/>
      <c r="GR199" s="115"/>
      <c r="GS199" s="115"/>
      <c r="GT199" s="115"/>
      <c r="GU199" s="115"/>
      <c r="GV199" s="115"/>
      <c r="GW199" s="115"/>
      <c r="GX199" s="115"/>
      <c r="GY199" s="115"/>
      <c r="GZ199" s="115"/>
      <c r="HA199" s="115"/>
      <c r="HB199" s="115"/>
      <c r="HC199" s="115"/>
      <c r="HD199" s="115"/>
      <c r="HE199" s="115"/>
      <c r="HF199" s="115"/>
      <c r="HG199" s="115"/>
      <c r="HH199" s="115"/>
      <c r="HI199" s="115"/>
      <c r="HJ199" s="115"/>
      <c r="HK199" s="115"/>
      <c r="HL199" s="115"/>
      <c r="HM199" s="115"/>
      <c r="HN199" s="115"/>
      <c r="HO199" s="115"/>
      <c r="HP199" s="115"/>
      <c r="HQ199" s="115"/>
      <c r="HR199" s="115"/>
      <c r="HS199" s="115"/>
      <c r="HT199" s="115"/>
      <c r="HU199" s="115"/>
      <c r="HV199" s="115"/>
      <c r="HW199" s="115"/>
      <c r="HX199" s="115"/>
      <c r="HY199" s="115"/>
      <c r="HZ199" s="115"/>
      <c r="IA199" s="115"/>
      <c r="IB199" s="115"/>
      <c r="IC199" s="115"/>
      <c r="ID199" s="115"/>
      <c r="IE199" s="115"/>
      <c r="IF199" s="115"/>
      <c r="IG199" s="115"/>
      <c r="IH199" s="115"/>
      <c r="II199" s="115"/>
      <c r="IJ199" s="115"/>
      <c r="IK199" s="115"/>
      <c r="IL199" s="115"/>
      <c r="IM199" s="115"/>
      <c r="IN199" s="115"/>
      <c r="IO199" s="115"/>
      <c r="IP199" s="115"/>
      <c r="IQ199" s="115"/>
      <c r="IR199" s="115"/>
      <c r="IS199" s="115"/>
      <c r="IT199" s="115"/>
      <c r="IU199" s="115"/>
      <c r="IV199" s="115"/>
      <c r="IW199" s="115"/>
      <c r="IX199" s="115"/>
      <c r="IY199" s="115"/>
      <c r="IZ199" s="115"/>
      <c r="JA199" s="115"/>
      <c r="JB199" s="115"/>
      <c r="JC199" s="115"/>
      <c r="JD199" s="115"/>
      <c r="JE199" s="115"/>
      <c r="JF199" s="115"/>
      <c r="JG199" s="115"/>
      <c r="JH199" s="115"/>
      <c r="JI199" s="115"/>
      <c r="JJ199" s="115"/>
      <c r="JK199" s="115"/>
      <c r="JL199" s="115"/>
      <c r="JM199" s="115"/>
      <c r="JN199" s="115"/>
      <c r="JO199" s="115"/>
      <c r="JP199" s="115"/>
      <c r="JQ199" s="115"/>
      <c r="JR199" s="115"/>
      <c r="JS199" s="115"/>
      <c r="JT199" s="115"/>
      <c r="JU199" s="115"/>
      <c r="JV199" s="115"/>
      <c r="JW199" s="115"/>
      <c r="JX199" s="115"/>
      <c r="JY199" s="115"/>
      <c r="JZ199" s="115"/>
      <c r="KA199" s="115"/>
      <c r="KB199" s="115"/>
      <c r="KC199" s="115"/>
      <c r="KD199" s="115"/>
      <c r="KE199" s="115"/>
      <c r="KF199" s="115"/>
      <c r="KG199" s="115"/>
      <c r="KH199" s="115"/>
      <c r="KI199" s="115"/>
      <c r="KJ199" s="115"/>
      <c r="KK199" s="115"/>
      <c r="KL199" s="115"/>
      <c r="KM199" s="115"/>
      <c r="KN199" s="115"/>
      <c r="KO199" s="115"/>
      <c r="KP199" s="115"/>
      <c r="KQ199" s="115"/>
      <c r="KR199" s="115"/>
      <c r="KS199" s="115"/>
      <c r="KT199" s="115"/>
      <c r="KU199" s="115"/>
      <c r="KV199" s="115"/>
      <c r="KW199" s="115"/>
      <c r="KX199" s="115"/>
      <c r="KY199" s="115"/>
      <c r="KZ199" s="115"/>
      <c r="LA199" s="115"/>
      <c r="LB199" s="115"/>
      <c r="LC199" s="115"/>
      <c r="LD199" s="115"/>
      <c r="LE199" s="115"/>
      <c r="LF199" s="115"/>
      <c r="LG199" s="115"/>
      <c r="LH199" s="115"/>
      <c r="LI199" s="115"/>
      <c r="LJ199" s="115"/>
      <c r="LK199" s="115"/>
      <c r="LL199" s="115"/>
      <c r="LM199" s="115"/>
      <c r="LN199" s="115"/>
      <c r="LO199" s="115"/>
      <c r="LP199" s="115"/>
      <c r="LQ199" s="115"/>
      <c r="LR199" s="115"/>
      <c r="LS199" s="115"/>
      <c r="LT199" s="115"/>
      <c r="LU199" s="115"/>
      <c r="LV199" s="115"/>
      <c r="LW199" s="115"/>
      <c r="LX199" s="115"/>
      <c r="LY199" s="115"/>
      <c r="LZ199" s="115"/>
      <c r="MA199" s="115"/>
      <c r="MB199" s="115"/>
      <c r="MC199" s="115"/>
      <c r="MD199" s="115"/>
      <c r="ME199" s="115"/>
      <c r="MF199" s="115"/>
      <c r="MG199" s="115"/>
      <c r="MH199" s="115"/>
      <c r="MI199" s="115"/>
      <c r="MJ199" s="115"/>
      <c r="MK199" s="115"/>
      <c r="ML199" s="115"/>
      <c r="MM199" s="115"/>
      <c r="MN199" s="115"/>
      <c r="MO199" s="115"/>
      <c r="MP199" s="115"/>
      <c r="MQ199" s="115"/>
      <c r="MR199" s="115"/>
      <c r="MS199" s="115"/>
      <c r="MT199" s="115"/>
      <c r="MU199" s="115"/>
      <c r="MV199" s="115"/>
      <c r="MW199" s="115"/>
      <c r="MX199" s="115"/>
      <c r="MY199" s="115"/>
      <c r="MZ199" s="115"/>
      <c r="NA199" s="115"/>
      <c r="NB199" s="115"/>
      <c r="NC199" s="115"/>
      <c r="ND199" s="115"/>
      <c r="NE199" s="115"/>
      <c r="NF199" s="115"/>
      <c r="NG199" s="115"/>
      <c r="NH199" s="115"/>
      <c r="NI199" s="115"/>
      <c r="NJ199" s="115"/>
      <c r="NK199" s="115"/>
      <c r="NL199" s="115"/>
      <c r="NM199" s="115"/>
      <c r="NN199" s="115"/>
      <c r="NO199" s="115"/>
      <c r="NP199" s="115"/>
      <c r="NQ199" s="115"/>
      <c r="NR199" s="115"/>
      <c r="NS199" s="115"/>
      <c r="NT199" s="115"/>
      <c r="NU199" s="115"/>
      <c r="NV199" s="115"/>
      <c r="NW199" s="115"/>
      <c r="NX199" s="115"/>
      <c r="NY199" s="115"/>
      <c r="NZ199" s="115"/>
      <c r="OA199" s="115"/>
      <c r="OB199" s="115"/>
      <c r="OC199" s="115"/>
      <c r="OD199" s="115"/>
      <c r="OE199" s="115"/>
      <c r="OF199" s="115"/>
      <c r="OG199" s="115"/>
    </row>
    <row r="200" spans="1:397" s="116" customFormat="1">
      <c r="A200" s="110">
        <v>1465</v>
      </c>
      <c r="B200" s="111" t="s">
        <v>143</v>
      </c>
      <c r="C200" s="112">
        <v>9542048</v>
      </c>
      <c r="D200" s="113">
        <v>9.6106000000000004E-3</v>
      </c>
      <c r="E200" s="112">
        <v>270043.24</v>
      </c>
      <c r="F200" s="123">
        <v>848288.06720000005</v>
      </c>
      <c r="G200" s="124">
        <v>1118331.3072000002</v>
      </c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5"/>
      <c r="BV200" s="115"/>
      <c r="BW200" s="115"/>
      <c r="BX200" s="115"/>
      <c r="BY200" s="115"/>
      <c r="BZ200" s="115"/>
      <c r="CA200" s="115"/>
      <c r="CB200" s="115"/>
      <c r="CC200" s="115"/>
      <c r="CD200" s="115"/>
      <c r="CE200" s="115"/>
      <c r="CF200" s="115"/>
      <c r="CG200" s="115"/>
      <c r="CH200" s="115"/>
      <c r="CI200" s="115"/>
      <c r="CJ200" s="115"/>
      <c r="CK200" s="115"/>
      <c r="CL200" s="115"/>
      <c r="CM200" s="115"/>
      <c r="CN200" s="115"/>
      <c r="CO200" s="115"/>
      <c r="CP200" s="115"/>
      <c r="CQ200" s="115"/>
      <c r="CR200" s="115"/>
      <c r="CS200" s="115"/>
      <c r="CT200" s="115"/>
      <c r="CU200" s="115"/>
      <c r="CV200" s="115"/>
      <c r="CW200" s="115"/>
      <c r="CX200" s="115"/>
      <c r="CY200" s="115"/>
      <c r="CZ200" s="115"/>
      <c r="DA200" s="115"/>
      <c r="DB200" s="115"/>
      <c r="DC200" s="115"/>
      <c r="DD200" s="115"/>
      <c r="DE200" s="115"/>
      <c r="DF200" s="115"/>
      <c r="DG200" s="115"/>
      <c r="DH200" s="115"/>
      <c r="DI200" s="115"/>
      <c r="DJ200" s="115"/>
      <c r="DK200" s="115"/>
      <c r="DL200" s="115"/>
      <c r="DM200" s="115"/>
      <c r="DN200" s="115"/>
      <c r="DO200" s="115"/>
      <c r="DP200" s="115"/>
      <c r="DQ200" s="115"/>
      <c r="DR200" s="115"/>
      <c r="DS200" s="115"/>
      <c r="DT200" s="115"/>
      <c r="DU200" s="115"/>
      <c r="DV200" s="115"/>
      <c r="DW200" s="115"/>
      <c r="DX200" s="115"/>
      <c r="DY200" s="115"/>
      <c r="DZ200" s="115"/>
      <c r="EA200" s="115"/>
      <c r="EB200" s="115"/>
      <c r="EC200" s="115"/>
      <c r="ED200" s="115"/>
      <c r="EE200" s="115"/>
      <c r="EF200" s="115"/>
      <c r="EG200" s="115"/>
      <c r="EH200" s="115"/>
      <c r="EI200" s="115"/>
      <c r="EJ200" s="115"/>
      <c r="EK200" s="115"/>
      <c r="EL200" s="115"/>
      <c r="EM200" s="115"/>
      <c r="EN200" s="115"/>
      <c r="EO200" s="115"/>
      <c r="EP200" s="115"/>
      <c r="EQ200" s="115"/>
      <c r="ER200" s="115"/>
      <c r="ES200" s="115"/>
      <c r="ET200" s="115"/>
      <c r="EU200" s="115"/>
      <c r="EV200" s="115"/>
      <c r="EW200" s="115"/>
      <c r="EX200" s="115"/>
      <c r="EY200" s="115"/>
      <c r="EZ200" s="115"/>
      <c r="FA200" s="115"/>
      <c r="FB200" s="115"/>
      <c r="FC200" s="115"/>
      <c r="FD200" s="115"/>
      <c r="FE200" s="115"/>
      <c r="FF200" s="115"/>
      <c r="FG200" s="115"/>
      <c r="FH200" s="115"/>
      <c r="FI200" s="115"/>
      <c r="FJ200" s="115"/>
      <c r="FK200" s="115"/>
      <c r="FL200" s="115"/>
      <c r="FM200" s="115"/>
      <c r="FN200" s="115"/>
      <c r="FO200" s="115"/>
      <c r="FP200" s="115"/>
      <c r="FQ200" s="115"/>
      <c r="FR200" s="115"/>
      <c r="FS200" s="115"/>
      <c r="FT200" s="115"/>
      <c r="FU200" s="115"/>
      <c r="FV200" s="115"/>
      <c r="FW200" s="115"/>
      <c r="FX200" s="115"/>
      <c r="FY200" s="115"/>
      <c r="FZ200" s="115"/>
      <c r="GA200" s="115"/>
      <c r="GB200" s="115"/>
      <c r="GC200" s="115"/>
      <c r="GD200" s="115"/>
      <c r="GE200" s="115"/>
      <c r="GF200" s="115"/>
      <c r="GG200" s="115"/>
      <c r="GH200" s="115"/>
      <c r="GI200" s="115"/>
      <c r="GJ200" s="115"/>
      <c r="GK200" s="115"/>
      <c r="GL200" s="115"/>
      <c r="GM200" s="115"/>
      <c r="GN200" s="115"/>
      <c r="GO200" s="115"/>
      <c r="GP200" s="115"/>
      <c r="GQ200" s="115"/>
      <c r="GR200" s="115"/>
      <c r="GS200" s="115"/>
      <c r="GT200" s="115"/>
      <c r="GU200" s="115"/>
      <c r="GV200" s="115"/>
      <c r="GW200" s="115"/>
      <c r="GX200" s="115"/>
      <c r="GY200" s="115"/>
      <c r="GZ200" s="115"/>
      <c r="HA200" s="115"/>
      <c r="HB200" s="115"/>
      <c r="HC200" s="115"/>
      <c r="HD200" s="115"/>
      <c r="HE200" s="115"/>
      <c r="HF200" s="115"/>
      <c r="HG200" s="115"/>
      <c r="HH200" s="115"/>
      <c r="HI200" s="115"/>
      <c r="HJ200" s="115"/>
      <c r="HK200" s="115"/>
      <c r="HL200" s="115"/>
      <c r="HM200" s="115"/>
      <c r="HN200" s="115"/>
      <c r="HO200" s="115"/>
      <c r="HP200" s="115"/>
      <c r="HQ200" s="115"/>
      <c r="HR200" s="115"/>
      <c r="HS200" s="115"/>
      <c r="HT200" s="115"/>
      <c r="HU200" s="115"/>
      <c r="HV200" s="115"/>
      <c r="HW200" s="115"/>
      <c r="HX200" s="115"/>
      <c r="HY200" s="115"/>
      <c r="HZ200" s="115"/>
      <c r="IA200" s="115"/>
      <c r="IB200" s="115"/>
      <c r="IC200" s="115"/>
      <c r="ID200" s="115"/>
      <c r="IE200" s="115"/>
      <c r="IF200" s="115"/>
      <c r="IG200" s="115"/>
      <c r="IH200" s="115"/>
      <c r="II200" s="115"/>
      <c r="IJ200" s="115"/>
      <c r="IK200" s="115"/>
      <c r="IL200" s="115"/>
      <c r="IM200" s="115"/>
      <c r="IN200" s="115"/>
      <c r="IO200" s="115"/>
      <c r="IP200" s="115"/>
      <c r="IQ200" s="115"/>
      <c r="IR200" s="115"/>
      <c r="IS200" s="115"/>
      <c r="IT200" s="115"/>
      <c r="IU200" s="115"/>
      <c r="IV200" s="115"/>
      <c r="IW200" s="115"/>
      <c r="IX200" s="115"/>
      <c r="IY200" s="115"/>
      <c r="IZ200" s="115"/>
      <c r="JA200" s="115"/>
      <c r="JB200" s="115"/>
      <c r="JC200" s="115"/>
      <c r="JD200" s="115"/>
      <c r="JE200" s="115"/>
      <c r="JF200" s="115"/>
      <c r="JG200" s="115"/>
      <c r="JH200" s="115"/>
      <c r="JI200" s="115"/>
      <c r="JJ200" s="115"/>
      <c r="JK200" s="115"/>
      <c r="JL200" s="115"/>
      <c r="JM200" s="115"/>
      <c r="JN200" s="115"/>
      <c r="JO200" s="115"/>
      <c r="JP200" s="115"/>
      <c r="JQ200" s="115"/>
      <c r="JR200" s="115"/>
      <c r="JS200" s="115"/>
      <c r="JT200" s="115"/>
      <c r="JU200" s="115"/>
      <c r="JV200" s="115"/>
      <c r="JW200" s="115"/>
      <c r="JX200" s="115"/>
      <c r="JY200" s="115"/>
      <c r="JZ200" s="115"/>
      <c r="KA200" s="115"/>
      <c r="KB200" s="115"/>
      <c r="KC200" s="115"/>
      <c r="KD200" s="115"/>
      <c r="KE200" s="115"/>
      <c r="KF200" s="115"/>
      <c r="KG200" s="115"/>
      <c r="KH200" s="115"/>
      <c r="KI200" s="115"/>
      <c r="KJ200" s="115"/>
      <c r="KK200" s="115"/>
      <c r="KL200" s="115"/>
      <c r="KM200" s="115"/>
      <c r="KN200" s="115"/>
      <c r="KO200" s="115"/>
      <c r="KP200" s="115"/>
      <c r="KQ200" s="115"/>
      <c r="KR200" s="115"/>
      <c r="KS200" s="115"/>
      <c r="KT200" s="115"/>
      <c r="KU200" s="115"/>
      <c r="KV200" s="115"/>
      <c r="KW200" s="115"/>
      <c r="KX200" s="115"/>
      <c r="KY200" s="115"/>
      <c r="KZ200" s="115"/>
      <c r="LA200" s="115"/>
      <c r="LB200" s="115"/>
      <c r="LC200" s="115"/>
      <c r="LD200" s="115"/>
      <c r="LE200" s="115"/>
      <c r="LF200" s="115"/>
      <c r="LG200" s="115"/>
      <c r="LH200" s="115"/>
      <c r="LI200" s="115"/>
      <c r="LJ200" s="115"/>
      <c r="LK200" s="115"/>
      <c r="LL200" s="115"/>
      <c r="LM200" s="115"/>
      <c r="LN200" s="115"/>
      <c r="LO200" s="115"/>
      <c r="LP200" s="115"/>
      <c r="LQ200" s="115"/>
      <c r="LR200" s="115"/>
      <c r="LS200" s="115"/>
      <c r="LT200" s="115"/>
      <c r="LU200" s="115"/>
      <c r="LV200" s="115"/>
      <c r="LW200" s="115"/>
      <c r="LX200" s="115"/>
      <c r="LY200" s="115"/>
      <c r="LZ200" s="115"/>
      <c r="MA200" s="115"/>
      <c r="MB200" s="115"/>
      <c r="MC200" s="115"/>
      <c r="MD200" s="115"/>
      <c r="ME200" s="115"/>
      <c r="MF200" s="115"/>
      <c r="MG200" s="115"/>
      <c r="MH200" s="115"/>
      <c r="MI200" s="115"/>
      <c r="MJ200" s="115"/>
      <c r="MK200" s="115"/>
      <c r="ML200" s="115"/>
      <c r="MM200" s="115"/>
      <c r="MN200" s="115"/>
      <c r="MO200" s="115"/>
      <c r="MP200" s="115"/>
      <c r="MQ200" s="115"/>
      <c r="MR200" s="115"/>
      <c r="MS200" s="115"/>
      <c r="MT200" s="115"/>
      <c r="MU200" s="115"/>
      <c r="MV200" s="115"/>
      <c r="MW200" s="115"/>
      <c r="MX200" s="115"/>
      <c r="MY200" s="115"/>
      <c r="MZ200" s="115"/>
      <c r="NA200" s="115"/>
      <c r="NB200" s="115"/>
      <c r="NC200" s="115"/>
      <c r="ND200" s="115"/>
      <c r="NE200" s="115"/>
      <c r="NF200" s="115"/>
      <c r="NG200" s="115"/>
      <c r="NH200" s="115"/>
      <c r="NI200" s="115"/>
      <c r="NJ200" s="115"/>
      <c r="NK200" s="115"/>
      <c r="NL200" s="115"/>
      <c r="NM200" s="115"/>
      <c r="NN200" s="115"/>
      <c r="NO200" s="115"/>
      <c r="NP200" s="115"/>
      <c r="NQ200" s="115"/>
      <c r="NR200" s="115"/>
      <c r="NS200" s="115"/>
      <c r="NT200" s="115"/>
      <c r="NU200" s="115"/>
      <c r="NV200" s="115"/>
      <c r="NW200" s="115"/>
      <c r="NX200" s="115"/>
      <c r="NY200" s="115"/>
      <c r="NZ200" s="115"/>
      <c r="OA200" s="115"/>
      <c r="OB200" s="115"/>
      <c r="OC200" s="115"/>
      <c r="OD200" s="115"/>
      <c r="OE200" s="115"/>
      <c r="OF200" s="115"/>
      <c r="OG200" s="115"/>
    </row>
    <row r="201" spans="1:397" s="116" customFormat="1">
      <c r="A201" s="110">
        <v>1480</v>
      </c>
      <c r="B201" s="111" t="s">
        <v>144</v>
      </c>
      <c r="C201" s="112">
        <v>51276</v>
      </c>
      <c r="D201" s="113">
        <v>5.02E-5</v>
      </c>
      <c r="E201" s="112">
        <v>16133.81</v>
      </c>
      <c r="F201" s="123">
        <v>4558.4364000000005</v>
      </c>
      <c r="G201" s="124">
        <v>20692.2464</v>
      </c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5"/>
      <c r="BV201" s="115"/>
      <c r="BW201" s="115"/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5"/>
      <c r="CH201" s="115"/>
      <c r="CI201" s="115"/>
      <c r="CJ201" s="115"/>
      <c r="CK201" s="115"/>
      <c r="CL201" s="115"/>
      <c r="CM201" s="115"/>
      <c r="CN201" s="115"/>
      <c r="CO201" s="115"/>
      <c r="CP201" s="115"/>
      <c r="CQ201" s="115"/>
      <c r="CR201" s="115"/>
      <c r="CS201" s="115"/>
      <c r="CT201" s="115"/>
      <c r="CU201" s="115"/>
      <c r="CV201" s="115"/>
      <c r="CW201" s="115"/>
      <c r="CX201" s="115"/>
      <c r="CY201" s="115"/>
      <c r="CZ201" s="115"/>
      <c r="DA201" s="115"/>
      <c r="DB201" s="115"/>
      <c r="DC201" s="115"/>
      <c r="DD201" s="115"/>
      <c r="DE201" s="115"/>
      <c r="DF201" s="115"/>
      <c r="DG201" s="115"/>
      <c r="DH201" s="115"/>
      <c r="DI201" s="115"/>
      <c r="DJ201" s="115"/>
      <c r="DK201" s="115"/>
      <c r="DL201" s="115"/>
      <c r="DM201" s="115"/>
      <c r="DN201" s="115"/>
      <c r="DO201" s="115"/>
      <c r="DP201" s="115"/>
      <c r="DQ201" s="115"/>
      <c r="DR201" s="115"/>
      <c r="DS201" s="115"/>
      <c r="DT201" s="115"/>
      <c r="DU201" s="115"/>
      <c r="DV201" s="115"/>
      <c r="DW201" s="115"/>
      <c r="DX201" s="115"/>
      <c r="DY201" s="115"/>
      <c r="DZ201" s="115"/>
      <c r="EA201" s="115"/>
      <c r="EB201" s="115"/>
      <c r="EC201" s="115"/>
      <c r="ED201" s="115"/>
      <c r="EE201" s="115"/>
      <c r="EF201" s="115"/>
      <c r="EG201" s="115"/>
      <c r="EH201" s="115"/>
      <c r="EI201" s="115"/>
      <c r="EJ201" s="115"/>
      <c r="EK201" s="115"/>
      <c r="EL201" s="115"/>
      <c r="EM201" s="115"/>
      <c r="EN201" s="115"/>
      <c r="EO201" s="115"/>
      <c r="EP201" s="115"/>
      <c r="EQ201" s="115"/>
      <c r="ER201" s="115"/>
      <c r="ES201" s="115"/>
      <c r="ET201" s="115"/>
      <c r="EU201" s="115"/>
      <c r="EV201" s="115"/>
      <c r="EW201" s="115"/>
      <c r="EX201" s="115"/>
      <c r="EY201" s="115"/>
      <c r="EZ201" s="115"/>
      <c r="FA201" s="115"/>
      <c r="FB201" s="115"/>
      <c r="FC201" s="115"/>
      <c r="FD201" s="115"/>
      <c r="FE201" s="115"/>
      <c r="FF201" s="115"/>
      <c r="FG201" s="115"/>
      <c r="FH201" s="115"/>
      <c r="FI201" s="115"/>
      <c r="FJ201" s="115"/>
      <c r="FK201" s="115"/>
      <c r="FL201" s="115"/>
      <c r="FM201" s="115"/>
      <c r="FN201" s="115"/>
      <c r="FO201" s="115"/>
      <c r="FP201" s="115"/>
      <c r="FQ201" s="115"/>
      <c r="FR201" s="115"/>
      <c r="FS201" s="115"/>
      <c r="FT201" s="115"/>
      <c r="FU201" s="115"/>
      <c r="FV201" s="115"/>
      <c r="FW201" s="115"/>
      <c r="FX201" s="115"/>
      <c r="FY201" s="115"/>
      <c r="FZ201" s="115"/>
      <c r="GA201" s="115"/>
      <c r="GB201" s="115"/>
      <c r="GC201" s="115"/>
      <c r="GD201" s="115"/>
      <c r="GE201" s="115"/>
      <c r="GF201" s="115"/>
      <c r="GG201" s="115"/>
      <c r="GH201" s="115"/>
      <c r="GI201" s="115"/>
      <c r="GJ201" s="115"/>
      <c r="GK201" s="115"/>
      <c r="GL201" s="115"/>
      <c r="GM201" s="115"/>
      <c r="GN201" s="115"/>
      <c r="GO201" s="115"/>
      <c r="GP201" s="115"/>
      <c r="GQ201" s="115"/>
      <c r="GR201" s="115"/>
      <c r="GS201" s="115"/>
      <c r="GT201" s="115"/>
      <c r="GU201" s="115"/>
      <c r="GV201" s="115"/>
      <c r="GW201" s="115"/>
      <c r="GX201" s="115"/>
      <c r="GY201" s="115"/>
      <c r="GZ201" s="115"/>
      <c r="HA201" s="115"/>
      <c r="HB201" s="115"/>
      <c r="HC201" s="115"/>
      <c r="HD201" s="115"/>
      <c r="HE201" s="115"/>
      <c r="HF201" s="115"/>
      <c r="HG201" s="115"/>
      <c r="HH201" s="115"/>
      <c r="HI201" s="115"/>
      <c r="HJ201" s="115"/>
      <c r="HK201" s="115"/>
      <c r="HL201" s="115"/>
      <c r="HM201" s="115"/>
      <c r="HN201" s="115"/>
      <c r="HO201" s="115"/>
      <c r="HP201" s="115"/>
      <c r="HQ201" s="115"/>
      <c r="HR201" s="115"/>
      <c r="HS201" s="115"/>
      <c r="HT201" s="115"/>
      <c r="HU201" s="115"/>
      <c r="HV201" s="115"/>
      <c r="HW201" s="115"/>
      <c r="HX201" s="115"/>
      <c r="HY201" s="115"/>
      <c r="HZ201" s="115"/>
      <c r="IA201" s="115"/>
      <c r="IB201" s="115"/>
      <c r="IC201" s="115"/>
      <c r="ID201" s="115"/>
      <c r="IE201" s="115"/>
      <c r="IF201" s="115"/>
      <c r="IG201" s="115"/>
      <c r="IH201" s="115"/>
      <c r="II201" s="115"/>
      <c r="IJ201" s="115"/>
      <c r="IK201" s="115"/>
      <c r="IL201" s="115"/>
      <c r="IM201" s="115"/>
      <c r="IN201" s="115"/>
      <c r="IO201" s="115"/>
      <c r="IP201" s="115"/>
      <c r="IQ201" s="115"/>
      <c r="IR201" s="115"/>
      <c r="IS201" s="115"/>
      <c r="IT201" s="115"/>
      <c r="IU201" s="115"/>
      <c r="IV201" s="115"/>
      <c r="IW201" s="115"/>
      <c r="IX201" s="115"/>
      <c r="IY201" s="115"/>
      <c r="IZ201" s="115"/>
      <c r="JA201" s="115"/>
      <c r="JB201" s="115"/>
      <c r="JC201" s="115"/>
      <c r="JD201" s="115"/>
      <c r="JE201" s="115"/>
      <c r="JF201" s="115"/>
      <c r="JG201" s="115"/>
      <c r="JH201" s="115"/>
      <c r="JI201" s="115"/>
      <c r="JJ201" s="115"/>
      <c r="JK201" s="115"/>
      <c r="JL201" s="115"/>
      <c r="JM201" s="115"/>
      <c r="JN201" s="115"/>
      <c r="JO201" s="115"/>
      <c r="JP201" s="115"/>
      <c r="JQ201" s="115"/>
      <c r="JR201" s="115"/>
      <c r="JS201" s="115"/>
      <c r="JT201" s="115"/>
      <c r="JU201" s="115"/>
      <c r="JV201" s="115"/>
      <c r="JW201" s="115"/>
      <c r="JX201" s="115"/>
      <c r="JY201" s="115"/>
      <c r="JZ201" s="115"/>
      <c r="KA201" s="115"/>
      <c r="KB201" s="115"/>
      <c r="KC201" s="115"/>
      <c r="KD201" s="115"/>
      <c r="KE201" s="115"/>
      <c r="KF201" s="115"/>
      <c r="KG201" s="115"/>
      <c r="KH201" s="115"/>
      <c r="KI201" s="115"/>
      <c r="KJ201" s="115"/>
      <c r="KK201" s="115"/>
      <c r="KL201" s="115"/>
      <c r="KM201" s="115"/>
      <c r="KN201" s="115"/>
      <c r="KO201" s="115"/>
      <c r="KP201" s="115"/>
      <c r="KQ201" s="115"/>
      <c r="KR201" s="115"/>
      <c r="KS201" s="115"/>
      <c r="KT201" s="115"/>
      <c r="KU201" s="115"/>
      <c r="KV201" s="115"/>
      <c r="KW201" s="115"/>
      <c r="KX201" s="115"/>
      <c r="KY201" s="115"/>
      <c r="KZ201" s="115"/>
      <c r="LA201" s="115"/>
      <c r="LB201" s="115"/>
      <c r="LC201" s="115"/>
      <c r="LD201" s="115"/>
      <c r="LE201" s="115"/>
      <c r="LF201" s="115"/>
      <c r="LG201" s="115"/>
      <c r="LH201" s="115"/>
      <c r="LI201" s="115"/>
      <c r="LJ201" s="115"/>
      <c r="LK201" s="115"/>
      <c r="LL201" s="115"/>
      <c r="LM201" s="115"/>
      <c r="LN201" s="115"/>
      <c r="LO201" s="115"/>
      <c r="LP201" s="115"/>
      <c r="LQ201" s="115"/>
      <c r="LR201" s="115"/>
      <c r="LS201" s="115"/>
      <c r="LT201" s="115"/>
      <c r="LU201" s="115"/>
      <c r="LV201" s="115"/>
      <c r="LW201" s="115"/>
      <c r="LX201" s="115"/>
      <c r="LY201" s="115"/>
      <c r="LZ201" s="115"/>
      <c r="MA201" s="115"/>
      <c r="MB201" s="115"/>
      <c r="MC201" s="115"/>
      <c r="MD201" s="115"/>
      <c r="ME201" s="115"/>
      <c r="MF201" s="115"/>
      <c r="MG201" s="115"/>
      <c r="MH201" s="115"/>
      <c r="MI201" s="115"/>
      <c r="MJ201" s="115"/>
      <c r="MK201" s="115"/>
      <c r="ML201" s="115"/>
      <c r="MM201" s="115"/>
      <c r="MN201" s="115"/>
      <c r="MO201" s="115"/>
      <c r="MP201" s="115"/>
      <c r="MQ201" s="115"/>
      <c r="MR201" s="115"/>
      <c r="MS201" s="115"/>
      <c r="MT201" s="115"/>
      <c r="MU201" s="115"/>
      <c r="MV201" s="115"/>
      <c r="MW201" s="115"/>
      <c r="MX201" s="115"/>
      <c r="MY201" s="115"/>
      <c r="MZ201" s="115"/>
      <c r="NA201" s="115"/>
      <c r="NB201" s="115"/>
      <c r="NC201" s="115"/>
      <c r="ND201" s="115"/>
      <c r="NE201" s="115"/>
      <c r="NF201" s="115"/>
      <c r="NG201" s="115"/>
      <c r="NH201" s="115"/>
      <c r="NI201" s="115"/>
      <c r="NJ201" s="115"/>
      <c r="NK201" s="115"/>
      <c r="NL201" s="115"/>
      <c r="NM201" s="115"/>
      <c r="NN201" s="115"/>
      <c r="NO201" s="115"/>
      <c r="NP201" s="115"/>
      <c r="NQ201" s="115"/>
      <c r="NR201" s="115"/>
      <c r="NS201" s="115"/>
      <c r="NT201" s="115"/>
      <c r="NU201" s="115"/>
      <c r="NV201" s="115"/>
      <c r="NW201" s="115"/>
      <c r="NX201" s="115"/>
      <c r="NY201" s="115"/>
      <c r="NZ201" s="115"/>
      <c r="OA201" s="115"/>
      <c r="OB201" s="115"/>
      <c r="OC201" s="115"/>
      <c r="OD201" s="115"/>
      <c r="OE201" s="115"/>
      <c r="OF201" s="115"/>
      <c r="OG201" s="115"/>
    </row>
    <row r="202" spans="1:397" s="116" customFormat="1">
      <c r="A202" s="110">
        <v>1481</v>
      </c>
      <c r="B202" s="111" t="s">
        <v>145</v>
      </c>
      <c r="C202" s="112">
        <v>132180</v>
      </c>
      <c r="D202" s="113">
        <v>1.292E-4</v>
      </c>
      <c r="E202" s="112">
        <v>29940.7</v>
      </c>
      <c r="F202" s="123">
        <v>11750.802000000001</v>
      </c>
      <c r="G202" s="124">
        <v>41691.502</v>
      </c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  <c r="BH202" s="115"/>
      <c r="BI202" s="115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15"/>
      <c r="BT202" s="115"/>
      <c r="BU202" s="115"/>
      <c r="BV202" s="115"/>
      <c r="BW202" s="115"/>
      <c r="BX202" s="115"/>
      <c r="BY202" s="115"/>
      <c r="BZ202" s="115"/>
      <c r="CA202" s="115"/>
      <c r="CB202" s="115"/>
      <c r="CC202" s="115"/>
      <c r="CD202" s="115"/>
      <c r="CE202" s="115"/>
      <c r="CF202" s="115"/>
      <c r="CG202" s="115"/>
      <c r="CH202" s="115"/>
      <c r="CI202" s="115"/>
      <c r="CJ202" s="115"/>
      <c r="CK202" s="115"/>
      <c r="CL202" s="115"/>
      <c r="CM202" s="115"/>
      <c r="CN202" s="115"/>
      <c r="CO202" s="115"/>
      <c r="CP202" s="115"/>
      <c r="CQ202" s="115"/>
      <c r="CR202" s="115"/>
      <c r="CS202" s="115"/>
      <c r="CT202" s="115"/>
      <c r="CU202" s="115"/>
      <c r="CV202" s="115"/>
      <c r="CW202" s="115"/>
      <c r="CX202" s="115"/>
      <c r="CY202" s="115"/>
      <c r="CZ202" s="115"/>
      <c r="DA202" s="115"/>
      <c r="DB202" s="115"/>
      <c r="DC202" s="115"/>
      <c r="DD202" s="115"/>
      <c r="DE202" s="115"/>
      <c r="DF202" s="115"/>
      <c r="DG202" s="115"/>
      <c r="DH202" s="115"/>
      <c r="DI202" s="115"/>
      <c r="DJ202" s="115"/>
      <c r="DK202" s="115"/>
      <c r="DL202" s="115"/>
      <c r="DM202" s="115"/>
      <c r="DN202" s="115"/>
      <c r="DO202" s="115"/>
      <c r="DP202" s="115"/>
      <c r="DQ202" s="115"/>
      <c r="DR202" s="115"/>
      <c r="DS202" s="115"/>
      <c r="DT202" s="115"/>
      <c r="DU202" s="115"/>
      <c r="DV202" s="115"/>
      <c r="DW202" s="115"/>
      <c r="DX202" s="115"/>
      <c r="DY202" s="115"/>
      <c r="DZ202" s="115"/>
      <c r="EA202" s="115"/>
      <c r="EB202" s="115"/>
      <c r="EC202" s="115"/>
      <c r="ED202" s="115"/>
      <c r="EE202" s="115"/>
      <c r="EF202" s="115"/>
      <c r="EG202" s="115"/>
      <c r="EH202" s="115"/>
      <c r="EI202" s="115"/>
      <c r="EJ202" s="115"/>
      <c r="EK202" s="115"/>
      <c r="EL202" s="115"/>
      <c r="EM202" s="115"/>
      <c r="EN202" s="115"/>
      <c r="EO202" s="115"/>
      <c r="EP202" s="115"/>
      <c r="EQ202" s="115"/>
      <c r="ER202" s="115"/>
      <c r="ES202" s="115"/>
      <c r="ET202" s="115"/>
      <c r="EU202" s="115"/>
      <c r="EV202" s="115"/>
      <c r="EW202" s="115"/>
      <c r="EX202" s="115"/>
      <c r="EY202" s="115"/>
      <c r="EZ202" s="115"/>
      <c r="FA202" s="115"/>
      <c r="FB202" s="115"/>
      <c r="FC202" s="115"/>
      <c r="FD202" s="115"/>
      <c r="FE202" s="115"/>
      <c r="FF202" s="115"/>
      <c r="FG202" s="115"/>
      <c r="FH202" s="115"/>
      <c r="FI202" s="115"/>
      <c r="FJ202" s="115"/>
      <c r="FK202" s="115"/>
      <c r="FL202" s="115"/>
      <c r="FM202" s="115"/>
      <c r="FN202" s="115"/>
      <c r="FO202" s="115"/>
      <c r="FP202" s="115"/>
      <c r="FQ202" s="115"/>
      <c r="FR202" s="115"/>
      <c r="FS202" s="115"/>
      <c r="FT202" s="115"/>
      <c r="FU202" s="115"/>
      <c r="FV202" s="115"/>
      <c r="FW202" s="115"/>
      <c r="FX202" s="115"/>
      <c r="FY202" s="115"/>
      <c r="FZ202" s="115"/>
      <c r="GA202" s="115"/>
      <c r="GB202" s="115"/>
      <c r="GC202" s="115"/>
      <c r="GD202" s="115"/>
      <c r="GE202" s="115"/>
      <c r="GF202" s="115"/>
      <c r="GG202" s="115"/>
      <c r="GH202" s="115"/>
      <c r="GI202" s="115"/>
      <c r="GJ202" s="115"/>
      <c r="GK202" s="115"/>
      <c r="GL202" s="115"/>
      <c r="GM202" s="115"/>
      <c r="GN202" s="115"/>
      <c r="GO202" s="115"/>
      <c r="GP202" s="115"/>
      <c r="GQ202" s="115"/>
      <c r="GR202" s="115"/>
      <c r="GS202" s="115"/>
      <c r="GT202" s="115"/>
      <c r="GU202" s="115"/>
      <c r="GV202" s="115"/>
      <c r="GW202" s="115"/>
      <c r="GX202" s="115"/>
      <c r="GY202" s="115"/>
      <c r="GZ202" s="115"/>
      <c r="HA202" s="115"/>
      <c r="HB202" s="115"/>
      <c r="HC202" s="115"/>
      <c r="HD202" s="115"/>
      <c r="HE202" s="115"/>
      <c r="HF202" s="115"/>
      <c r="HG202" s="115"/>
      <c r="HH202" s="115"/>
      <c r="HI202" s="115"/>
      <c r="HJ202" s="115"/>
      <c r="HK202" s="115"/>
      <c r="HL202" s="115"/>
      <c r="HM202" s="115"/>
      <c r="HN202" s="115"/>
      <c r="HO202" s="115"/>
      <c r="HP202" s="115"/>
      <c r="HQ202" s="115"/>
      <c r="HR202" s="115"/>
      <c r="HS202" s="115"/>
      <c r="HT202" s="115"/>
      <c r="HU202" s="115"/>
      <c r="HV202" s="115"/>
      <c r="HW202" s="115"/>
      <c r="HX202" s="115"/>
      <c r="HY202" s="115"/>
      <c r="HZ202" s="115"/>
      <c r="IA202" s="115"/>
      <c r="IB202" s="115"/>
      <c r="IC202" s="115"/>
      <c r="ID202" s="115"/>
      <c r="IE202" s="115"/>
      <c r="IF202" s="115"/>
      <c r="IG202" s="115"/>
      <c r="IH202" s="115"/>
      <c r="II202" s="115"/>
      <c r="IJ202" s="115"/>
      <c r="IK202" s="115"/>
      <c r="IL202" s="115"/>
      <c r="IM202" s="115"/>
      <c r="IN202" s="115"/>
      <c r="IO202" s="115"/>
      <c r="IP202" s="115"/>
      <c r="IQ202" s="115"/>
      <c r="IR202" s="115"/>
      <c r="IS202" s="115"/>
      <c r="IT202" s="115"/>
      <c r="IU202" s="115"/>
      <c r="IV202" s="115"/>
      <c r="IW202" s="115"/>
      <c r="IX202" s="115"/>
      <c r="IY202" s="115"/>
      <c r="IZ202" s="115"/>
      <c r="JA202" s="115"/>
      <c r="JB202" s="115"/>
      <c r="JC202" s="115"/>
      <c r="JD202" s="115"/>
      <c r="JE202" s="115"/>
      <c r="JF202" s="115"/>
      <c r="JG202" s="115"/>
      <c r="JH202" s="115"/>
      <c r="JI202" s="115"/>
      <c r="JJ202" s="115"/>
      <c r="JK202" s="115"/>
      <c r="JL202" s="115"/>
      <c r="JM202" s="115"/>
      <c r="JN202" s="115"/>
      <c r="JO202" s="115"/>
      <c r="JP202" s="115"/>
      <c r="JQ202" s="115"/>
      <c r="JR202" s="115"/>
      <c r="JS202" s="115"/>
      <c r="JT202" s="115"/>
      <c r="JU202" s="115"/>
      <c r="JV202" s="115"/>
      <c r="JW202" s="115"/>
      <c r="JX202" s="115"/>
      <c r="JY202" s="115"/>
      <c r="JZ202" s="115"/>
      <c r="KA202" s="115"/>
      <c r="KB202" s="115"/>
      <c r="KC202" s="115"/>
      <c r="KD202" s="115"/>
      <c r="KE202" s="115"/>
      <c r="KF202" s="115"/>
      <c r="KG202" s="115"/>
      <c r="KH202" s="115"/>
      <c r="KI202" s="115"/>
      <c r="KJ202" s="115"/>
      <c r="KK202" s="115"/>
      <c r="KL202" s="115"/>
      <c r="KM202" s="115"/>
      <c r="KN202" s="115"/>
      <c r="KO202" s="115"/>
      <c r="KP202" s="115"/>
      <c r="KQ202" s="115"/>
      <c r="KR202" s="115"/>
      <c r="KS202" s="115"/>
      <c r="KT202" s="115"/>
      <c r="KU202" s="115"/>
      <c r="KV202" s="115"/>
      <c r="KW202" s="115"/>
      <c r="KX202" s="115"/>
      <c r="KY202" s="115"/>
      <c r="KZ202" s="115"/>
      <c r="LA202" s="115"/>
      <c r="LB202" s="115"/>
      <c r="LC202" s="115"/>
      <c r="LD202" s="115"/>
      <c r="LE202" s="115"/>
      <c r="LF202" s="115"/>
      <c r="LG202" s="115"/>
      <c r="LH202" s="115"/>
      <c r="LI202" s="115"/>
      <c r="LJ202" s="115"/>
      <c r="LK202" s="115"/>
      <c r="LL202" s="115"/>
      <c r="LM202" s="115"/>
      <c r="LN202" s="115"/>
      <c r="LO202" s="115"/>
      <c r="LP202" s="115"/>
      <c r="LQ202" s="115"/>
      <c r="LR202" s="115"/>
      <c r="LS202" s="115"/>
      <c r="LT202" s="115"/>
      <c r="LU202" s="115"/>
      <c r="LV202" s="115"/>
      <c r="LW202" s="115"/>
      <c r="LX202" s="115"/>
      <c r="LY202" s="115"/>
      <c r="LZ202" s="115"/>
      <c r="MA202" s="115"/>
      <c r="MB202" s="115"/>
      <c r="MC202" s="115"/>
      <c r="MD202" s="115"/>
      <c r="ME202" s="115"/>
      <c r="MF202" s="115"/>
      <c r="MG202" s="115"/>
      <c r="MH202" s="115"/>
      <c r="MI202" s="115"/>
      <c r="MJ202" s="115"/>
      <c r="MK202" s="115"/>
      <c r="ML202" s="115"/>
      <c r="MM202" s="115"/>
      <c r="MN202" s="115"/>
      <c r="MO202" s="115"/>
      <c r="MP202" s="115"/>
      <c r="MQ202" s="115"/>
      <c r="MR202" s="115"/>
      <c r="MS202" s="115"/>
      <c r="MT202" s="115"/>
      <c r="MU202" s="115"/>
      <c r="MV202" s="115"/>
      <c r="MW202" s="115"/>
      <c r="MX202" s="115"/>
      <c r="MY202" s="115"/>
      <c r="MZ202" s="115"/>
      <c r="NA202" s="115"/>
      <c r="NB202" s="115"/>
      <c r="NC202" s="115"/>
      <c r="ND202" s="115"/>
      <c r="NE202" s="115"/>
      <c r="NF202" s="115"/>
      <c r="NG202" s="115"/>
      <c r="NH202" s="115"/>
      <c r="NI202" s="115"/>
      <c r="NJ202" s="115"/>
      <c r="NK202" s="115"/>
      <c r="NL202" s="115"/>
      <c r="NM202" s="115"/>
      <c r="NN202" s="115"/>
      <c r="NO202" s="115"/>
      <c r="NP202" s="115"/>
      <c r="NQ202" s="115"/>
      <c r="NR202" s="115"/>
      <c r="NS202" s="115"/>
      <c r="NT202" s="115"/>
      <c r="NU202" s="115"/>
      <c r="NV202" s="115"/>
      <c r="NW202" s="115"/>
      <c r="NX202" s="115"/>
      <c r="NY202" s="115"/>
      <c r="NZ202" s="115"/>
      <c r="OA202" s="115"/>
      <c r="OB202" s="115"/>
      <c r="OC202" s="115"/>
      <c r="OD202" s="115"/>
      <c r="OE202" s="115"/>
      <c r="OF202" s="115"/>
      <c r="OG202" s="115"/>
    </row>
    <row r="203" spans="1:397" s="116" customFormat="1">
      <c r="A203" s="110">
        <v>1483</v>
      </c>
      <c r="B203" s="111" t="s">
        <v>146</v>
      </c>
      <c r="C203" s="112">
        <v>25068</v>
      </c>
      <c r="D203" s="113">
        <v>2.4499999999999999E-5</v>
      </c>
      <c r="E203" s="112">
        <v>5745.46</v>
      </c>
      <c r="F203" s="123">
        <v>2228.5452</v>
      </c>
      <c r="G203" s="124">
        <v>7974.0051999999996</v>
      </c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5"/>
      <c r="BV203" s="115"/>
      <c r="BW203" s="115"/>
      <c r="BX203" s="115"/>
      <c r="BY203" s="115"/>
      <c r="BZ203" s="115"/>
      <c r="CA203" s="115"/>
      <c r="CB203" s="115"/>
      <c r="CC203" s="115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5"/>
      <c r="CN203" s="115"/>
      <c r="CO203" s="115"/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5"/>
      <c r="DE203" s="115"/>
      <c r="DF203" s="115"/>
      <c r="DG203" s="115"/>
      <c r="DH203" s="115"/>
      <c r="DI203" s="115"/>
      <c r="DJ203" s="115"/>
      <c r="DK203" s="115"/>
      <c r="DL203" s="115"/>
      <c r="DM203" s="115"/>
      <c r="DN203" s="115"/>
      <c r="DO203" s="115"/>
      <c r="DP203" s="115"/>
      <c r="DQ203" s="115"/>
      <c r="DR203" s="115"/>
      <c r="DS203" s="115"/>
      <c r="DT203" s="115"/>
      <c r="DU203" s="115"/>
      <c r="DV203" s="115"/>
      <c r="DW203" s="115"/>
      <c r="DX203" s="115"/>
      <c r="DY203" s="115"/>
      <c r="DZ203" s="115"/>
      <c r="EA203" s="115"/>
      <c r="EB203" s="115"/>
      <c r="EC203" s="115"/>
      <c r="ED203" s="115"/>
      <c r="EE203" s="115"/>
      <c r="EF203" s="115"/>
      <c r="EG203" s="115"/>
      <c r="EH203" s="115"/>
      <c r="EI203" s="115"/>
      <c r="EJ203" s="115"/>
      <c r="EK203" s="115"/>
      <c r="EL203" s="115"/>
      <c r="EM203" s="115"/>
      <c r="EN203" s="115"/>
      <c r="EO203" s="115"/>
      <c r="EP203" s="115"/>
      <c r="EQ203" s="115"/>
      <c r="ER203" s="115"/>
      <c r="ES203" s="115"/>
      <c r="ET203" s="115"/>
      <c r="EU203" s="115"/>
      <c r="EV203" s="115"/>
      <c r="EW203" s="115"/>
      <c r="EX203" s="115"/>
      <c r="EY203" s="115"/>
      <c r="EZ203" s="115"/>
      <c r="FA203" s="115"/>
      <c r="FB203" s="115"/>
      <c r="FC203" s="115"/>
      <c r="FD203" s="115"/>
      <c r="FE203" s="115"/>
      <c r="FF203" s="115"/>
      <c r="FG203" s="115"/>
      <c r="FH203" s="115"/>
      <c r="FI203" s="115"/>
      <c r="FJ203" s="115"/>
      <c r="FK203" s="115"/>
      <c r="FL203" s="115"/>
      <c r="FM203" s="115"/>
      <c r="FN203" s="115"/>
      <c r="FO203" s="115"/>
      <c r="FP203" s="115"/>
      <c r="FQ203" s="115"/>
      <c r="FR203" s="115"/>
      <c r="FS203" s="115"/>
      <c r="FT203" s="115"/>
      <c r="FU203" s="115"/>
      <c r="FV203" s="115"/>
      <c r="FW203" s="115"/>
      <c r="FX203" s="115"/>
      <c r="FY203" s="115"/>
      <c r="FZ203" s="115"/>
      <c r="GA203" s="115"/>
      <c r="GB203" s="115"/>
      <c r="GC203" s="115"/>
      <c r="GD203" s="115"/>
      <c r="GE203" s="115"/>
      <c r="GF203" s="115"/>
      <c r="GG203" s="115"/>
      <c r="GH203" s="115"/>
      <c r="GI203" s="115"/>
      <c r="GJ203" s="115"/>
      <c r="GK203" s="115"/>
      <c r="GL203" s="115"/>
      <c r="GM203" s="115"/>
      <c r="GN203" s="115"/>
      <c r="GO203" s="115"/>
      <c r="GP203" s="115"/>
      <c r="GQ203" s="115"/>
      <c r="GR203" s="115"/>
      <c r="GS203" s="115"/>
      <c r="GT203" s="115"/>
      <c r="GU203" s="115"/>
      <c r="GV203" s="115"/>
      <c r="GW203" s="115"/>
      <c r="GX203" s="115"/>
      <c r="GY203" s="115"/>
      <c r="GZ203" s="115"/>
      <c r="HA203" s="115"/>
      <c r="HB203" s="115"/>
      <c r="HC203" s="115"/>
      <c r="HD203" s="115"/>
      <c r="HE203" s="115"/>
      <c r="HF203" s="115"/>
      <c r="HG203" s="115"/>
      <c r="HH203" s="115"/>
      <c r="HI203" s="115"/>
      <c r="HJ203" s="115"/>
      <c r="HK203" s="115"/>
      <c r="HL203" s="115"/>
      <c r="HM203" s="115"/>
      <c r="HN203" s="115"/>
      <c r="HO203" s="115"/>
      <c r="HP203" s="115"/>
      <c r="HQ203" s="115"/>
      <c r="HR203" s="115"/>
      <c r="HS203" s="115"/>
      <c r="HT203" s="115"/>
      <c r="HU203" s="115"/>
      <c r="HV203" s="115"/>
      <c r="HW203" s="115"/>
      <c r="HX203" s="115"/>
      <c r="HY203" s="115"/>
      <c r="HZ203" s="115"/>
      <c r="IA203" s="115"/>
      <c r="IB203" s="115"/>
      <c r="IC203" s="115"/>
      <c r="ID203" s="115"/>
      <c r="IE203" s="115"/>
      <c r="IF203" s="115"/>
      <c r="IG203" s="115"/>
      <c r="IH203" s="115"/>
      <c r="II203" s="115"/>
      <c r="IJ203" s="115"/>
      <c r="IK203" s="115"/>
      <c r="IL203" s="115"/>
      <c r="IM203" s="115"/>
      <c r="IN203" s="115"/>
      <c r="IO203" s="115"/>
      <c r="IP203" s="115"/>
      <c r="IQ203" s="115"/>
      <c r="IR203" s="115"/>
      <c r="IS203" s="115"/>
      <c r="IT203" s="115"/>
      <c r="IU203" s="115"/>
      <c r="IV203" s="115"/>
      <c r="IW203" s="115"/>
      <c r="IX203" s="115"/>
      <c r="IY203" s="115"/>
      <c r="IZ203" s="115"/>
      <c r="JA203" s="115"/>
      <c r="JB203" s="115"/>
      <c r="JC203" s="115"/>
      <c r="JD203" s="115"/>
      <c r="JE203" s="115"/>
      <c r="JF203" s="115"/>
      <c r="JG203" s="115"/>
      <c r="JH203" s="115"/>
      <c r="JI203" s="115"/>
      <c r="JJ203" s="115"/>
      <c r="JK203" s="115"/>
      <c r="JL203" s="115"/>
      <c r="JM203" s="115"/>
      <c r="JN203" s="115"/>
      <c r="JO203" s="115"/>
      <c r="JP203" s="115"/>
      <c r="JQ203" s="115"/>
      <c r="JR203" s="115"/>
      <c r="JS203" s="115"/>
      <c r="JT203" s="115"/>
      <c r="JU203" s="115"/>
      <c r="JV203" s="115"/>
      <c r="JW203" s="115"/>
      <c r="JX203" s="115"/>
      <c r="JY203" s="115"/>
      <c r="JZ203" s="115"/>
      <c r="KA203" s="115"/>
      <c r="KB203" s="115"/>
      <c r="KC203" s="115"/>
      <c r="KD203" s="115"/>
      <c r="KE203" s="115"/>
      <c r="KF203" s="115"/>
      <c r="KG203" s="115"/>
      <c r="KH203" s="115"/>
      <c r="KI203" s="115"/>
      <c r="KJ203" s="115"/>
      <c r="KK203" s="115"/>
      <c r="KL203" s="115"/>
      <c r="KM203" s="115"/>
      <c r="KN203" s="115"/>
      <c r="KO203" s="115"/>
      <c r="KP203" s="115"/>
      <c r="KQ203" s="115"/>
      <c r="KR203" s="115"/>
      <c r="KS203" s="115"/>
      <c r="KT203" s="115"/>
      <c r="KU203" s="115"/>
      <c r="KV203" s="115"/>
      <c r="KW203" s="115"/>
      <c r="KX203" s="115"/>
      <c r="KY203" s="115"/>
      <c r="KZ203" s="115"/>
      <c r="LA203" s="115"/>
      <c r="LB203" s="115"/>
      <c r="LC203" s="115"/>
      <c r="LD203" s="115"/>
      <c r="LE203" s="115"/>
      <c r="LF203" s="115"/>
      <c r="LG203" s="115"/>
      <c r="LH203" s="115"/>
      <c r="LI203" s="115"/>
      <c r="LJ203" s="115"/>
      <c r="LK203" s="115"/>
      <c r="LL203" s="115"/>
      <c r="LM203" s="115"/>
      <c r="LN203" s="115"/>
      <c r="LO203" s="115"/>
      <c r="LP203" s="115"/>
      <c r="LQ203" s="115"/>
      <c r="LR203" s="115"/>
      <c r="LS203" s="115"/>
      <c r="LT203" s="115"/>
      <c r="LU203" s="115"/>
      <c r="LV203" s="115"/>
      <c r="LW203" s="115"/>
      <c r="LX203" s="115"/>
      <c r="LY203" s="115"/>
      <c r="LZ203" s="115"/>
      <c r="MA203" s="115"/>
      <c r="MB203" s="115"/>
      <c r="MC203" s="115"/>
      <c r="MD203" s="115"/>
      <c r="ME203" s="115"/>
      <c r="MF203" s="115"/>
      <c r="MG203" s="115"/>
      <c r="MH203" s="115"/>
      <c r="MI203" s="115"/>
      <c r="MJ203" s="115"/>
      <c r="MK203" s="115"/>
      <c r="ML203" s="115"/>
      <c r="MM203" s="115"/>
      <c r="MN203" s="115"/>
      <c r="MO203" s="115"/>
      <c r="MP203" s="115"/>
      <c r="MQ203" s="115"/>
      <c r="MR203" s="115"/>
      <c r="MS203" s="115"/>
      <c r="MT203" s="115"/>
      <c r="MU203" s="115"/>
      <c r="MV203" s="115"/>
      <c r="MW203" s="115"/>
      <c r="MX203" s="115"/>
      <c r="MY203" s="115"/>
      <c r="MZ203" s="115"/>
      <c r="NA203" s="115"/>
      <c r="NB203" s="115"/>
      <c r="NC203" s="115"/>
      <c r="ND203" s="115"/>
      <c r="NE203" s="115"/>
      <c r="NF203" s="115"/>
      <c r="NG203" s="115"/>
      <c r="NH203" s="115"/>
      <c r="NI203" s="115"/>
      <c r="NJ203" s="115"/>
      <c r="NK203" s="115"/>
      <c r="NL203" s="115"/>
      <c r="NM203" s="115"/>
      <c r="NN203" s="115"/>
      <c r="NO203" s="115"/>
      <c r="NP203" s="115"/>
      <c r="NQ203" s="115"/>
      <c r="NR203" s="115"/>
      <c r="NS203" s="115"/>
      <c r="NT203" s="115"/>
      <c r="NU203" s="115"/>
      <c r="NV203" s="115"/>
      <c r="NW203" s="115"/>
      <c r="NX203" s="115"/>
      <c r="NY203" s="115"/>
      <c r="NZ203" s="115"/>
      <c r="OA203" s="115"/>
      <c r="OB203" s="115"/>
      <c r="OC203" s="115"/>
      <c r="OD203" s="115"/>
      <c r="OE203" s="115"/>
      <c r="OF203" s="115"/>
      <c r="OG203" s="115"/>
    </row>
    <row r="204" spans="1:397" s="116" customFormat="1">
      <c r="A204" s="110">
        <v>1484</v>
      </c>
      <c r="B204" s="111" t="s">
        <v>147</v>
      </c>
      <c r="C204" s="112">
        <v>13740</v>
      </c>
      <c r="D204" s="113">
        <v>1.34E-5</v>
      </c>
      <c r="E204" s="112">
        <v>6321.33</v>
      </c>
      <c r="F204" s="123">
        <v>1221.4860000000001</v>
      </c>
      <c r="G204" s="124">
        <v>7542.8159999999998</v>
      </c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5"/>
      <c r="BW204" s="115"/>
      <c r="BX204" s="115"/>
      <c r="BY204" s="115"/>
      <c r="BZ204" s="115"/>
      <c r="CA204" s="115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5"/>
      <c r="DE204" s="115"/>
      <c r="DF204" s="115"/>
      <c r="DG204" s="115"/>
      <c r="DH204" s="115"/>
      <c r="DI204" s="115"/>
      <c r="DJ204" s="115"/>
      <c r="DK204" s="115"/>
      <c r="DL204" s="115"/>
      <c r="DM204" s="115"/>
      <c r="DN204" s="115"/>
      <c r="DO204" s="115"/>
      <c r="DP204" s="115"/>
      <c r="DQ204" s="115"/>
      <c r="DR204" s="115"/>
      <c r="DS204" s="115"/>
      <c r="DT204" s="115"/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/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5"/>
      <c r="EQ204" s="115"/>
      <c r="ER204" s="115"/>
      <c r="ES204" s="115"/>
      <c r="ET204" s="115"/>
      <c r="EU204" s="115"/>
      <c r="EV204" s="115"/>
      <c r="EW204" s="115"/>
      <c r="EX204" s="115"/>
      <c r="EY204" s="115"/>
      <c r="EZ204" s="115"/>
      <c r="FA204" s="115"/>
      <c r="FB204" s="115"/>
      <c r="FC204" s="115"/>
      <c r="FD204" s="115"/>
      <c r="FE204" s="115"/>
      <c r="FF204" s="115"/>
      <c r="FG204" s="115"/>
      <c r="FH204" s="115"/>
      <c r="FI204" s="115"/>
      <c r="FJ204" s="115"/>
      <c r="FK204" s="115"/>
      <c r="FL204" s="115"/>
      <c r="FM204" s="115"/>
      <c r="FN204" s="115"/>
      <c r="FO204" s="115"/>
      <c r="FP204" s="115"/>
      <c r="FQ204" s="115"/>
      <c r="FR204" s="115"/>
      <c r="FS204" s="115"/>
      <c r="FT204" s="115"/>
      <c r="FU204" s="115"/>
      <c r="FV204" s="115"/>
      <c r="FW204" s="115"/>
      <c r="FX204" s="115"/>
      <c r="FY204" s="115"/>
      <c r="FZ204" s="115"/>
      <c r="GA204" s="115"/>
      <c r="GB204" s="115"/>
      <c r="GC204" s="115"/>
      <c r="GD204" s="115"/>
      <c r="GE204" s="115"/>
      <c r="GF204" s="115"/>
      <c r="GG204" s="115"/>
      <c r="GH204" s="115"/>
      <c r="GI204" s="115"/>
      <c r="GJ204" s="115"/>
      <c r="GK204" s="115"/>
      <c r="GL204" s="115"/>
      <c r="GM204" s="115"/>
      <c r="GN204" s="115"/>
      <c r="GO204" s="115"/>
      <c r="GP204" s="115"/>
      <c r="GQ204" s="115"/>
      <c r="GR204" s="115"/>
      <c r="GS204" s="115"/>
      <c r="GT204" s="115"/>
      <c r="GU204" s="115"/>
      <c r="GV204" s="115"/>
      <c r="GW204" s="115"/>
      <c r="GX204" s="115"/>
      <c r="GY204" s="115"/>
      <c r="GZ204" s="115"/>
      <c r="HA204" s="115"/>
      <c r="HB204" s="115"/>
      <c r="HC204" s="115"/>
      <c r="HD204" s="115"/>
      <c r="HE204" s="115"/>
      <c r="HF204" s="115"/>
      <c r="HG204" s="115"/>
      <c r="HH204" s="115"/>
      <c r="HI204" s="115"/>
      <c r="HJ204" s="115"/>
      <c r="HK204" s="115"/>
      <c r="HL204" s="115"/>
      <c r="HM204" s="115"/>
      <c r="HN204" s="115"/>
      <c r="HO204" s="115"/>
      <c r="HP204" s="115"/>
      <c r="HQ204" s="115"/>
      <c r="HR204" s="115"/>
      <c r="HS204" s="115"/>
      <c r="HT204" s="115"/>
      <c r="HU204" s="115"/>
      <c r="HV204" s="115"/>
      <c r="HW204" s="115"/>
      <c r="HX204" s="115"/>
      <c r="HY204" s="115"/>
      <c r="HZ204" s="115"/>
      <c r="IA204" s="115"/>
      <c r="IB204" s="115"/>
      <c r="IC204" s="115"/>
      <c r="ID204" s="115"/>
      <c r="IE204" s="115"/>
      <c r="IF204" s="115"/>
      <c r="IG204" s="115"/>
      <c r="IH204" s="115"/>
      <c r="II204" s="115"/>
      <c r="IJ204" s="115"/>
      <c r="IK204" s="115"/>
      <c r="IL204" s="115"/>
      <c r="IM204" s="115"/>
      <c r="IN204" s="115"/>
      <c r="IO204" s="115"/>
      <c r="IP204" s="115"/>
      <c r="IQ204" s="115"/>
      <c r="IR204" s="115"/>
      <c r="IS204" s="115"/>
      <c r="IT204" s="115"/>
      <c r="IU204" s="115"/>
      <c r="IV204" s="115"/>
      <c r="IW204" s="115"/>
      <c r="IX204" s="115"/>
      <c r="IY204" s="115"/>
      <c r="IZ204" s="115"/>
      <c r="JA204" s="115"/>
      <c r="JB204" s="115"/>
      <c r="JC204" s="115"/>
      <c r="JD204" s="115"/>
      <c r="JE204" s="115"/>
      <c r="JF204" s="115"/>
      <c r="JG204" s="115"/>
      <c r="JH204" s="115"/>
      <c r="JI204" s="115"/>
      <c r="JJ204" s="115"/>
      <c r="JK204" s="115"/>
      <c r="JL204" s="115"/>
      <c r="JM204" s="115"/>
      <c r="JN204" s="115"/>
      <c r="JO204" s="115"/>
      <c r="JP204" s="115"/>
      <c r="JQ204" s="115"/>
      <c r="JR204" s="115"/>
      <c r="JS204" s="115"/>
      <c r="JT204" s="115"/>
      <c r="JU204" s="115"/>
      <c r="JV204" s="115"/>
      <c r="JW204" s="115"/>
      <c r="JX204" s="115"/>
      <c r="JY204" s="115"/>
      <c r="JZ204" s="115"/>
      <c r="KA204" s="115"/>
      <c r="KB204" s="115"/>
      <c r="KC204" s="115"/>
      <c r="KD204" s="115"/>
      <c r="KE204" s="115"/>
      <c r="KF204" s="115"/>
      <c r="KG204" s="115"/>
      <c r="KH204" s="115"/>
      <c r="KI204" s="115"/>
      <c r="KJ204" s="115"/>
      <c r="KK204" s="115"/>
      <c r="KL204" s="115"/>
      <c r="KM204" s="115"/>
      <c r="KN204" s="115"/>
      <c r="KO204" s="115"/>
      <c r="KP204" s="115"/>
      <c r="KQ204" s="115"/>
      <c r="KR204" s="115"/>
      <c r="KS204" s="115"/>
      <c r="KT204" s="115"/>
      <c r="KU204" s="115"/>
      <c r="KV204" s="115"/>
      <c r="KW204" s="115"/>
      <c r="KX204" s="115"/>
      <c r="KY204" s="115"/>
      <c r="KZ204" s="115"/>
      <c r="LA204" s="115"/>
      <c r="LB204" s="115"/>
      <c r="LC204" s="115"/>
      <c r="LD204" s="115"/>
      <c r="LE204" s="115"/>
      <c r="LF204" s="115"/>
      <c r="LG204" s="115"/>
      <c r="LH204" s="115"/>
      <c r="LI204" s="115"/>
      <c r="LJ204" s="115"/>
      <c r="LK204" s="115"/>
      <c r="LL204" s="115"/>
      <c r="LM204" s="115"/>
      <c r="LN204" s="115"/>
      <c r="LO204" s="115"/>
      <c r="LP204" s="115"/>
      <c r="LQ204" s="115"/>
      <c r="LR204" s="115"/>
      <c r="LS204" s="115"/>
      <c r="LT204" s="115"/>
      <c r="LU204" s="115"/>
      <c r="LV204" s="115"/>
      <c r="LW204" s="115"/>
      <c r="LX204" s="115"/>
      <c r="LY204" s="115"/>
      <c r="LZ204" s="115"/>
      <c r="MA204" s="115"/>
      <c r="MB204" s="115"/>
      <c r="MC204" s="115"/>
      <c r="MD204" s="115"/>
      <c r="ME204" s="115"/>
      <c r="MF204" s="115"/>
      <c r="MG204" s="115"/>
      <c r="MH204" s="115"/>
      <c r="MI204" s="115"/>
      <c r="MJ204" s="115"/>
      <c r="MK204" s="115"/>
      <c r="ML204" s="115"/>
      <c r="MM204" s="115"/>
      <c r="MN204" s="115"/>
      <c r="MO204" s="115"/>
      <c r="MP204" s="115"/>
      <c r="MQ204" s="115"/>
      <c r="MR204" s="115"/>
      <c r="MS204" s="115"/>
      <c r="MT204" s="115"/>
      <c r="MU204" s="115"/>
      <c r="MV204" s="115"/>
      <c r="MW204" s="115"/>
      <c r="MX204" s="115"/>
      <c r="MY204" s="115"/>
      <c r="MZ204" s="115"/>
      <c r="NA204" s="115"/>
      <c r="NB204" s="115"/>
      <c r="NC204" s="115"/>
      <c r="ND204" s="115"/>
      <c r="NE204" s="115"/>
      <c r="NF204" s="115"/>
      <c r="NG204" s="115"/>
      <c r="NH204" s="115"/>
      <c r="NI204" s="115"/>
      <c r="NJ204" s="115"/>
      <c r="NK204" s="115"/>
      <c r="NL204" s="115"/>
      <c r="NM204" s="115"/>
      <c r="NN204" s="115"/>
      <c r="NO204" s="115"/>
      <c r="NP204" s="115"/>
      <c r="NQ204" s="115"/>
      <c r="NR204" s="115"/>
      <c r="NS204" s="115"/>
      <c r="NT204" s="115"/>
      <c r="NU204" s="115"/>
      <c r="NV204" s="115"/>
      <c r="NW204" s="115"/>
      <c r="NX204" s="115"/>
      <c r="NY204" s="115"/>
      <c r="NZ204" s="115"/>
      <c r="OA204" s="115"/>
      <c r="OB204" s="115"/>
      <c r="OC204" s="115"/>
      <c r="OD204" s="115"/>
      <c r="OE204" s="115"/>
      <c r="OF204" s="115"/>
      <c r="OG204" s="115"/>
    </row>
    <row r="205" spans="1:397" s="116" customFormat="1">
      <c r="A205" s="110">
        <v>1485</v>
      </c>
      <c r="B205" s="111" t="s">
        <v>148</v>
      </c>
      <c r="C205" s="112">
        <v>44724</v>
      </c>
      <c r="D205" s="113">
        <v>4.3699999999999998E-5</v>
      </c>
      <c r="E205" s="112">
        <v>7965.71</v>
      </c>
      <c r="F205" s="123">
        <v>3975.9636000000005</v>
      </c>
      <c r="G205" s="124">
        <v>11941.6736</v>
      </c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5"/>
      <c r="DU205" s="115"/>
      <c r="DV205" s="115"/>
      <c r="DW205" s="115"/>
      <c r="DX205" s="115"/>
      <c r="DY205" s="115"/>
      <c r="DZ205" s="115"/>
      <c r="EA205" s="115"/>
      <c r="EB205" s="115"/>
      <c r="EC205" s="115"/>
      <c r="ED205" s="115"/>
      <c r="EE205" s="115"/>
      <c r="EF205" s="115"/>
      <c r="EG205" s="115"/>
      <c r="EH205" s="115"/>
      <c r="EI205" s="115"/>
      <c r="EJ205" s="115"/>
      <c r="EK205" s="115"/>
      <c r="EL205" s="115"/>
      <c r="EM205" s="115"/>
      <c r="EN205" s="115"/>
      <c r="EO205" s="115"/>
      <c r="EP205" s="115"/>
      <c r="EQ205" s="115"/>
      <c r="ER205" s="115"/>
      <c r="ES205" s="115"/>
      <c r="ET205" s="115"/>
      <c r="EU205" s="115"/>
      <c r="EV205" s="115"/>
      <c r="EW205" s="115"/>
      <c r="EX205" s="115"/>
      <c r="EY205" s="115"/>
      <c r="EZ205" s="115"/>
      <c r="FA205" s="115"/>
      <c r="FB205" s="115"/>
      <c r="FC205" s="115"/>
      <c r="FD205" s="115"/>
      <c r="FE205" s="115"/>
      <c r="FF205" s="115"/>
      <c r="FG205" s="115"/>
      <c r="FH205" s="115"/>
      <c r="FI205" s="115"/>
      <c r="FJ205" s="115"/>
      <c r="FK205" s="115"/>
      <c r="FL205" s="115"/>
      <c r="FM205" s="115"/>
      <c r="FN205" s="115"/>
      <c r="FO205" s="115"/>
      <c r="FP205" s="115"/>
      <c r="FQ205" s="115"/>
      <c r="FR205" s="115"/>
      <c r="FS205" s="115"/>
      <c r="FT205" s="115"/>
      <c r="FU205" s="115"/>
      <c r="FV205" s="115"/>
      <c r="FW205" s="115"/>
      <c r="FX205" s="115"/>
      <c r="FY205" s="115"/>
      <c r="FZ205" s="115"/>
      <c r="GA205" s="115"/>
      <c r="GB205" s="115"/>
      <c r="GC205" s="115"/>
      <c r="GD205" s="115"/>
      <c r="GE205" s="115"/>
      <c r="GF205" s="115"/>
      <c r="GG205" s="115"/>
      <c r="GH205" s="115"/>
      <c r="GI205" s="115"/>
      <c r="GJ205" s="115"/>
      <c r="GK205" s="115"/>
      <c r="GL205" s="115"/>
      <c r="GM205" s="115"/>
      <c r="GN205" s="115"/>
      <c r="GO205" s="115"/>
      <c r="GP205" s="115"/>
      <c r="GQ205" s="115"/>
      <c r="GR205" s="115"/>
      <c r="GS205" s="115"/>
      <c r="GT205" s="115"/>
      <c r="GU205" s="115"/>
      <c r="GV205" s="115"/>
      <c r="GW205" s="115"/>
      <c r="GX205" s="115"/>
      <c r="GY205" s="115"/>
      <c r="GZ205" s="115"/>
      <c r="HA205" s="115"/>
      <c r="HB205" s="115"/>
      <c r="HC205" s="115"/>
      <c r="HD205" s="115"/>
      <c r="HE205" s="115"/>
      <c r="HF205" s="115"/>
      <c r="HG205" s="115"/>
      <c r="HH205" s="115"/>
      <c r="HI205" s="115"/>
      <c r="HJ205" s="115"/>
      <c r="HK205" s="115"/>
      <c r="HL205" s="115"/>
      <c r="HM205" s="115"/>
      <c r="HN205" s="115"/>
      <c r="HO205" s="115"/>
      <c r="HP205" s="115"/>
      <c r="HQ205" s="115"/>
      <c r="HR205" s="115"/>
      <c r="HS205" s="115"/>
      <c r="HT205" s="115"/>
      <c r="HU205" s="115"/>
      <c r="HV205" s="115"/>
      <c r="HW205" s="115"/>
      <c r="HX205" s="115"/>
      <c r="HY205" s="115"/>
      <c r="HZ205" s="115"/>
      <c r="IA205" s="115"/>
      <c r="IB205" s="115"/>
      <c r="IC205" s="115"/>
      <c r="ID205" s="115"/>
      <c r="IE205" s="115"/>
      <c r="IF205" s="115"/>
      <c r="IG205" s="115"/>
      <c r="IH205" s="115"/>
      <c r="II205" s="115"/>
      <c r="IJ205" s="115"/>
      <c r="IK205" s="115"/>
      <c r="IL205" s="115"/>
      <c r="IM205" s="115"/>
      <c r="IN205" s="115"/>
      <c r="IO205" s="115"/>
      <c r="IP205" s="115"/>
      <c r="IQ205" s="115"/>
      <c r="IR205" s="115"/>
      <c r="IS205" s="115"/>
      <c r="IT205" s="115"/>
      <c r="IU205" s="115"/>
      <c r="IV205" s="115"/>
      <c r="IW205" s="115"/>
      <c r="IX205" s="115"/>
      <c r="IY205" s="115"/>
      <c r="IZ205" s="115"/>
      <c r="JA205" s="115"/>
      <c r="JB205" s="115"/>
      <c r="JC205" s="115"/>
      <c r="JD205" s="115"/>
      <c r="JE205" s="115"/>
      <c r="JF205" s="115"/>
      <c r="JG205" s="115"/>
      <c r="JH205" s="115"/>
      <c r="JI205" s="115"/>
      <c r="JJ205" s="115"/>
      <c r="JK205" s="115"/>
      <c r="JL205" s="115"/>
      <c r="JM205" s="115"/>
      <c r="JN205" s="115"/>
      <c r="JO205" s="115"/>
      <c r="JP205" s="115"/>
      <c r="JQ205" s="115"/>
      <c r="JR205" s="115"/>
      <c r="JS205" s="115"/>
      <c r="JT205" s="115"/>
      <c r="JU205" s="115"/>
      <c r="JV205" s="115"/>
      <c r="JW205" s="115"/>
      <c r="JX205" s="115"/>
      <c r="JY205" s="115"/>
      <c r="JZ205" s="115"/>
      <c r="KA205" s="115"/>
      <c r="KB205" s="115"/>
      <c r="KC205" s="115"/>
      <c r="KD205" s="115"/>
      <c r="KE205" s="115"/>
      <c r="KF205" s="115"/>
      <c r="KG205" s="115"/>
      <c r="KH205" s="115"/>
      <c r="KI205" s="115"/>
      <c r="KJ205" s="115"/>
      <c r="KK205" s="115"/>
      <c r="KL205" s="115"/>
      <c r="KM205" s="115"/>
      <c r="KN205" s="115"/>
      <c r="KO205" s="115"/>
      <c r="KP205" s="115"/>
      <c r="KQ205" s="115"/>
      <c r="KR205" s="115"/>
      <c r="KS205" s="115"/>
      <c r="KT205" s="115"/>
      <c r="KU205" s="115"/>
      <c r="KV205" s="115"/>
      <c r="KW205" s="115"/>
      <c r="KX205" s="115"/>
      <c r="KY205" s="115"/>
      <c r="KZ205" s="115"/>
      <c r="LA205" s="115"/>
      <c r="LB205" s="115"/>
      <c r="LC205" s="115"/>
      <c r="LD205" s="115"/>
      <c r="LE205" s="115"/>
      <c r="LF205" s="115"/>
      <c r="LG205" s="115"/>
      <c r="LH205" s="115"/>
      <c r="LI205" s="115"/>
      <c r="LJ205" s="115"/>
      <c r="LK205" s="115"/>
      <c r="LL205" s="115"/>
      <c r="LM205" s="115"/>
      <c r="LN205" s="115"/>
      <c r="LO205" s="115"/>
      <c r="LP205" s="115"/>
      <c r="LQ205" s="115"/>
      <c r="LR205" s="115"/>
      <c r="LS205" s="115"/>
      <c r="LT205" s="115"/>
      <c r="LU205" s="115"/>
      <c r="LV205" s="115"/>
      <c r="LW205" s="115"/>
      <c r="LX205" s="115"/>
      <c r="LY205" s="115"/>
      <c r="LZ205" s="115"/>
      <c r="MA205" s="115"/>
      <c r="MB205" s="115"/>
      <c r="MC205" s="115"/>
      <c r="MD205" s="115"/>
      <c r="ME205" s="115"/>
      <c r="MF205" s="115"/>
      <c r="MG205" s="115"/>
      <c r="MH205" s="115"/>
      <c r="MI205" s="115"/>
      <c r="MJ205" s="115"/>
      <c r="MK205" s="115"/>
      <c r="ML205" s="115"/>
      <c r="MM205" s="115"/>
      <c r="MN205" s="115"/>
      <c r="MO205" s="115"/>
      <c r="MP205" s="115"/>
      <c r="MQ205" s="115"/>
      <c r="MR205" s="115"/>
      <c r="MS205" s="115"/>
      <c r="MT205" s="115"/>
      <c r="MU205" s="115"/>
      <c r="MV205" s="115"/>
      <c r="MW205" s="115"/>
      <c r="MX205" s="115"/>
      <c r="MY205" s="115"/>
      <c r="MZ205" s="115"/>
      <c r="NA205" s="115"/>
      <c r="NB205" s="115"/>
      <c r="NC205" s="115"/>
      <c r="ND205" s="115"/>
      <c r="NE205" s="115"/>
      <c r="NF205" s="115"/>
      <c r="NG205" s="115"/>
      <c r="NH205" s="115"/>
      <c r="NI205" s="115"/>
      <c r="NJ205" s="115"/>
      <c r="NK205" s="115"/>
      <c r="NL205" s="115"/>
      <c r="NM205" s="115"/>
      <c r="NN205" s="115"/>
      <c r="NO205" s="115"/>
      <c r="NP205" s="115"/>
      <c r="NQ205" s="115"/>
      <c r="NR205" s="115"/>
      <c r="NS205" s="115"/>
      <c r="NT205" s="115"/>
      <c r="NU205" s="115"/>
      <c r="NV205" s="115"/>
      <c r="NW205" s="115"/>
      <c r="NX205" s="115"/>
      <c r="NY205" s="115"/>
      <c r="NZ205" s="115"/>
      <c r="OA205" s="115"/>
      <c r="OB205" s="115"/>
      <c r="OC205" s="115"/>
      <c r="OD205" s="115"/>
      <c r="OE205" s="115"/>
      <c r="OF205" s="115"/>
      <c r="OG205" s="115"/>
    </row>
    <row r="206" spans="1:397" s="116" customFormat="1">
      <c r="A206" s="110">
        <v>1486</v>
      </c>
      <c r="B206" s="111" t="s">
        <v>149</v>
      </c>
      <c r="C206" s="112">
        <v>29652</v>
      </c>
      <c r="D206" s="113">
        <v>2.9E-5</v>
      </c>
      <c r="E206" s="112">
        <v>8194.3799999999992</v>
      </c>
      <c r="F206" s="123">
        <v>2636.0628000000002</v>
      </c>
      <c r="G206" s="124">
        <v>10830.442799999999</v>
      </c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5"/>
      <c r="BW206" s="115"/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5"/>
      <c r="CO206" s="115"/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5"/>
      <c r="DE206" s="115"/>
      <c r="DF206" s="115"/>
      <c r="DG206" s="115"/>
      <c r="DH206" s="115"/>
      <c r="DI206" s="115"/>
      <c r="DJ206" s="115"/>
      <c r="DK206" s="115"/>
      <c r="DL206" s="115"/>
      <c r="DM206" s="115"/>
      <c r="DN206" s="115"/>
      <c r="DO206" s="115"/>
      <c r="DP206" s="115"/>
      <c r="DQ206" s="115"/>
      <c r="DR206" s="115"/>
      <c r="DS206" s="115"/>
      <c r="DT206" s="115"/>
      <c r="DU206" s="115"/>
      <c r="DV206" s="115"/>
      <c r="DW206" s="115"/>
      <c r="DX206" s="115"/>
      <c r="DY206" s="115"/>
      <c r="DZ206" s="115"/>
      <c r="EA206" s="115"/>
      <c r="EB206" s="115"/>
      <c r="EC206" s="115"/>
      <c r="ED206" s="115"/>
      <c r="EE206" s="115"/>
      <c r="EF206" s="115"/>
      <c r="EG206" s="115"/>
      <c r="EH206" s="115"/>
      <c r="EI206" s="115"/>
      <c r="EJ206" s="115"/>
      <c r="EK206" s="115"/>
      <c r="EL206" s="115"/>
      <c r="EM206" s="115"/>
      <c r="EN206" s="115"/>
      <c r="EO206" s="115"/>
      <c r="EP206" s="115"/>
      <c r="EQ206" s="115"/>
      <c r="ER206" s="115"/>
      <c r="ES206" s="115"/>
      <c r="ET206" s="115"/>
      <c r="EU206" s="115"/>
      <c r="EV206" s="115"/>
      <c r="EW206" s="115"/>
      <c r="EX206" s="115"/>
      <c r="EY206" s="115"/>
      <c r="EZ206" s="115"/>
      <c r="FA206" s="115"/>
      <c r="FB206" s="115"/>
      <c r="FC206" s="115"/>
      <c r="FD206" s="115"/>
      <c r="FE206" s="115"/>
      <c r="FF206" s="115"/>
      <c r="FG206" s="115"/>
      <c r="FH206" s="115"/>
      <c r="FI206" s="115"/>
      <c r="FJ206" s="115"/>
      <c r="FK206" s="115"/>
      <c r="FL206" s="115"/>
      <c r="FM206" s="115"/>
      <c r="FN206" s="115"/>
      <c r="FO206" s="115"/>
      <c r="FP206" s="115"/>
      <c r="FQ206" s="115"/>
      <c r="FR206" s="115"/>
      <c r="FS206" s="115"/>
      <c r="FT206" s="115"/>
      <c r="FU206" s="115"/>
      <c r="FV206" s="115"/>
      <c r="FW206" s="115"/>
      <c r="FX206" s="115"/>
      <c r="FY206" s="115"/>
      <c r="FZ206" s="115"/>
      <c r="GA206" s="115"/>
      <c r="GB206" s="115"/>
      <c r="GC206" s="115"/>
      <c r="GD206" s="115"/>
      <c r="GE206" s="115"/>
      <c r="GF206" s="115"/>
      <c r="GG206" s="115"/>
      <c r="GH206" s="115"/>
      <c r="GI206" s="115"/>
      <c r="GJ206" s="115"/>
      <c r="GK206" s="115"/>
      <c r="GL206" s="115"/>
      <c r="GM206" s="115"/>
      <c r="GN206" s="115"/>
      <c r="GO206" s="115"/>
      <c r="GP206" s="115"/>
      <c r="GQ206" s="115"/>
      <c r="GR206" s="115"/>
      <c r="GS206" s="115"/>
      <c r="GT206" s="115"/>
      <c r="GU206" s="115"/>
      <c r="GV206" s="115"/>
      <c r="GW206" s="115"/>
      <c r="GX206" s="115"/>
      <c r="GY206" s="115"/>
      <c r="GZ206" s="115"/>
      <c r="HA206" s="115"/>
      <c r="HB206" s="115"/>
      <c r="HC206" s="115"/>
      <c r="HD206" s="115"/>
      <c r="HE206" s="115"/>
      <c r="HF206" s="115"/>
      <c r="HG206" s="115"/>
      <c r="HH206" s="115"/>
      <c r="HI206" s="115"/>
      <c r="HJ206" s="115"/>
      <c r="HK206" s="115"/>
      <c r="HL206" s="115"/>
      <c r="HM206" s="115"/>
      <c r="HN206" s="115"/>
      <c r="HO206" s="115"/>
      <c r="HP206" s="115"/>
      <c r="HQ206" s="115"/>
      <c r="HR206" s="115"/>
      <c r="HS206" s="115"/>
      <c r="HT206" s="115"/>
      <c r="HU206" s="115"/>
      <c r="HV206" s="115"/>
      <c r="HW206" s="115"/>
      <c r="HX206" s="115"/>
      <c r="HY206" s="115"/>
      <c r="HZ206" s="115"/>
      <c r="IA206" s="115"/>
      <c r="IB206" s="115"/>
      <c r="IC206" s="115"/>
      <c r="ID206" s="115"/>
      <c r="IE206" s="115"/>
      <c r="IF206" s="115"/>
      <c r="IG206" s="115"/>
      <c r="IH206" s="115"/>
      <c r="II206" s="115"/>
      <c r="IJ206" s="115"/>
      <c r="IK206" s="115"/>
      <c r="IL206" s="115"/>
      <c r="IM206" s="115"/>
      <c r="IN206" s="115"/>
      <c r="IO206" s="115"/>
      <c r="IP206" s="115"/>
      <c r="IQ206" s="115"/>
      <c r="IR206" s="115"/>
      <c r="IS206" s="115"/>
      <c r="IT206" s="115"/>
      <c r="IU206" s="115"/>
      <c r="IV206" s="115"/>
      <c r="IW206" s="115"/>
      <c r="IX206" s="115"/>
      <c r="IY206" s="115"/>
      <c r="IZ206" s="115"/>
      <c r="JA206" s="115"/>
      <c r="JB206" s="115"/>
      <c r="JC206" s="115"/>
      <c r="JD206" s="115"/>
      <c r="JE206" s="115"/>
      <c r="JF206" s="115"/>
      <c r="JG206" s="115"/>
      <c r="JH206" s="115"/>
      <c r="JI206" s="115"/>
      <c r="JJ206" s="115"/>
      <c r="JK206" s="115"/>
      <c r="JL206" s="115"/>
      <c r="JM206" s="115"/>
      <c r="JN206" s="115"/>
      <c r="JO206" s="115"/>
      <c r="JP206" s="115"/>
      <c r="JQ206" s="115"/>
      <c r="JR206" s="115"/>
      <c r="JS206" s="115"/>
      <c r="JT206" s="115"/>
      <c r="JU206" s="115"/>
      <c r="JV206" s="115"/>
      <c r="JW206" s="115"/>
      <c r="JX206" s="115"/>
      <c r="JY206" s="115"/>
      <c r="JZ206" s="115"/>
      <c r="KA206" s="115"/>
      <c r="KB206" s="115"/>
      <c r="KC206" s="115"/>
      <c r="KD206" s="115"/>
      <c r="KE206" s="115"/>
      <c r="KF206" s="115"/>
      <c r="KG206" s="115"/>
      <c r="KH206" s="115"/>
      <c r="KI206" s="115"/>
      <c r="KJ206" s="115"/>
      <c r="KK206" s="115"/>
      <c r="KL206" s="115"/>
      <c r="KM206" s="115"/>
      <c r="KN206" s="115"/>
      <c r="KO206" s="115"/>
      <c r="KP206" s="115"/>
      <c r="KQ206" s="115"/>
      <c r="KR206" s="115"/>
      <c r="KS206" s="115"/>
      <c r="KT206" s="115"/>
      <c r="KU206" s="115"/>
      <c r="KV206" s="115"/>
      <c r="KW206" s="115"/>
      <c r="KX206" s="115"/>
      <c r="KY206" s="115"/>
      <c r="KZ206" s="115"/>
      <c r="LA206" s="115"/>
      <c r="LB206" s="115"/>
      <c r="LC206" s="115"/>
      <c r="LD206" s="115"/>
      <c r="LE206" s="115"/>
      <c r="LF206" s="115"/>
      <c r="LG206" s="115"/>
      <c r="LH206" s="115"/>
      <c r="LI206" s="115"/>
      <c r="LJ206" s="115"/>
      <c r="LK206" s="115"/>
      <c r="LL206" s="115"/>
      <c r="LM206" s="115"/>
      <c r="LN206" s="115"/>
      <c r="LO206" s="115"/>
      <c r="LP206" s="115"/>
      <c r="LQ206" s="115"/>
      <c r="LR206" s="115"/>
      <c r="LS206" s="115"/>
      <c r="LT206" s="115"/>
      <c r="LU206" s="115"/>
      <c r="LV206" s="115"/>
      <c r="LW206" s="115"/>
      <c r="LX206" s="115"/>
      <c r="LY206" s="115"/>
      <c r="LZ206" s="115"/>
      <c r="MA206" s="115"/>
      <c r="MB206" s="115"/>
      <c r="MC206" s="115"/>
      <c r="MD206" s="115"/>
      <c r="ME206" s="115"/>
      <c r="MF206" s="115"/>
      <c r="MG206" s="115"/>
      <c r="MH206" s="115"/>
      <c r="MI206" s="115"/>
      <c r="MJ206" s="115"/>
      <c r="MK206" s="115"/>
      <c r="ML206" s="115"/>
      <c r="MM206" s="115"/>
      <c r="MN206" s="115"/>
      <c r="MO206" s="115"/>
      <c r="MP206" s="115"/>
      <c r="MQ206" s="115"/>
      <c r="MR206" s="115"/>
      <c r="MS206" s="115"/>
      <c r="MT206" s="115"/>
      <c r="MU206" s="115"/>
      <c r="MV206" s="115"/>
      <c r="MW206" s="115"/>
      <c r="MX206" s="115"/>
      <c r="MY206" s="115"/>
      <c r="MZ206" s="115"/>
      <c r="NA206" s="115"/>
      <c r="NB206" s="115"/>
      <c r="NC206" s="115"/>
      <c r="ND206" s="115"/>
      <c r="NE206" s="115"/>
      <c r="NF206" s="115"/>
      <c r="NG206" s="115"/>
      <c r="NH206" s="115"/>
      <c r="NI206" s="115"/>
      <c r="NJ206" s="115"/>
      <c r="NK206" s="115"/>
      <c r="NL206" s="115"/>
      <c r="NM206" s="115"/>
      <c r="NN206" s="115"/>
      <c r="NO206" s="115"/>
      <c r="NP206" s="115"/>
      <c r="NQ206" s="115"/>
      <c r="NR206" s="115"/>
      <c r="NS206" s="115"/>
      <c r="NT206" s="115"/>
      <c r="NU206" s="115"/>
      <c r="NV206" s="115"/>
      <c r="NW206" s="115"/>
      <c r="NX206" s="115"/>
      <c r="NY206" s="115"/>
      <c r="NZ206" s="115"/>
      <c r="OA206" s="115"/>
      <c r="OB206" s="115"/>
      <c r="OC206" s="115"/>
      <c r="OD206" s="115"/>
      <c r="OE206" s="115"/>
      <c r="OF206" s="115"/>
      <c r="OG206" s="115"/>
    </row>
    <row r="207" spans="1:397" s="116" customFormat="1">
      <c r="A207" s="110">
        <v>1487</v>
      </c>
      <c r="B207" s="111" t="s">
        <v>150</v>
      </c>
      <c r="C207" s="112">
        <v>115945</v>
      </c>
      <c r="D207" s="113">
        <v>1.133E-4</v>
      </c>
      <c r="E207" s="112">
        <v>21287.7</v>
      </c>
      <c r="F207" s="123">
        <v>10307.5105</v>
      </c>
      <c r="G207" s="124">
        <v>31595.210500000001</v>
      </c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5"/>
      <c r="BV207" s="115"/>
      <c r="BW207" s="115"/>
      <c r="BX207" s="115"/>
      <c r="BY207" s="115"/>
      <c r="BZ207" s="115"/>
      <c r="CA207" s="115"/>
      <c r="CB207" s="115"/>
      <c r="CC207" s="115"/>
      <c r="CD207" s="115"/>
      <c r="CE207" s="115"/>
      <c r="CF207" s="115"/>
      <c r="CG207" s="115"/>
      <c r="CH207" s="115"/>
      <c r="CI207" s="115"/>
      <c r="CJ207" s="115"/>
      <c r="CK207" s="115"/>
      <c r="CL207" s="115"/>
      <c r="CM207" s="115"/>
      <c r="CN207" s="115"/>
      <c r="CO207" s="115"/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5"/>
      <c r="DB207" s="115"/>
      <c r="DC207" s="115"/>
      <c r="DD207" s="115"/>
      <c r="DE207" s="115"/>
      <c r="DF207" s="115"/>
      <c r="DG207" s="115"/>
      <c r="DH207" s="115"/>
      <c r="DI207" s="115"/>
      <c r="DJ207" s="115"/>
      <c r="DK207" s="115"/>
      <c r="DL207" s="115"/>
      <c r="DM207" s="115"/>
      <c r="DN207" s="115"/>
      <c r="DO207" s="115"/>
      <c r="DP207" s="115"/>
      <c r="DQ207" s="115"/>
      <c r="DR207" s="115"/>
      <c r="DS207" s="115"/>
      <c r="DT207" s="115"/>
      <c r="DU207" s="115"/>
      <c r="DV207" s="115"/>
      <c r="DW207" s="115"/>
      <c r="DX207" s="115"/>
      <c r="DY207" s="115"/>
      <c r="DZ207" s="115"/>
      <c r="EA207" s="115"/>
      <c r="EB207" s="115"/>
      <c r="EC207" s="115"/>
      <c r="ED207" s="115"/>
      <c r="EE207" s="115"/>
      <c r="EF207" s="115"/>
      <c r="EG207" s="115"/>
      <c r="EH207" s="115"/>
      <c r="EI207" s="115"/>
      <c r="EJ207" s="115"/>
      <c r="EK207" s="115"/>
      <c r="EL207" s="115"/>
      <c r="EM207" s="115"/>
      <c r="EN207" s="115"/>
      <c r="EO207" s="115"/>
      <c r="EP207" s="115"/>
      <c r="EQ207" s="115"/>
      <c r="ER207" s="115"/>
      <c r="ES207" s="115"/>
      <c r="ET207" s="115"/>
      <c r="EU207" s="115"/>
      <c r="EV207" s="115"/>
      <c r="EW207" s="115"/>
      <c r="EX207" s="115"/>
      <c r="EY207" s="115"/>
      <c r="EZ207" s="115"/>
      <c r="FA207" s="115"/>
      <c r="FB207" s="115"/>
      <c r="FC207" s="115"/>
      <c r="FD207" s="115"/>
      <c r="FE207" s="115"/>
      <c r="FF207" s="115"/>
      <c r="FG207" s="115"/>
      <c r="FH207" s="115"/>
      <c r="FI207" s="115"/>
      <c r="FJ207" s="115"/>
      <c r="FK207" s="115"/>
      <c r="FL207" s="115"/>
      <c r="FM207" s="115"/>
      <c r="FN207" s="115"/>
      <c r="FO207" s="115"/>
      <c r="FP207" s="115"/>
      <c r="FQ207" s="115"/>
      <c r="FR207" s="115"/>
      <c r="FS207" s="115"/>
      <c r="FT207" s="115"/>
      <c r="FU207" s="115"/>
      <c r="FV207" s="115"/>
      <c r="FW207" s="115"/>
      <c r="FX207" s="115"/>
      <c r="FY207" s="115"/>
      <c r="FZ207" s="115"/>
      <c r="GA207" s="115"/>
      <c r="GB207" s="115"/>
      <c r="GC207" s="115"/>
      <c r="GD207" s="115"/>
      <c r="GE207" s="115"/>
      <c r="GF207" s="115"/>
      <c r="GG207" s="115"/>
      <c r="GH207" s="115"/>
      <c r="GI207" s="115"/>
      <c r="GJ207" s="115"/>
      <c r="GK207" s="115"/>
      <c r="GL207" s="115"/>
      <c r="GM207" s="115"/>
      <c r="GN207" s="115"/>
      <c r="GO207" s="115"/>
      <c r="GP207" s="115"/>
      <c r="GQ207" s="115"/>
      <c r="GR207" s="115"/>
      <c r="GS207" s="115"/>
      <c r="GT207" s="115"/>
      <c r="GU207" s="115"/>
      <c r="GV207" s="115"/>
      <c r="GW207" s="115"/>
      <c r="GX207" s="115"/>
      <c r="GY207" s="115"/>
      <c r="GZ207" s="115"/>
      <c r="HA207" s="115"/>
      <c r="HB207" s="115"/>
      <c r="HC207" s="115"/>
      <c r="HD207" s="115"/>
      <c r="HE207" s="115"/>
      <c r="HF207" s="115"/>
      <c r="HG207" s="115"/>
      <c r="HH207" s="115"/>
      <c r="HI207" s="115"/>
      <c r="HJ207" s="115"/>
      <c r="HK207" s="115"/>
      <c r="HL207" s="115"/>
      <c r="HM207" s="115"/>
      <c r="HN207" s="115"/>
      <c r="HO207" s="115"/>
      <c r="HP207" s="115"/>
      <c r="HQ207" s="115"/>
      <c r="HR207" s="115"/>
      <c r="HS207" s="115"/>
      <c r="HT207" s="115"/>
      <c r="HU207" s="115"/>
      <c r="HV207" s="115"/>
      <c r="HW207" s="115"/>
      <c r="HX207" s="115"/>
      <c r="HY207" s="115"/>
      <c r="HZ207" s="115"/>
      <c r="IA207" s="115"/>
      <c r="IB207" s="115"/>
      <c r="IC207" s="115"/>
      <c r="ID207" s="115"/>
      <c r="IE207" s="115"/>
      <c r="IF207" s="115"/>
      <c r="IG207" s="115"/>
      <c r="IH207" s="115"/>
      <c r="II207" s="115"/>
      <c r="IJ207" s="115"/>
      <c r="IK207" s="115"/>
      <c r="IL207" s="115"/>
      <c r="IM207" s="115"/>
      <c r="IN207" s="115"/>
      <c r="IO207" s="115"/>
      <c r="IP207" s="115"/>
      <c r="IQ207" s="115"/>
      <c r="IR207" s="115"/>
      <c r="IS207" s="115"/>
      <c r="IT207" s="115"/>
      <c r="IU207" s="115"/>
      <c r="IV207" s="115"/>
      <c r="IW207" s="115"/>
      <c r="IX207" s="115"/>
      <c r="IY207" s="115"/>
      <c r="IZ207" s="115"/>
      <c r="JA207" s="115"/>
      <c r="JB207" s="115"/>
      <c r="JC207" s="115"/>
      <c r="JD207" s="115"/>
      <c r="JE207" s="115"/>
      <c r="JF207" s="115"/>
      <c r="JG207" s="115"/>
      <c r="JH207" s="115"/>
      <c r="JI207" s="115"/>
      <c r="JJ207" s="115"/>
      <c r="JK207" s="115"/>
      <c r="JL207" s="115"/>
      <c r="JM207" s="115"/>
      <c r="JN207" s="115"/>
      <c r="JO207" s="115"/>
      <c r="JP207" s="115"/>
      <c r="JQ207" s="115"/>
      <c r="JR207" s="115"/>
      <c r="JS207" s="115"/>
      <c r="JT207" s="115"/>
      <c r="JU207" s="115"/>
      <c r="JV207" s="115"/>
      <c r="JW207" s="115"/>
      <c r="JX207" s="115"/>
      <c r="JY207" s="115"/>
      <c r="JZ207" s="115"/>
      <c r="KA207" s="115"/>
      <c r="KB207" s="115"/>
      <c r="KC207" s="115"/>
      <c r="KD207" s="115"/>
      <c r="KE207" s="115"/>
      <c r="KF207" s="115"/>
      <c r="KG207" s="115"/>
      <c r="KH207" s="115"/>
      <c r="KI207" s="115"/>
      <c r="KJ207" s="115"/>
      <c r="KK207" s="115"/>
      <c r="KL207" s="115"/>
      <c r="KM207" s="115"/>
      <c r="KN207" s="115"/>
      <c r="KO207" s="115"/>
      <c r="KP207" s="115"/>
      <c r="KQ207" s="115"/>
      <c r="KR207" s="115"/>
      <c r="KS207" s="115"/>
      <c r="KT207" s="115"/>
      <c r="KU207" s="115"/>
      <c r="KV207" s="115"/>
      <c r="KW207" s="115"/>
      <c r="KX207" s="115"/>
      <c r="KY207" s="115"/>
      <c r="KZ207" s="115"/>
      <c r="LA207" s="115"/>
      <c r="LB207" s="115"/>
      <c r="LC207" s="115"/>
      <c r="LD207" s="115"/>
      <c r="LE207" s="115"/>
      <c r="LF207" s="115"/>
      <c r="LG207" s="115"/>
      <c r="LH207" s="115"/>
      <c r="LI207" s="115"/>
      <c r="LJ207" s="115"/>
      <c r="LK207" s="115"/>
      <c r="LL207" s="115"/>
      <c r="LM207" s="115"/>
      <c r="LN207" s="115"/>
      <c r="LO207" s="115"/>
      <c r="LP207" s="115"/>
      <c r="LQ207" s="115"/>
      <c r="LR207" s="115"/>
      <c r="LS207" s="115"/>
      <c r="LT207" s="115"/>
      <c r="LU207" s="115"/>
      <c r="LV207" s="115"/>
      <c r="LW207" s="115"/>
      <c r="LX207" s="115"/>
      <c r="LY207" s="115"/>
      <c r="LZ207" s="115"/>
      <c r="MA207" s="115"/>
      <c r="MB207" s="115"/>
      <c r="MC207" s="115"/>
      <c r="MD207" s="115"/>
      <c r="ME207" s="115"/>
      <c r="MF207" s="115"/>
      <c r="MG207" s="115"/>
      <c r="MH207" s="115"/>
      <c r="MI207" s="115"/>
      <c r="MJ207" s="115"/>
      <c r="MK207" s="115"/>
      <c r="ML207" s="115"/>
      <c r="MM207" s="115"/>
      <c r="MN207" s="115"/>
      <c r="MO207" s="115"/>
      <c r="MP207" s="115"/>
      <c r="MQ207" s="115"/>
      <c r="MR207" s="115"/>
      <c r="MS207" s="115"/>
      <c r="MT207" s="115"/>
      <c r="MU207" s="115"/>
      <c r="MV207" s="115"/>
      <c r="MW207" s="115"/>
      <c r="MX207" s="115"/>
      <c r="MY207" s="115"/>
      <c r="MZ207" s="115"/>
      <c r="NA207" s="115"/>
      <c r="NB207" s="115"/>
      <c r="NC207" s="115"/>
      <c r="ND207" s="115"/>
      <c r="NE207" s="115"/>
      <c r="NF207" s="115"/>
      <c r="NG207" s="115"/>
      <c r="NH207" s="115"/>
      <c r="NI207" s="115"/>
      <c r="NJ207" s="115"/>
      <c r="NK207" s="115"/>
      <c r="NL207" s="115"/>
      <c r="NM207" s="115"/>
      <c r="NN207" s="115"/>
      <c r="NO207" s="115"/>
      <c r="NP207" s="115"/>
      <c r="NQ207" s="115"/>
      <c r="NR207" s="115"/>
      <c r="NS207" s="115"/>
      <c r="NT207" s="115"/>
      <c r="NU207" s="115"/>
      <c r="NV207" s="115"/>
      <c r="NW207" s="115"/>
      <c r="NX207" s="115"/>
      <c r="NY207" s="115"/>
      <c r="NZ207" s="115"/>
      <c r="OA207" s="115"/>
      <c r="OB207" s="115"/>
      <c r="OC207" s="115"/>
      <c r="OD207" s="115"/>
      <c r="OE207" s="115"/>
      <c r="OF207" s="115"/>
      <c r="OG207" s="115"/>
    </row>
    <row r="208" spans="1:397" s="116" customFormat="1">
      <c r="A208" s="110">
        <v>1488</v>
      </c>
      <c r="B208" s="111" t="s">
        <v>151</v>
      </c>
      <c r="C208" s="112">
        <v>53040</v>
      </c>
      <c r="D208" s="113">
        <v>5.1900000000000001E-5</v>
      </c>
      <c r="E208" s="112">
        <v>4893.47</v>
      </c>
      <c r="F208" s="123">
        <v>4715.2560000000003</v>
      </c>
      <c r="G208" s="124">
        <v>9608.7260000000006</v>
      </c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  <c r="BS208" s="115"/>
      <c r="BT208" s="115"/>
      <c r="BU208" s="115"/>
      <c r="BV208" s="115"/>
      <c r="BW208" s="115"/>
      <c r="BX208" s="115"/>
      <c r="BY208" s="115"/>
      <c r="BZ208" s="115"/>
      <c r="CA208" s="115"/>
      <c r="CB208" s="115"/>
      <c r="CC208" s="115"/>
      <c r="CD208" s="115"/>
      <c r="CE208" s="115"/>
      <c r="CF208" s="115"/>
      <c r="CG208" s="115"/>
      <c r="CH208" s="115"/>
      <c r="CI208" s="115"/>
      <c r="CJ208" s="115"/>
      <c r="CK208" s="115"/>
      <c r="CL208" s="115"/>
      <c r="CM208" s="115"/>
      <c r="CN208" s="115"/>
      <c r="CO208" s="115"/>
      <c r="CP208" s="115"/>
      <c r="CQ208" s="115"/>
      <c r="CR208" s="115"/>
      <c r="CS208" s="115"/>
      <c r="CT208" s="115"/>
      <c r="CU208" s="115"/>
      <c r="CV208" s="115"/>
      <c r="CW208" s="115"/>
      <c r="CX208" s="115"/>
      <c r="CY208" s="115"/>
      <c r="CZ208" s="115"/>
      <c r="DA208" s="115"/>
      <c r="DB208" s="115"/>
      <c r="DC208" s="115"/>
      <c r="DD208" s="115"/>
      <c r="DE208" s="115"/>
      <c r="DF208" s="115"/>
      <c r="DG208" s="115"/>
      <c r="DH208" s="115"/>
      <c r="DI208" s="115"/>
      <c r="DJ208" s="115"/>
      <c r="DK208" s="115"/>
      <c r="DL208" s="115"/>
      <c r="DM208" s="115"/>
      <c r="DN208" s="115"/>
      <c r="DO208" s="115"/>
      <c r="DP208" s="115"/>
      <c r="DQ208" s="115"/>
      <c r="DR208" s="115"/>
      <c r="DS208" s="115"/>
      <c r="DT208" s="115"/>
      <c r="DU208" s="115"/>
      <c r="DV208" s="115"/>
      <c r="DW208" s="115"/>
      <c r="DX208" s="115"/>
      <c r="DY208" s="115"/>
      <c r="DZ208" s="115"/>
      <c r="EA208" s="115"/>
      <c r="EB208" s="115"/>
      <c r="EC208" s="115"/>
      <c r="ED208" s="115"/>
      <c r="EE208" s="115"/>
      <c r="EF208" s="115"/>
      <c r="EG208" s="115"/>
      <c r="EH208" s="115"/>
      <c r="EI208" s="115"/>
      <c r="EJ208" s="115"/>
      <c r="EK208" s="115"/>
      <c r="EL208" s="115"/>
      <c r="EM208" s="115"/>
      <c r="EN208" s="115"/>
      <c r="EO208" s="115"/>
      <c r="EP208" s="115"/>
      <c r="EQ208" s="115"/>
      <c r="ER208" s="115"/>
      <c r="ES208" s="115"/>
      <c r="ET208" s="115"/>
      <c r="EU208" s="115"/>
      <c r="EV208" s="115"/>
      <c r="EW208" s="115"/>
      <c r="EX208" s="115"/>
      <c r="EY208" s="115"/>
      <c r="EZ208" s="115"/>
      <c r="FA208" s="115"/>
      <c r="FB208" s="115"/>
      <c r="FC208" s="115"/>
      <c r="FD208" s="115"/>
      <c r="FE208" s="115"/>
      <c r="FF208" s="115"/>
      <c r="FG208" s="115"/>
      <c r="FH208" s="115"/>
      <c r="FI208" s="115"/>
      <c r="FJ208" s="115"/>
      <c r="FK208" s="115"/>
      <c r="FL208" s="115"/>
      <c r="FM208" s="115"/>
      <c r="FN208" s="115"/>
      <c r="FO208" s="115"/>
      <c r="FP208" s="115"/>
      <c r="FQ208" s="115"/>
      <c r="FR208" s="115"/>
      <c r="FS208" s="115"/>
      <c r="FT208" s="115"/>
      <c r="FU208" s="115"/>
      <c r="FV208" s="115"/>
      <c r="FW208" s="115"/>
      <c r="FX208" s="115"/>
      <c r="FY208" s="115"/>
      <c r="FZ208" s="115"/>
      <c r="GA208" s="115"/>
      <c r="GB208" s="115"/>
      <c r="GC208" s="115"/>
      <c r="GD208" s="115"/>
      <c r="GE208" s="115"/>
      <c r="GF208" s="115"/>
      <c r="GG208" s="115"/>
      <c r="GH208" s="115"/>
      <c r="GI208" s="115"/>
      <c r="GJ208" s="115"/>
      <c r="GK208" s="115"/>
      <c r="GL208" s="115"/>
      <c r="GM208" s="115"/>
      <c r="GN208" s="115"/>
      <c r="GO208" s="115"/>
      <c r="GP208" s="115"/>
      <c r="GQ208" s="115"/>
      <c r="GR208" s="115"/>
      <c r="GS208" s="115"/>
      <c r="GT208" s="115"/>
      <c r="GU208" s="115"/>
      <c r="GV208" s="115"/>
      <c r="GW208" s="115"/>
      <c r="GX208" s="115"/>
      <c r="GY208" s="115"/>
      <c r="GZ208" s="115"/>
      <c r="HA208" s="115"/>
      <c r="HB208" s="115"/>
      <c r="HC208" s="115"/>
      <c r="HD208" s="115"/>
      <c r="HE208" s="115"/>
      <c r="HF208" s="115"/>
      <c r="HG208" s="115"/>
      <c r="HH208" s="115"/>
      <c r="HI208" s="115"/>
      <c r="HJ208" s="115"/>
      <c r="HK208" s="115"/>
      <c r="HL208" s="115"/>
      <c r="HM208" s="115"/>
      <c r="HN208" s="115"/>
      <c r="HO208" s="115"/>
      <c r="HP208" s="115"/>
      <c r="HQ208" s="115"/>
      <c r="HR208" s="115"/>
      <c r="HS208" s="115"/>
      <c r="HT208" s="115"/>
      <c r="HU208" s="115"/>
      <c r="HV208" s="115"/>
      <c r="HW208" s="115"/>
      <c r="HX208" s="115"/>
      <c r="HY208" s="115"/>
      <c r="HZ208" s="115"/>
      <c r="IA208" s="115"/>
      <c r="IB208" s="115"/>
      <c r="IC208" s="115"/>
      <c r="ID208" s="115"/>
      <c r="IE208" s="115"/>
      <c r="IF208" s="115"/>
      <c r="IG208" s="115"/>
      <c r="IH208" s="115"/>
      <c r="II208" s="115"/>
      <c r="IJ208" s="115"/>
      <c r="IK208" s="115"/>
      <c r="IL208" s="115"/>
      <c r="IM208" s="115"/>
      <c r="IN208" s="115"/>
      <c r="IO208" s="115"/>
      <c r="IP208" s="115"/>
      <c r="IQ208" s="115"/>
      <c r="IR208" s="115"/>
      <c r="IS208" s="115"/>
      <c r="IT208" s="115"/>
      <c r="IU208" s="115"/>
      <c r="IV208" s="115"/>
      <c r="IW208" s="115"/>
      <c r="IX208" s="115"/>
      <c r="IY208" s="115"/>
      <c r="IZ208" s="115"/>
      <c r="JA208" s="115"/>
      <c r="JB208" s="115"/>
      <c r="JC208" s="115"/>
      <c r="JD208" s="115"/>
      <c r="JE208" s="115"/>
      <c r="JF208" s="115"/>
      <c r="JG208" s="115"/>
      <c r="JH208" s="115"/>
      <c r="JI208" s="115"/>
      <c r="JJ208" s="115"/>
      <c r="JK208" s="115"/>
      <c r="JL208" s="115"/>
      <c r="JM208" s="115"/>
      <c r="JN208" s="115"/>
      <c r="JO208" s="115"/>
      <c r="JP208" s="115"/>
      <c r="JQ208" s="115"/>
      <c r="JR208" s="115"/>
      <c r="JS208" s="115"/>
      <c r="JT208" s="115"/>
      <c r="JU208" s="115"/>
      <c r="JV208" s="115"/>
      <c r="JW208" s="115"/>
      <c r="JX208" s="115"/>
      <c r="JY208" s="115"/>
      <c r="JZ208" s="115"/>
      <c r="KA208" s="115"/>
      <c r="KB208" s="115"/>
      <c r="KC208" s="115"/>
      <c r="KD208" s="115"/>
      <c r="KE208" s="115"/>
      <c r="KF208" s="115"/>
      <c r="KG208" s="115"/>
      <c r="KH208" s="115"/>
      <c r="KI208" s="115"/>
      <c r="KJ208" s="115"/>
      <c r="KK208" s="115"/>
      <c r="KL208" s="115"/>
      <c r="KM208" s="115"/>
      <c r="KN208" s="115"/>
      <c r="KO208" s="115"/>
      <c r="KP208" s="115"/>
      <c r="KQ208" s="115"/>
      <c r="KR208" s="115"/>
      <c r="KS208" s="115"/>
      <c r="KT208" s="115"/>
      <c r="KU208" s="115"/>
      <c r="KV208" s="115"/>
      <c r="KW208" s="115"/>
      <c r="KX208" s="115"/>
      <c r="KY208" s="115"/>
      <c r="KZ208" s="115"/>
      <c r="LA208" s="115"/>
      <c r="LB208" s="115"/>
      <c r="LC208" s="115"/>
      <c r="LD208" s="115"/>
      <c r="LE208" s="115"/>
      <c r="LF208" s="115"/>
      <c r="LG208" s="115"/>
      <c r="LH208" s="115"/>
      <c r="LI208" s="115"/>
      <c r="LJ208" s="115"/>
      <c r="LK208" s="115"/>
      <c r="LL208" s="115"/>
      <c r="LM208" s="115"/>
      <c r="LN208" s="115"/>
      <c r="LO208" s="115"/>
      <c r="LP208" s="115"/>
      <c r="LQ208" s="115"/>
      <c r="LR208" s="115"/>
      <c r="LS208" s="115"/>
      <c r="LT208" s="115"/>
      <c r="LU208" s="115"/>
      <c r="LV208" s="115"/>
      <c r="LW208" s="115"/>
      <c r="LX208" s="115"/>
      <c r="LY208" s="115"/>
      <c r="LZ208" s="115"/>
      <c r="MA208" s="115"/>
      <c r="MB208" s="115"/>
      <c r="MC208" s="115"/>
      <c r="MD208" s="115"/>
      <c r="ME208" s="115"/>
      <c r="MF208" s="115"/>
      <c r="MG208" s="115"/>
      <c r="MH208" s="115"/>
      <c r="MI208" s="115"/>
      <c r="MJ208" s="115"/>
      <c r="MK208" s="115"/>
      <c r="ML208" s="115"/>
      <c r="MM208" s="115"/>
      <c r="MN208" s="115"/>
      <c r="MO208" s="115"/>
      <c r="MP208" s="115"/>
      <c r="MQ208" s="115"/>
      <c r="MR208" s="115"/>
      <c r="MS208" s="115"/>
      <c r="MT208" s="115"/>
      <c r="MU208" s="115"/>
      <c r="MV208" s="115"/>
      <c r="MW208" s="115"/>
      <c r="MX208" s="115"/>
      <c r="MY208" s="115"/>
      <c r="MZ208" s="115"/>
      <c r="NA208" s="115"/>
      <c r="NB208" s="115"/>
      <c r="NC208" s="115"/>
      <c r="ND208" s="115"/>
      <c r="NE208" s="115"/>
      <c r="NF208" s="115"/>
      <c r="NG208" s="115"/>
      <c r="NH208" s="115"/>
      <c r="NI208" s="115"/>
      <c r="NJ208" s="115"/>
      <c r="NK208" s="115"/>
      <c r="NL208" s="115"/>
      <c r="NM208" s="115"/>
      <c r="NN208" s="115"/>
      <c r="NO208" s="115"/>
      <c r="NP208" s="115"/>
      <c r="NQ208" s="115"/>
      <c r="NR208" s="115"/>
      <c r="NS208" s="115"/>
      <c r="NT208" s="115"/>
      <c r="NU208" s="115"/>
      <c r="NV208" s="115"/>
      <c r="NW208" s="115"/>
      <c r="NX208" s="115"/>
      <c r="NY208" s="115"/>
      <c r="NZ208" s="115"/>
      <c r="OA208" s="115"/>
      <c r="OB208" s="115"/>
      <c r="OC208" s="115"/>
      <c r="OD208" s="115"/>
      <c r="OE208" s="115"/>
      <c r="OF208" s="115"/>
      <c r="OG208" s="115"/>
    </row>
    <row r="209" spans="1:397" s="116" customFormat="1">
      <c r="A209" s="110">
        <v>1489</v>
      </c>
      <c r="B209" s="111" t="s">
        <v>152</v>
      </c>
      <c r="C209" s="112">
        <v>91104</v>
      </c>
      <c r="D209" s="113">
        <v>8.8999999999999995E-5</v>
      </c>
      <c r="E209" s="112">
        <v>13085.68</v>
      </c>
      <c r="F209" s="123">
        <v>8099.1456000000007</v>
      </c>
      <c r="G209" s="124">
        <v>21184.8256</v>
      </c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5"/>
      <c r="BW209" s="115"/>
      <c r="BX209" s="115"/>
      <c r="BY209" s="115"/>
      <c r="BZ209" s="115"/>
      <c r="CA209" s="115"/>
      <c r="CB209" s="115"/>
      <c r="CC209" s="115"/>
      <c r="CD209" s="115"/>
      <c r="CE209" s="115"/>
      <c r="CF209" s="115"/>
      <c r="CG209" s="115"/>
      <c r="CH209" s="115"/>
      <c r="CI209" s="115"/>
      <c r="CJ209" s="115"/>
      <c r="CK209" s="115"/>
      <c r="CL209" s="115"/>
      <c r="CM209" s="115"/>
      <c r="CN209" s="115"/>
      <c r="CO209" s="115"/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5"/>
      <c r="DB209" s="115"/>
      <c r="DC209" s="115"/>
      <c r="DD209" s="115"/>
      <c r="DE209" s="115"/>
      <c r="DF209" s="115"/>
      <c r="DG209" s="115"/>
      <c r="DH209" s="115"/>
      <c r="DI209" s="115"/>
      <c r="DJ209" s="115"/>
      <c r="DK209" s="115"/>
      <c r="DL209" s="115"/>
      <c r="DM209" s="115"/>
      <c r="DN209" s="115"/>
      <c r="DO209" s="115"/>
      <c r="DP209" s="115"/>
      <c r="DQ209" s="115"/>
      <c r="DR209" s="115"/>
      <c r="DS209" s="115"/>
      <c r="DT209" s="115"/>
      <c r="DU209" s="115"/>
      <c r="DV209" s="115"/>
      <c r="DW209" s="115"/>
      <c r="DX209" s="115"/>
      <c r="DY209" s="115"/>
      <c r="DZ209" s="115"/>
      <c r="EA209" s="115"/>
      <c r="EB209" s="115"/>
      <c r="EC209" s="115"/>
      <c r="ED209" s="115"/>
      <c r="EE209" s="115"/>
      <c r="EF209" s="115"/>
      <c r="EG209" s="115"/>
      <c r="EH209" s="115"/>
      <c r="EI209" s="115"/>
      <c r="EJ209" s="115"/>
      <c r="EK209" s="115"/>
      <c r="EL209" s="115"/>
      <c r="EM209" s="115"/>
      <c r="EN209" s="115"/>
      <c r="EO209" s="115"/>
      <c r="EP209" s="115"/>
      <c r="EQ209" s="115"/>
      <c r="ER209" s="115"/>
      <c r="ES209" s="115"/>
      <c r="ET209" s="115"/>
      <c r="EU209" s="115"/>
      <c r="EV209" s="115"/>
      <c r="EW209" s="115"/>
      <c r="EX209" s="115"/>
      <c r="EY209" s="115"/>
      <c r="EZ209" s="115"/>
      <c r="FA209" s="115"/>
      <c r="FB209" s="115"/>
      <c r="FC209" s="115"/>
      <c r="FD209" s="115"/>
      <c r="FE209" s="115"/>
      <c r="FF209" s="115"/>
      <c r="FG209" s="115"/>
      <c r="FH209" s="115"/>
      <c r="FI209" s="115"/>
      <c r="FJ209" s="115"/>
      <c r="FK209" s="115"/>
      <c r="FL209" s="115"/>
      <c r="FM209" s="115"/>
      <c r="FN209" s="115"/>
      <c r="FO209" s="115"/>
      <c r="FP209" s="115"/>
      <c r="FQ209" s="115"/>
      <c r="FR209" s="115"/>
      <c r="FS209" s="115"/>
      <c r="FT209" s="115"/>
      <c r="FU209" s="115"/>
      <c r="FV209" s="115"/>
      <c r="FW209" s="115"/>
      <c r="FX209" s="115"/>
      <c r="FY209" s="115"/>
      <c r="FZ209" s="115"/>
      <c r="GA209" s="115"/>
      <c r="GB209" s="115"/>
      <c r="GC209" s="115"/>
      <c r="GD209" s="115"/>
      <c r="GE209" s="115"/>
      <c r="GF209" s="115"/>
      <c r="GG209" s="115"/>
      <c r="GH209" s="115"/>
      <c r="GI209" s="115"/>
      <c r="GJ209" s="115"/>
      <c r="GK209" s="115"/>
      <c r="GL209" s="115"/>
      <c r="GM209" s="115"/>
      <c r="GN209" s="115"/>
      <c r="GO209" s="115"/>
      <c r="GP209" s="115"/>
      <c r="GQ209" s="115"/>
      <c r="GR209" s="115"/>
      <c r="GS209" s="115"/>
      <c r="GT209" s="115"/>
      <c r="GU209" s="115"/>
      <c r="GV209" s="115"/>
      <c r="GW209" s="115"/>
      <c r="GX209" s="115"/>
      <c r="GY209" s="115"/>
      <c r="GZ209" s="115"/>
      <c r="HA209" s="115"/>
      <c r="HB209" s="115"/>
      <c r="HC209" s="115"/>
      <c r="HD209" s="115"/>
      <c r="HE209" s="115"/>
      <c r="HF209" s="115"/>
      <c r="HG209" s="115"/>
      <c r="HH209" s="115"/>
      <c r="HI209" s="115"/>
      <c r="HJ209" s="115"/>
      <c r="HK209" s="115"/>
      <c r="HL209" s="115"/>
      <c r="HM209" s="115"/>
      <c r="HN209" s="115"/>
      <c r="HO209" s="115"/>
      <c r="HP209" s="115"/>
      <c r="HQ209" s="115"/>
      <c r="HR209" s="115"/>
      <c r="HS209" s="115"/>
      <c r="HT209" s="115"/>
      <c r="HU209" s="115"/>
      <c r="HV209" s="115"/>
      <c r="HW209" s="115"/>
      <c r="HX209" s="115"/>
      <c r="HY209" s="115"/>
      <c r="HZ209" s="115"/>
      <c r="IA209" s="115"/>
      <c r="IB209" s="115"/>
      <c r="IC209" s="115"/>
      <c r="ID209" s="115"/>
      <c r="IE209" s="115"/>
      <c r="IF209" s="115"/>
      <c r="IG209" s="115"/>
      <c r="IH209" s="115"/>
      <c r="II209" s="115"/>
      <c r="IJ209" s="115"/>
      <c r="IK209" s="115"/>
      <c r="IL209" s="115"/>
      <c r="IM209" s="115"/>
      <c r="IN209" s="115"/>
      <c r="IO209" s="115"/>
      <c r="IP209" s="115"/>
      <c r="IQ209" s="115"/>
      <c r="IR209" s="115"/>
      <c r="IS209" s="115"/>
      <c r="IT209" s="115"/>
      <c r="IU209" s="115"/>
      <c r="IV209" s="115"/>
      <c r="IW209" s="115"/>
      <c r="IX209" s="115"/>
      <c r="IY209" s="115"/>
      <c r="IZ209" s="115"/>
      <c r="JA209" s="115"/>
      <c r="JB209" s="115"/>
      <c r="JC209" s="115"/>
      <c r="JD209" s="115"/>
      <c r="JE209" s="115"/>
      <c r="JF209" s="115"/>
      <c r="JG209" s="115"/>
      <c r="JH209" s="115"/>
      <c r="JI209" s="115"/>
      <c r="JJ209" s="115"/>
      <c r="JK209" s="115"/>
      <c r="JL209" s="115"/>
      <c r="JM209" s="115"/>
      <c r="JN209" s="115"/>
      <c r="JO209" s="115"/>
      <c r="JP209" s="115"/>
      <c r="JQ209" s="115"/>
      <c r="JR209" s="115"/>
      <c r="JS209" s="115"/>
      <c r="JT209" s="115"/>
      <c r="JU209" s="115"/>
      <c r="JV209" s="115"/>
      <c r="JW209" s="115"/>
      <c r="JX209" s="115"/>
      <c r="JY209" s="115"/>
      <c r="JZ209" s="115"/>
      <c r="KA209" s="115"/>
      <c r="KB209" s="115"/>
      <c r="KC209" s="115"/>
      <c r="KD209" s="115"/>
      <c r="KE209" s="115"/>
      <c r="KF209" s="115"/>
      <c r="KG209" s="115"/>
      <c r="KH209" s="115"/>
      <c r="KI209" s="115"/>
      <c r="KJ209" s="115"/>
      <c r="KK209" s="115"/>
      <c r="KL209" s="115"/>
      <c r="KM209" s="115"/>
      <c r="KN209" s="115"/>
      <c r="KO209" s="115"/>
      <c r="KP209" s="115"/>
      <c r="KQ209" s="115"/>
      <c r="KR209" s="115"/>
      <c r="KS209" s="115"/>
      <c r="KT209" s="115"/>
      <c r="KU209" s="115"/>
      <c r="KV209" s="115"/>
      <c r="KW209" s="115"/>
      <c r="KX209" s="115"/>
      <c r="KY209" s="115"/>
      <c r="KZ209" s="115"/>
      <c r="LA209" s="115"/>
      <c r="LB209" s="115"/>
      <c r="LC209" s="115"/>
      <c r="LD209" s="115"/>
      <c r="LE209" s="115"/>
      <c r="LF209" s="115"/>
      <c r="LG209" s="115"/>
      <c r="LH209" s="115"/>
      <c r="LI209" s="115"/>
      <c r="LJ209" s="115"/>
      <c r="LK209" s="115"/>
      <c r="LL209" s="115"/>
      <c r="LM209" s="115"/>
      <c r="LN209" s="115"/>
      <c r="LO209" s="115"/>
      <c r="LP209" s="115"/>
      <c r="LQ209" s="115"/>
      <c r="LR209" s="115"/>
      <c r="LS209" s="115"/>
      <c r="LT209" s="115"/>
      <c r="LU209" s="115"/>
      <c r="LV209" s="115"/>
      <c r="LW209" s="115"/>
      <c r="LX209" s="115"/>
      <c r="LY209" s="115"/>
      <c r="LZ209" s="115"/>
      <c r="MA209" s="115"/>
      <c r="MB209" s="115"/>
      <c r="MC209" s="115"/>
      <c r="MD209" s="115"/>
      <c r="ME209" s="115"/>
      <c r="MF209" s="115"/>
      <c r="MG209" s="115"/>
      <c r="MH209" s="115"/>
      <c r="MI209" s="115"/>
      <c r="MJ209" s="115"/>
      <c r="MK209" s="115"/>
      <c r="ML209" s="115"/>
      <c r="MM209" s="115"/>
      <c r="MN209" s="115"/>
      <c r="MO209" s="115"/>
      <c r="MP209" s="115"/>
      <c r="MQ209" s="115"/>
      <c r="MR209" s="115"/>
      <c r="MS209" s="115"/>
      <c r="MT209" s="115"/>
      <c r="MU209" s="115"/>
      <c r="MV209" s="115"/>
      <c r="MW209" s="115"/>
      <c r="MX209" s="115"/>
      <c r="MY209" s="115"/>
      <c r="MZ209" s="115"/>
      <c r="NA209" s="115"/>
      <c r="NB209" s="115"/>
      <c r="NC209" s="115"/>
      <c r="ND209" s="115"/>
      <c r="NE209" s="115"/>
      <c r="NF209" s="115"/>
      <c r="NG209" s="115"/>
      <c r="NH209" s="115"/>
      <c r="NI209" s="115"/>
      <c r="NJ209" s="115"/>
      <c r="NK209" s="115"/>
      <c r="NL209" s="115"/>
      <c r="NM209" s="115"/>
      <c r="NN209" s="115"/>
      <c r="NO209" s="115"/>
      <c r="NP209" s="115"/>
      <c r="NQ209" s="115"/>
      <c r="NR209" s="115"/>
      <c r="NS209" s="115"/>
      <c r="NT209" s="115"/>
      <c r="NU209" s="115"/>
      <c r="NV209" s="115"/>
      <c r="NW209" s="115"/>
      <c r="NX209" s="115"/>
      <c r="NY209" s="115"/>
      <c r="NZ209" s="115"/>
      <c r="OA209" s="115"/>
      <c r="OB209" s="115"/>
      <c r="OC209" s="115"/>
      <c r="OD209" s="115"/>
      <c r="OE209" s="115"/>
      <c r="OF209" s="115"/>
      <c r="OG209" s="115"/>
    </row>
    <row r="210" spans="1:397" s="116" customFormat="1">
      <c r="A210" s="110">
        <v>1490</v>
      </c>
      <c r="B210" s="111" t="s">
        <v>153</v>
      </c>
      <c r="C210" s="112">
        <v>44821</v>
      </c>
      <c r="D210" s="113">
        <v>4.3800000000000001E-5</v>
      </c>
      <c r="E210" s="112">
        <v>15736.8</v>
      </c>
      <c r="F210" s="123">
        <v>3984.5869000000002</v>
      </c>
      <c r="G210" s="124">
        <v>19721.386899999998</v>
      </c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5"/>
      <c r="BV210" s="115"/>
      <c r="BW210" s="115"/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5"/>
      <c r="CJ210" s="115"/>
      <c r="CK210" s="115"/>
      <c r="CL210" s="115"/>
      <c r="CM210" s="115"/>
      <c r="CN210" s="115"/>
      <c r="CO210" s="115"/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5"/>
      <c r="DD210" s="115"/>
      <c r="DE210" s="115"/>
      <c r="DF210" s="115"/>
      <c r="DG210" s="115"/>
      <c r="DH210" s="115"/>
      <c r="DI210" s="115"/>
      <c r="DJ210" s="115"/>
      <c r="DK210" s="115"/>
      <c r="DL210" s="115"/>
      <c r="DM210" s="115"/>
      <c r="DN210" s="115"/>
      <c r="DO210" s="115"/>
      <c r="DP210" s="115"/>
      <c r="DQ210" s="115"/>
      <c r="DR210" s="115"/>
      <c r="DS210" s="115"/>
      <c r="DT210" s="115"/>
      <c r="DU210" s="115"/>
      <c r="DV210" s="115"/>
      <c r="DW210" s="115"/>
      <c r="DX210" s="115"/>
      <c r="DY210" s="115"/>
      <c r="DZ210" s="115"/>
      <c r="EA210" s="115"/>
      <c r="EB210" s="115"/>
      <c r="EC210" s="115"/>
      <c r="ED210" s="115"/>
      <c r="EE210" s="115"/>
      <c r="EF210" s="115"/>
      <c r="EG210" s="115"/>
      <c r="EH210" s="115"/>
      <c r="EI210" s="115"/>
      <c r="EJ210" s="115"/>
      <c r="EK210" s="115"/>
      <c r="EL210" s="115"/>
      <c r="EM210" s="115"/>
      <c r="EN210" s="115"/>
      <c r="EO210" s="115"/>
      <c r="EP210" s="115"/>
      <c r="EQ210" s="115"/>
      <c r="ER210" s="115"/>
      <c r="ES210" s="115"/>
      <c r="ET210" s="115"/>
      <c r="EU210" s="115"/>
      <c r="EV210" s="115"/>
      <c r="EW210" s="115"/>
      <c r="EX210" s="115"/>
      <c r="EY210" s="115"/>
      <c r="EZ210" s="115"/>
      <c r="FA210" s="115"/>
      <c r="FB210" s="115"/>
      <c r="FC210" s="115"/>
      <c r="FD210" s="115"/>
      <c r="FE210" s="115"/>
      <c r="FF210" s="115"/>
      <c r="FG210" s="115"/>
      <c r="FH210" s="115"/>
      <c r="FI210" s="115"/>
      <c r="FJ210" s="115"/>
      <c r="FK210" s="115"/>
      <c r="FL210" s="115"/>
      <c r="FM210" s="115"/>
      <c r="FN210" s="115"/>
      <c r="FO210" s="115"/>
      <c r="FP210" s="115"/>
      <c r="FQ210" s="115"/>
      <c r="FR210" s="115"/>
      <c r="FS210" s="115"/>
      <c r="FT210" s="115"/>
      <c r="FU210" s="115"/>
      <c r="FV210" s="115"/>
      <c r="FW210" s="115"/>
      <c r="FX210" s="115"/>
      <c r="FY210" s="115"/>
      <c r="FZ210" s="115"/>
      <c r="GA210" s="115"/>
      <c r="GB210" s="115"/>
      <c r="GC210" s="115"/>
      <c r="GD210" s="115"/>
      <c r="GE210" s="115"/>
      <c r="GF210" s="115"/>
      <c r="GG210" s="115"/>
      <c r="GH210" s="115"/>
      <c r="GI210" s="115"/>
      <c r="GJ210" s="115"/>
      <c r="GK210" s="115"/>
      <c r="GL210" s="115"/>
      <c r="GM210" s="115"/>
      <c r="GN210" s="115"/>
      <c r="GO210" s="115"/>
      <c r="GP210" s="115"/>
      <c r="GQ210" s="115"/>
      <c r="GR210" s="115"/>
      <c r="GS210" s="115"/>
      <c r="GT210" s="115"/>
      <c r="GU210" s="115"/>
      <c r="GV210" s="115"/>
      <c r="GW210" s="115"/>
      <c r="GX210" s="115"/>
      <c r="GY210" s="115"/>
      <c r="GZ210" s="115"/>
      <c r="HA210" s="115"/>
      <c r="HB210" s="115"/>
      <c r="HC210" s="115"/>
      <c r="HD210" s="115"/>
      <c r="HE210" s="115"/>
      <c r="HF210" s="115"/>
      <c r="HG210" s="115"/>
      <c r="HH210" s="115"/>
      <c r="HI210" s="115"/>
      <c r="HJ210" s="115"/>
      <c r="HK210" s="115"/>
      <c r="HL210" s="115"/>
      <c r="HM210" s="115"/>
      <c r="HN210" s="115"/>
      <c r="HO210" s="115"/>
      <c r="HP210" s="115"/>
      <c r="HQ210" s="115"/>
      <c r="HR210" s="115"/>
      <c r="HS210" s="115"/>
      <c r="HT210" s="115"/>
      <c r="HU210" s="115"/>
      <c r="HV210" s="115"/>
      <c r="HW210" s="115"/>
      <c r="HX210" s="115"/>
      <c r="HY210" s="115"/>
      <c r="HZ210" s="115"/>
      <c r="IA210" s="115"/>
      <c r="IB210" s="115"/>
      <c r="IC210" s="115"/>
      <c r="ID210" s="115"/>
      <c r="IE210" s="115"/>
      <c r="IF210" s="115"/>
      <c r="IG210" s="115"/>
      <c r="IH210" s="115"/>
      <c r="II210" s="115"/>
      <c r="IJ210" s="115"/>
      <c r="IK210" s="115"/>
      <c r="IL210" s="115"/>
      <c r="IM210" s="115"/>
      <c r="IN210" s="115"/>
      <c r="IO210" s="115"/>
      <c r="IP210" s="115"/>
      <c r="IQ210" s="115"/>
      <c r="IR210" s="115"/>
      <c r="IS210" s="115"/>
      <c r="IT210" s="115"/>
      <c r="IU210" s="115"/>
      <c r="IV210" s="115"/>
      <c r="IW210" s="115"/>
      <c r="IX210" s="115"/>
      <c r="IY210" s="115"/>
      <c r="IZ210" s="115"/>
      <c r="JA210" s="115"/>
      <c r="JB210" s="115"/>
      <c r="JC210" s="115"/>
      <c r="JD210" s="115"/>
      <c r="JE210" s="115"/>
      <c r="JF210" s="115"/>
      <c r="JG210" s="115"/>
      <c r="JH210" s="115"/>
      <c r="JI210" s="115"/>
      <c r="JJ210" s="115"/>
      <c r="JK210" s="115"/>
      <c r="JL210" s="115"/>
      <c r="JM210" s="115"/>
      <c r="JN210" s="115"/>
      <c r="JO210" s="115"/>
      <c r="JP210" s="115"/>
      <c r="JQ210" s="115"/>
      <c r="JR210" s="115"/>
      <c r="JS210" s="115"/>
      <c r="JT210" s="115"/>
      <c r="JU210" s="115"/>
      <c r="JV210" s="115"/>
      <c r="JW210" s="115"/>
      <c r="JX210" s="115"/>
      <c r="JY210" s="115"/>
      <c r="JZ210" s="115"/>
      <c r="KA210" s="115"/>
      <c r="KB210" s="115"/>
      <c r="KC210" s="115"/>
      <c r="KD210" s="115"/>
      <c r="KE210" s="115"/>
      <c r="KF210" s="115"/>
      <c r="KG210" s="115"/>
      <c r="KH210" s="115"/>
      <c r="KI210" s="115"/>
      <c r="KJ210" s="115"/>
      <c r="KK210" s="115"/>
      <c r="KL210" s="115"/>
      <c r="KM210" s="115"/>
      <c r="KN210" s="115"/>
      <c r="KO210" s="115"/>
      <c r="KP210" s="115"/>
      <c r="KQ210" s="115"/>
      <c r="KR210" s="115"/>
      <c r="KS210" s="115"/>
      <c r="KT210" s="115"/>
      <c r="KU210" s="115"/>
      <c r="KV210" s="115"/>
      <c r="KW210" s="115"/>
      <c r="KX210" s="115"/>
      <c r="KY210" s="115"/>
      <c r="KZ210" s="115"/>
      <c r="LA210" s="115"/>
      <c r="LB210" s="115"/>
      <c r="LC210" s="115"/>
      <c r="LD210" s="115"/>
      <c r="LE210" s="115"/>
      <c r="LF210" s="115"/>
      <c r="LG210" s="115"/>
      <c r="LH210" s="115"/>
      <c r="LI210" s="115"/>
      <c r="LJ210" s="115"/>
      <c r="LK210" s="115"/>
      <c r="LL210" s="115"/>
      <c r="LM210" s="115"/>
      <c r="LN210" s="115"/>
      <c r="LO210" s="115"/>
      <c r="LP210" s="115"/>
      <c r="LQ210" s="115"/>
      <c r="LR210" s="115"/>
      <c r="LS210" s="115"/>
      <c r="LT210" s="115"/>
      <c r="LU210" s="115"/>
      <c r="LV210" s="115"/>
      <c r="LW210" s="115"/>
      <c r="LX210" s="115"/>
      <c r="LY210" s="115"/>
      <c r="LZ210" s="115"/>
      <c r="MA210" s="115"/>
      <c r="MB210" s="115"/>
      <c r="MC210" s="115"/>
      <c r="MD210" s="115"/>
      <c r="ME210" s="115"/>
      <c r="MF210" s="115"/>
      <c r="MG210" s="115"/>
      <c r="MH210" s="115"/>
      <c r="MI210" s="115"/>
      <c r="MJ210" s="115"/>
      <c r="MK210" s="115"/>
      <c r="ML210" s="115"/>
      <c r="MM210" s="115"/>
      <c r="MN210" s="115"/>
      <c r="MO210" s="115"/>
      <c r="MP210" s="115"/>
      <c r="MQ210" s="115"/>
      <c r="MR210" s="115"/>
      <c r="MS210" s="115"/>
      <c r="MT210" s="115"/>
      <c r="MU210" s="115"/>
      <c r="MV210" s="115"/>
      <c r="MW210" s="115"/>
      <c r="MX210" s="115"/>
      <c r="MY210" s="115"/>
      <c r="MZ210" s="115"/>
      <c r="NA210" s="115"/>
      <c r="NB210" s="115"/>
      <c r="NC210" s="115"/>
      <c r="ND210" s="115"/>
      <c r="NE210" s="115"/>
      <c r="NF210" s="115"/>
      <c r="NG210" s="115"/>
      <c r="NH210" s="115"/>
      <c r="NI210" s="115"/>
      <c r="NJ210" s="115"/>
      <c r="NK210" s="115"/>
      <c r="NL210" s="115"/>
      <c r="NM210" s="115"/>
      <c r="NN210" s="115"/>
      <c r="NO210" s="115"/>
      <c r="NP210" s="115"/>
      <c r="NQ210" s="115"/>
      <c r="NR210" s="115"/>
      <c r="NS210" s="115"/>
      <c r="NT210" s="115"/>
      <c r="NU210" s="115"/>
      <c r="NV210" s="115"/>
      <c r="NW210" s="115"/>
      <c r="NX210" s="115"/>
      <c r="NY210" s="115"/>
      <c r="NZ210" s="115"/>
      <c r="OA210" s="115"/>
      <c r="OB210" s="115"/>
      <c r="OC210" s="115"/>
      <c r="OD210" s="115"/>
      <c r="OE210" s="115"/>
      <c r="OF210" s="115"/>
      <c r="OG210" s="115"/>
    </row>
    <row r="211" spans="1:397" s="116" customFormat="1">
      <c r="A211" s="110">
        <v>1491</v>
      </c>
      <c r="B211" s="111" t="s">
        <v>154</v>
      </c>
      <c r="C211" s="112">
        <v>31104</v>
      </c>
      <c r="D211" s="113">
        <v>3.04E-5</v>
      </c>
      <c r="E211" s="112">
        <v>6185.08</v>
      </c>
      <c r="F211" s="123">
        <v>2765.1456000000003</v>
      </c>
      <c r="G211" s="124">
        <v>8950.2255999999998</v>
      </c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115"/>
      <c r="CO211" s="115"/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5"/>
      <c r="DB211" s="115"/>
      <c r="DC211" s="115"/>
      <c r="DD211" s="115"/>
      <c r="DE211" s="115"/>
      <c r="DF211" s="115"/>
      <c r="DG211" s="115"/>
      <c r="DH211" s="115"/>
      <c r="DI211" s="115"/>
      <c r="DJ211" s="115"/>
      <c r="DK211" s="115"/>
      <c r="DL211" s="115"/>
      <c r="DM211" s="115"/>
      <c r="DN211" s="115"/>
      <c r="DO211" s="115"/>
      <c r="DP211" s="115"/>
      <c r="DQ211" s="115"/>
      <c r="DR211" s="115"/>
      <c r="DS211" s="115"/>
      <c r="DT211" s="115"/>
      <c r="DU211" s="115"/>
      <c r="DV211" s="115"/>
      <c r="DW211" s="115"/>
      <c r="DX211" s="115"/>
      <c r="DY211" s="115"/>
      <c r="DZ211" s="115"/>
      <c r="EA211" s="115"/>
      <c r="EB211" s="115"/>
      <c r="EC211" s="115"/>
      <c r="ED211" s="115"/>
      <c r="EE211" s="115"/>
      <c r="EF211" s="115"/>
      <c r="EG211" s="115"/>
      <c r="EH211" s="115"/>
      <c r="EI211" s="115"/>
      <c r="EJ211" s="115"/>
      <c r="EK211" s="115"/>
      <c r="EL211" s="115"/>
      <c r="EM211" s="115"/>
      <c r="EN211" s="115"/>
      <c r="EO211" s="115"/>
      <c r="EP211" s="115"/>
      <c r="EQ211" s="115"/>
      <c r="ER211" s="115"/>
      <c r="ES211" s="115"/>
      <c r="ET211" s="115"/>
      <c r="EU211" s="115"/>
      <c r="EV211" s="115"/>
      <c r="EW211" s="115"/>
      <c r="EX211" s="115"/>
      <c r="EY211" s="115"/>
      <c r="EZ211" s="115"/>
      <c r="FA211" s="115"/>
      <c r="FB211" s="115"/>
      <c r="FC211" s="115"/>
      <c r="FD211" s="115"/>
      <c r="FE211" s="115"/>
      <c r="FF211" s="115"/>
      <c r="FG211" s="115"/>
      <c r="FH211" s="115"/>
      <c r="FI211" s="115"/>
      <c r="FJ211" s="115"/>
      <c r="FK211" s="115"/>
      <c r="FL211" s="115"/>
      <c r="FM211" s="115"/>
      <c r="FN211" s="115"/>
      <c r="FO211" s="115"/>
      <c r="FP211" s="115"/>
      <c r="FQ211" s="115"/>
      <c r="FR211" s="115"/>
      <c r="FS211" s="115"/>
      <c r="FT211" s="115"/>
      <c r="FU211" s="115"/>
      <c r="FV211" s="115"/>
      <c r="FW211" s="115"/>
      <c r="FX211" s="115"/>
      <c r="FY211" s="115"/>
      <c r="FZ211" s="115"/>
      <c r="GA211" s="115"/>
      <c r="GB211" s="115"/>
      <c r="GC211" s="115"/>
      <c r="GD211" s="115"/>
      <c r="GE211" s="115"/>
      <c r="GF211" s="115"/>
      <c r="GG211" s="115"/>
      <c r="GH211" s="115"/>
      <c r="GI211" s="115"/>
      <c r="GJ211" s="115"/>
      <c r="GK211" s="115"/>
      <c r="GL211" s="115"/>
      <c r="GM211" s="115"/>
      <c r="GN211" s="115"/>
      <c r="GO211" s="115"/>
      <c r="GP211" s="115"/>
      <c r="GQ211" s="115"/>
      <c r="GR211" s="115"/>
      <c r="GS211" s="115"/>
      <c r="GT211" s="115"/>
      <c r="GU211" s="115"/>
      <c r="GV211" s="115"/>
      <c r="GW211" s="115"/>
      <c r="GX211" s="115"/>
      <c r="GY211" s="115"/>
      <c r="GZ211" s="115"/>
      <c r="HA211" s="115"/>
      <c r="HB211" s="115"/>
      <c r="HC211" s="115"/>
      <c r="HD211" s="115"/>
      <c r="HE211" s="115"/>
      <c r="HF211" s="115"/>
      <c r="HG211" s="115"/>
      <c r="HH211" s="115"/>
      <c r="HI211" s="115"/>
      <c r="HJ211" s="115"/>
      <c r="HK211" s="115"/>
      <c r="HL211" s="115"/>
      <c r="HM211" s="115"/>
      <c r="HN211" s="115"/>
      <c r="HO211" s="115"/>
      <c r="HP211" s="115"/>
      <c r="HQ211" s="115"/>
      <c r="HR211" s="115"/>
      <c r="HS211" s="115"/>
      <c r="HT211" s="115"/>
      <c r="HU211" s="115"/>
      <c r="HV211" s="115"/>
      <c r="HW211" s="115"/>
      <c r="HX211" s="115"/>
      <c r="HY211" s="115"/>
      <c r="HZ211" s="115"/>
      <c r="IA211" s="115"/>
      <c r="IB211" s="115"/>
      <c r="IC211" s="115"/>
      <c r="ID211" s="115"/>
      <c r="IE211" s="115"/>
      <c r="IF211" s="115"/>
      <c r="IG211" s="115"/>
      <c r="IH211" s="115"/>
      <c r="II211" s="115"/>
      <c r="IJ211" s="115"/>
      <c r="IK211" s="115"/>
      <c r="IL211" s="115"/>
      <c r="IM211" s="115"/>
      <c r="IN211" s="115"/>
      <c r="IO211" s="115"/>
      <c r="IP211" s="115"/>
      <c r="IQ211" s="115"/>
      <c r="IR211" s="115"/>
      <c r="IS211" s="115"/>
      <c r="IT211" s="115"/>
      <c r="IU211" s="115"/>
      <c r="IV211" s="115"/>
      <c r="IW211" s="115"/>
      <c r="IX211" s="115"/>
      <c r="IY211" s="115"/>
      <c r="IZ211" s="115"/>
      <c r="JA211" s="115"/>
      <c r="JB211" s="115"/>
      <c r="JC211" s="115"/>
      <c r="JD211" s="115"/>
      <c r="JE211" s="115"/>
      <c r="JF211" s="115"/>
      <c r="JG211" s="115"/>
      <c r="JH211" s="115"/>
      <c r="JI211" s="115"/>
      <c r="JJ211" s="115"/>
      <c r="JK211" s="115"/>
      <c r="JL211" s="115"/>
      <c r="JM211" s="115"/>
      <c r="JN211" s="115"/>
      <c r="JO211" s="115"/>
      <c r="JP211" s="115"/>
      <c r="JQ211" s="115"/>
      <c r="JR211" s="115"/>
      <c r="JS211" s="115"/>
      <c r="JT211" s="115"/>
      <c r="JU211" s="115"/>
      <c r="JV211" s="115"/>
      <c r="JW211" s="115"/>
      <c r="JX211" s="115"/>
      <c r="JY211" s="115"/>
      <c r="JZ211" s="115"/>
      <c r="KA211" s="115"/>
      <c r="KB211" s="115"/>
      <c r="KC211" s="115"/>
      <c r="KD211" s="115"/>
      <c r="KE211" s="115"/>
      <c r="KF211" s="115"/>
      <c r="KG211" s="115"/>
      <c r="KH211" s="115"/>
      <c r="KI211" s="115"/>
      <c r="KJ211" s="115"/>
      <c r="KK211" s="115"/>
      <c r="KL211" s="115"/>
      <c r="KM211" s="115"/>
      <c r="KN211" s="115"/>
      <c r="KO211" s="115"/>
      <c r="KP211" s="115"/>
      <c r="KQ211" s="115"/>
      <c r="KR211" s="115"/>
      <c r="KS211" s="115"/>
      <c r="KT211" s="115"/>
      <c r="KU211" s="115"/>
      <c r="KV211" s="115"/>
      <c r="KW211" s="115"/>
      <c r="KX211" s="115"/>
      <c r="KY211" s="115"/>
      <c r="KZ211" s="115"/>
      <c r="LA211" s="115"/>
      <c r="LB211" s="115"/>
      <c r="LC211" s="115"/>
      <c r="LD211" s="115"/>
      <c r="LE211" s="115"/>
      <c r="LF211" s="115"/>
      <c r="LG211" s="115"/>
      <c r="LH211" s="115"/>
      <c r="LI211" s="115"/>
      <c r="LJ211" s="115"/>
      <c r="LK211" s="115"/>
      <c r="LL211" s="115"/>
      <c r="LM211" s="115"/>
      <c r="LN211" s="115"/>
      <c r="LO211" s="115"/>
      <c r="LP211" s="115"/>
      <c r="LQ211" s="115"/>
      <c r="LR211" s="115"/>
      <c r="LS211" s="115"/>
      <c r="LT211" s="115"/>
      <c r="LU211" s="115"/>
      <c r="LV211" s="115"/>
      <c r="LW211" s="115"/>
      <c r="LX211" s="115"/>
      <c r="LY211" s="115"/>
      <c r="LZ211" s="115"/>
      <c r="MA211" s="115"/>
      <c r="MB211" s="115"/>
      <c r="MC211" s="115"/>
      <c r="MD211" s="115"/>
      <c r="ME211" s="115"/>
      <c r="MF211" s="115"/>
      <c r="MG211" s="115"/>
      <c r="MH211" s="115"/>
      <c r="MI211" s="115"/>
      <c r="MJ211" s="115"/>
      <c r="MK211" s="115"/>
      <c r="ML211" s="115"/>
      <c r="MM211" s="115"/>
      <c r="MN211" s="115"/>
      <c r="MO211" s="115"/>
      <c r="MP211" s="115"/>
      <c r="MQ211" s="115"/>
      <c r="MR211" s="115"/>
      <c r="MS211" s="115"/>
      <c r="MT211" s="115"/>
      <c r="MU211" s="115"/>
      <c r="MV211" s="115"/>
      <c r="MW211" s="115"/>
      <c r="MX211" s="115"/>
      <c r="MY211" s="115"/>
      <c r="MZ211" s="115"/>
      <c r="NA211" s="115"/>
      <c r="NB211" s="115"/>
      <c r="NC211" s="115"/>
      <c r="ND211" s="115"/>
      <c r="NE211" s="115"/>
      <c r="NF211" s="115"/>
      <c r="NG211" s="115"/>
      <c r="NH211" s="115"/>
      <c r="NI211" s="115"/>
      <c r="NJ211" s="115"/>
      <c r="NK211" s="115"/>
      <c r="NL211" s="115"/>
      <c r="NM211" s="115"/>
      <c r="NN211" s="115"/>
      <c r="NO211" s="115"/>
      <c r="NP211" s="115"/>
      <c r="NQ211" s="115"/>
      <c r="NR211" s="115"/>
      <c r="NS211" s="115"/>
      <c r="NT211" s="115"/>
      <c r="NU211" s="115"/>
      <c r="NV211" s="115"/>
      <c r="NW211" s="115"/>
      <c r="NX211" s="115"/>
      <c r="NY211" s="115"/>
      <c r="NZ211" s="115"/>
      <c r="OA211" s="115"/>
      <c r="OB211" s="115"/>
      <c r="OC211" s="115"/>
      <c r="OD211" s="115"/>
      <c r="OE211" s="115"/>
      <c r="OF211" s="115"/>
      <c r="OG211" s="115"/>
    </row>
    <row r="212" spans="1:397" s="116" customFormat="1">
      <c r="A212" s="110">
        <v>1492</v>
      </c>
      <c r="B212" s="111" t="s">
        <v>155</v>
      </c>
      <c r="C212" s="112">
        <v>1017295</v>
      </c>
      <c r="D212" s="113">
        <v>1.0246000000000001E-3</v>
      </c>
      <c r="E212" s="112">
        <v>79315.64</v>
      </c>
      <c r="F212" s="123">
        <v>90437.525500000003</v>
      </c>
      <c r="G212" s="124">
        <v>169753.1655</v>
      </c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  <c r="BO212" s="115"/>
      <c r="BP212" s="115"/>
      <c r="BQ212" s="115"/>
      <c r="BR212" s="115"/>
      <c r="BS212" s="115"/>
      <c r="BT212" s="115"/>
      <c r="BU212" s="115"/>
      <c r="BV212" s="115"/>
      <c r="BW212" s="115"/>
      <c r="BX212" s="115"/>
      <c r="BY212" s="115"/>
      <c r="BZ212" s="115"/>
      <c r="CA212" s="115"/>
      <c r="CB212" s="115"/>
      <c r="CC212" s="115"/>
      <c r="CD212" s="115"/>
      <c r="CE212" s="115"/>
      <c r="CF212" s="115"/>
      <c r="CG212" s="115"/>
      <c r="CH212" s="115"/>
      <c r="CI212" s="115"/>
      <c r="CJ212" s="115"/>
      <c r="CK212" s="115"/>
      <c r="CL212" s="115"/>
      <c r="CM212" s="115"/>
      <c r="CN212" s="115"/>
      <c r="CO212" s="115"/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5"/>
      <c r="DB212" s="115"/>
      <c r="DC212" s="115"/>
      <c r="DD212" s="115"/>
      <c r="DE212" s="115"/>
      <c r="DF212" s="115"/>
      <c r="DG212" s="115"/>
      <c r="DH212" s="115"/>
      <c r="DI212" s="115"/>
      <c r="DJ212" s="115"/>
      <c r="DK212" s="115"/>
      <c r="DL212" s="115"/>
      <c r="DM212" s="115"/>
      <c r="DN212" s="115"/>
      <c r="DO212" s="115"/>
      <c r="DP212" s="115"/>
      <c r="DQ212" s="115"/>
      <c r="DR212" s="115"/>
      <c r="DS212" s="115"/>
      <c r="DT212" s="115"/>
      <c r="DU212" s="115"/>
      <c r="DV212" s="115"/>
      <c r="DW212" s="115"/>
      <c r="DX212" s="115"/>
      <c r="DY212" s="115"/>
      <c r="DZ212" s="115"/>
      <c r="EA212" s="115"/>
      <c r="EB212" s="115"/>
      <c r="EC212" s="115"/>
      <c r="ED212" s="115"/>
      <c r="EE212" s="115"/>
      <c r="EF212" s="115"/>
      <c r="EG212" s="115"/>
      <c r="EH212" s="115"/>
      <c r="EI212" s="115"/>
      <c r="EJ212" s="115"/>
      <c r="EK212" s="115"/>
      <c r="EL212" s="115"/>
      <c r="EM212" s="115"/>
      <c r="EN212" s="115"/>
      <c r="EO212" s="115"/>
      <c r="EP212" s="115"/>
      <c r="EQ212" s="115"/>
      <c r="ER212" s="115"/>
      <c r="ES212" s="115"/>
      <c r="ET212" s="115"/>
      <c r="EU212" s="115"/>
      <c r="EV212" s="115"/>
      <c r="EW212" s="115"/>
      <c r="EX212" s="115"/>
      <c r="EY212" s="115"/>
      <c r="EZ212" s="115"/>
      <c r="FA212" s="115"/>
      <c r="FB212" s="115"/>
      <c r="FC212" s="115"/>
      <c r="FD212" s="115"/>
      <c r="FE212" s="115"/>
      <c r="FF212" s="115"/>
      <c r="FG212" s="115"/>
      <c r="FH212" s="115"/>
      <c r="FI212" s="115"/>
      <c r="FJ212" s="115"/>
      <c r="FK212" s="115"/>
      <c r="FL212" s="115"/>
      <c r="FM212" s="115"/>
      <c r="FN212" s="115"/>
      <c r="FO212" s="115"/>
      <c r="FP212" s="115"/>
      <c r="FQ212" s="115"/>
      <c r="FR212" s="115"/>
      <c r="FS212" s="115"/>
      <c r="FT212" s="115"/>
      <c r="FU212" s="115"/>
      <c r="FV212" s="115"/>
      <c r="FW212" s="115"/>
      <c r="FX212" s="115"/>
      <c r="FY212" s="115"/>
      <c r="FZ212" s="115"/>
      <c r="GA212" s="115"/>
      <c r="GB212" s="115"/>
      <c r="GC212" s="115"/>
      <c r="GD212" s="115"/>
      <c r="GE212" s="115"/>
      <c r="GF212" s="115"/>
      <c r="GG212" s="115"/>
      <c r="GH212" s="115"/>
      <c r="GI212" s="115"/>
      <c r="GJ212" s="115"/>
      <c r="GK212" s="115"/>
      <c r="GL212" s="115"/>
      <c r="GM212" s="115"/>
      <c r="GN212" s="115"/>
      <c r="GO212" s="115"/>
      <c r="GP212" s="115"/>
      <c r="GQ212" s="115"/>
      <c r="GR212" s="115"/>
      <c r="GS212" s="115"/>
      <c r="GT212" s="115"/>
      <c r="GU212" s="115"/>
      <c r="GV212" s="115"/>
      <c r="GW212" s="115"/>
      <c r="GX212" s="115"/>
      <c r="GY212" s="115"/>
      <c r="GZ212" s="115"/>
      <c r="HA212" s="115"/>
      <c r="HB212" s="115"/>
      <c r="HC212" s="115"/>
      <c r="HD212" s="115"/>
      <c r="HE212" s="115"/>
      <c r="HF212" s="115"/>
      <c r="HG212" s="115"/>
      <c r="HH212" s="115"/>
      <c r="HI212" s="115"/>
      <c r="HJ212" s="115"/>
      <c r="HK212" s="115"/>
      <c r="HL212" s="115"/>
      <c r="HM212" s="115"/>
      <c r="HN212" s="115"/>
      <c r="HO212" s="115"/>
      <c r="HP212" s="115"/>
      <c r="HQ212" s="115"/>
      <c r="HR212" s="115"/>
      <c r="HS212" s="115"/>
      <c r="HT212" s="115"/>
      <c r="HU212" s="115"/>
      <c r="HV212" s="115"/>
      <c r="HW212" s="115"/>
      <c r="HX212" s="115"/>
      <c r="HY212" s="115"/>
      <c r="HZ212" s="115"/>
      <c r="IA212" s="115"/>
      <c r="IB212" s="115"/>
      <c r="IC212" s="115"/>
      <c r="ID212" s="115"/>
      <c r="IE212" s="115"/>
      <c r="IF212" s="115"/>
      <c r="IG212" s="115"/>
      <c r="IH212" s="115"/>
      <c r="II212" s="115"/>
      <c r="IJ212" s="115"/>
      <c r="IK212" s="115"/>
      <c r="IL212" s="115"/>
      <c r="IM212" s="115"/>
      <c r="IN212" s="115"/>
      <c r="IO212" s="115"/>
      <c r="IP212" s="115"/>
      <c r="IQ212" s="115"/>
      <c r="IR212" s="115"/>
      <c r="IS212" s="115"/>
      <c r="IT212" s="115"/>
      <c r="IU212" s="115"/>
      <c r="IV212" s="115"/>
      <c r="IW212" s="115"/>
      <c r="IX212" s="115"/>
      <c r="IY212" s="115"/>
      <c r="IZ212" s="115"/>
      <c r="JA212" s="115"/>
      <c r="JB212" s="115"/>
      <c r="JC212" s="115"/>
      <c r="JD212" s="115"/>
      <c r="JE212" s="115"/>
      <c r="JF212" s="115"/>
      <c r="JG212" s="115"/>
      <c r="JH212" s="115"/>
      <c r="JI212" s="115"/>
      <c r="JJ212" s="115"/>
      <c r="JK212" s="115"/>
      <c r="JL212" s="115"/>
      <c r="JM212" s="115"/>
      <c r="JN212" s="115"/>
      <c r="JO212" s="115"/>
      <c r="JP212" s="115"/>
      <c r="JQ212" s="115"/>
      <c r="JR212" s="115"/>
      <c r="JS212" s="115"/>
      <c r="JT212" s="115"/>
      <c r="JU212" s="115"/>
      <c r="JV212" s="115"/>
      <c r="JW212" s="115"/>
      <c r="JX212" s="115"/>
      <c r="JY212" s="115"/>
      <c r="JZ212" s="115"/>
      <c r="KA212" s="115"/>
      <c r="KB212" s="115"/>
      <c r="KC212" s="115"/>
      <c r="KD212" s="115"/>
      <c r="KE212" s="115"/>
      <c r="KF212" s="115"/>
      <c r="KG212" s="115"/>
      <c r="KH212" s="115"/>
      <c r="KI212" s="115"/>
      <c r="KJ212" s="115"/>
      <c r="KK212" s="115"/>
      <c r="KL212" s="115"/>
      <c r="KM212" s="115"/>
      <c r="KN212" s="115"/>
      <c r="KO212" s="115"/>
      <c r="KP212" s="115"/>
      <c r="KQ212" s="115"/>
      <c r="KR212" s="115"/>
      <c r="KS212" s="115"/>
      <c r="KT212" s="115"/>
      <c r="KU212" s="115"/>
      <c r="KV212" s="115"/>
      <c r="KW212" s="115"/>
      <c r="KX212" s="115"/>
      <c r="KY212" s="115"/>
      <c r="KZ212" s="115"/>
      <c r="LA212" s="115"/>
      <c r="LB212" s="115"/>
      <c r="LC212" s="115"/>
      <c r="LD212" s="115"/>
      <c r="LE212" s="115"/>
      <c r="LF212" s="115"/>
      <c r="LG212" s="115"/>
      <c r="LH212" s="115"/>
      <c r="LI212" s="115"/>
      <c r="LJ212" s="115"/>
      <c r="LK212" s="115"/>
      <c r="LL212" s="115"/>
      <c r="LM212" s="115"/>
      <c r="LN212" s="115"/>
      <c r="LO212" s="115"/>
      <c r="LP212" s="115"/>
      <c r="LQ212" s="115"/>
      <c r="LR212" s="115"/>
      <c r="LS212" s="115"/>
      <c r="LT212" s="115"/>
      <c r="LU212" s="115"/>
      <c r="LV212" s="115"/>
      <c r="LW212" s="115"/>
      <c r="LX212" s="115"/>
      <c r="LY212" s="115"/>
      <c r="LZ212" s="115"/>
      <c r="MA212" s="115"/>
      <c r="MB212" s="115"/>
      <c r="MC212" s="115"/>
      <c r="MD212" s="115"/>
      <c r="ME212" s="115"/>
      <c r="MF212" s="115"/>
      <c r="MG212" s="115"/>
      <c r="MH212" s="115"/>
      <c r="MI212" s="115"/>
      <c r="MJ212" s="115"/>
      <c r="MK212" s="115"/>
      <c r="ML212" s="115"/>
      <c r="MM212" s="115"/>
      <c r="MN212" s="115"/>
      <c r="MO212" s="115"/>
      <c r="MP212" s="115"/>
      <c r="MQ212" s="115"/>
      <c r="MR212" s="115"/>
      <c r="MS212" s="115"/>
      <c r="MT212" s="115"/>
      <c r="MU212" s="115"/>
      <c r="MV212" s="115"/>
      <c r="MW212" s="115"/>
      <c r="MX212" s="115"/>
      <c r="MY212" s="115"/>
      <c r="MZ212" s="115"/>
      <c r="NA212" s="115"/>
      <c r="NB212" s="115"/>
      <c r="NC212" s="115"/>
      <c r="ND212" s="115"/>
      <c r="NE212" s="115"/>
      <c r="NF212" s="115"/>
      <c r="NG212" s="115"/>
      <c r="NH212" s="115"/>
      <c r="NI212" s="115"/>
      <c r="NJ212" s="115"/>
      <c r="NK212" s="115"/>
      <c r="NL212" s="115"/>
      <c r="NM212" s="115"/>
      <c r="NN212" s="115"/>
      <c r="NO212" s="115"/>
      <c r="NP212" s="115"/>
      <c r="NQ212" s="115"/>
      <c r="NR212" s="115"/>
      <c r="NS212" s="115"/>
      <c r="NT212" s="115"/>
      <c r="NU212" s="115"/>
      <c r="NV212" s="115"/>
      <c r="NW212" s="115"/>
      <c r="NX212" s="115"/>
      <c r="NY212" s="115"/>
      <c r="NZ212" s="115"/>
      <c r="OA212" s="115"/>
      <c r="OB212" s="115"/>
      <c r="OC212" s="115"/>
      <c r="OD212" s="115"/>
      <c r="OE212" s="115"/>
      <c r="OF212" s="115"/>
      <c r="OG212" s="115"/>
    </row>
    <row r="213" spans="1:397" s="116" customFormat="1">
      <c r="A213" s="110">
        <v>1994</v>
      </c>
      <c r="B213" s="111" t="s">
        <v>156</v>
      </c>
      <c r="C213" s="112">
        <v>4322252</v>
      </c>
      <c r="D213" s="113">
        <v>4.3533000000000001E-3</v>
      </c>
      <c r="E213" s="112">
        <v>221561.13</v>
      </c>
      <c r="F213" s="123">
        <v>384248.20280000003</v>
      </c>
      <c r="G213" s="124">
        <v>605809.33279999997</v>
      </c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5"/>
      <c r="BW213" s="115"/>
      <c r="BX213" s="115"/>
      <c r="BY213" s="115"/>
      <c r="BZ213" s="115"/>
      <c r="CA213" s="115"/>
      <c r="CB213" s="115"/>
      <c r="CC213" s="115"/>
      <c r="CD213" s="115"/>
      <c r="CE213" s="115"/>
      <c r="CF213" s="115"/>
      <c r="CG213" s="115"/>
      <c r="CH213" s="115"/>
      <c r="CI213" s="115"/>
      <c r="CJ213" s="115"/>
      <c r="CK213" s="115"/>
      <c r="CL213" s="115"/>
      <c r="CM213" s="115"/>
      <c r="CN213" s="115"/>
      <c r="CO213" s="115"/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5"/>
      <c r="DA213" s="115"/>
      <c r="DB213" s="115"/>
      <c r="DC213" s="115"/>
      <c r="DD213" s="115"/>
      <c r="DE213" s="115"/>
      <c r="DF213" s="115"/>
      <c r="DG213" s="115"/>
      <c r="DH213" s="115"/>
      <c r="DI213" s="115"/>
      <c r="DJ213" s="115"/>
      <c r="DK213" s="115"/>
      <c r="DL213" s="115"/>
      <c r="DM213" s="115"/>
      <c r="DN213" s="115"/>
      <c r="DO213" s="115"/>
      <c r="DP213" s="115"/>
      <c r="DQ213" s="115"/>
      <c r="DR213" s="115"/>
      <c r="DS213" s="115"/>
      <c r="DT213" s="115"/>
      <c r="DU213" s="115"/>
      <c r="DV213" s="115"/>
      <c r="DW213" s="115"/>
      <c r="DX213" s="115"/>
      <c r="DY213" s="115"/>
      <c r="DZ213" s="115"/>
      <c r="EA213" s="115"/>
      <c r="EB213" s="115"/>
      <c r="EC213" s="115"/>
      <c r="ED213" s="115"/>
      <c r="EE213" s="115"/>
      <c r="EF213" s="115"/>
      <c r="EG213" s="115"/>
      <c r="EH213" s="115"/>
      <c r="EI213" s="115"/>
      <c r="EJ213" s="115"/>
      <c r="EK213" s="115"/>
      <c r="EL213" s="115"/>
      <c r="EM213" s="115"/>
      <c r="EN213" s="115"/>
      <c r="EO213" s="115"/>
      <c r="EP213" s="115"/>
      <c r="EQ213" s="115"/>
      <c r="ER213" s="115"/>
      <c r="ES213" s="115"/>
      <c r="ET213" s="115"/>
      <c r="EU213" s="115"/>
      <c r="EV213" s="115"/>
      <c r="EW213" s="115"/>
      <c r="EX213" s="115"/>
      <c r="EY213" s="115"/>
      <c r="EZ213" s="115"/>
      <c r="FA213" s="115"/>
      <c r="FB213" s="115"/>
      <c r="FC213" s="115"/>
      <c r="FD213" s="115"/>
      <c r="FE213" s="115"/>
      <c r="FF213" s="115"/>
      <c r="FG213" s="115"/>
      <c r="FH213" s="115"/>
      <c r="FI213" s="115"/>
      <c r="FJ213" s="115"/>
      <c r="FK213" s="115"/>
      <c r="FL213" s="115"/>
      <c r="FM213" s="115"/>
      <c r="FN213" s="115"/>
      <c r="FO213" s="115"/>
      <c r="FP213" s="115"/>
      <c r="FQ213" s="115"/>
      <c r="FR213" s="115"/>
      <c r="FS213" s="115"/>
      <c r="FT213" s="115"/>
      <c r="FU213" s="115"/>
      <c r="FV213" s="115"/>
      <c r="FW213" s="115"/>
      <c r="FX213" s="115"/>
      <c r="FY213" s="115"/>
      <c r="FZ213" s="115"/>
      <c r="GA213" s="115"/>
      <c r="GB213" s="115"/>
      <c r="GC213" s="115"/>
      <c r="GD213" s="115"/>
      <c r="GE213" s="115"/>
      <c r="GF213" s="115"/>
      <c r="GG213" s="115"/>
      <c r="GH213" s="115"/>
      <c r="GI213" s="115"/>
      <c r="GJ213" s="115"/>
      <c r="GK213" s="115"/>
      <c r="GL213" s="115"/>
      <c r="GM213" s="115"/>
      <c r="GN213" s="115"/>
      <c r="GO213" s="115"/>
      <c r="GP213" s="115"/>
      <c r="GQ213" s="115"/>
      <c r="GR213" s="115"/>
      <c r="GS213" s="115"/>
      <c r="GT213" s="115"/>
      <c r="GU213" s="115"/>
      <c r="GV213" s="115"/>
      <c r="GW213" s="115"/>
      <c r="GX213" s="115"/>
      <c r="GY213" s="115"/>
      <c r="GZ213" s="115"/>
      <c r="HA213" s="115"/>
      <c r="HB213" s="115"/>
      <c r="HC213" s="115"/>
      <c r="HD213" s="115"/>
      <c r="HE213" s="115"/>
      <c r="HF213" s="115"/>
      <c r="HG213" s="115"/>
      <c r="HH213" s="115"/>
      <c r="HI213" s="115"/>
      <c r="HJ213" s="115"/>
      <c r="HK213" s="115"/>
      <c r="HL213" s="115"/>
      <c r="HM213" s="115"/>
      <c r="HN213" s="115"/>
      <c r="HO213" s="115"/>
      <c r="HP213" s="115"/>
      <c r="HQ213" s="115"/>
      <c r="HR213" s="115"/>
      <c r="HS213" s="115"/>
      <c r="HT213" s="115"/>
      <c r="HU213" s="115"/>
      <c r="HV213" s="115"/>
      <c r="HW213" s="115"/>
      <c r="HX213" s="115"/>
      <c r="HY213" s="115"/>
      <c r="HZ213" s="115"/>
      <c r="IA213" s="115"/>
      <c r="IB213" s="115"/>
      <c r="IC213" s="115"/>
      <c r="ID213" s="115"/>
      <c r="IE213" s="115"/>
      <c r="IF213" s="115"/>
      <c r="IG213" s="115"/>
      <c r="IH213" s="115"/>
      <c r="II213" s="115"/>
      <c r="IJ213" s="115"/>
      <c r="IK213" s="115"/>
      <c r="IL213" s="115"/>
      <c r="IM213" s="115"/>
      <c r="IN213" s="115"/>
      <c r="IO213" s="115"/>
      <c r="IP213" s="115"/>
      <c r="IQ213" s="115"/>
      <c r="IR213" s="115"/>
      <c r="IS213" s="115"/>
      <c r="IT213" s="115"/>
      <c r="IU213" s="115"/>
      <c r="IV213" s="115"/>
      <c r="IW213" s="115"/>
      <c r="IX213" s="115"/>
      <c r="IY213" s="115"/>
      <c r="IZ213" s="115"/>
      <c r="JA213" s="115"/>
      <c r="JB213" s="115"/>
      <c r="JC213" s="115"/>
      <c r="JD213" s="115"/>
      <c r="JE213" s="115"/>
      <c r="JF213" s="115"/>
      <c r="JG213" s="115"/>
      <c r="JH213" s="115"/>
      <c r="JI213" s="115"/>
      <c r="JJ213" s="115"/>
      <c r="JK213" s="115"/>
      <c r="JL213" s="115"/>
      <c r="JM213" s="115"/>
      <c r="JN213" s="115"/>
      <c r="JO213" s="115"/>
      <c r="JP213" s="115"/>
      <c r="JQ213" s="115"/>
      <c r="JR213" s="115"/>
      <c r="JS213" s="115"/>
      <c r="JT213" s="115"/>
      <c r="JU213" s="115"/>
      <c r="JV213" s="115"/>
      <c r="JW213" s="115"/>
      <c r="JX213" s="115"/>
      <c r="JY213" s="115"/>
      <c r="JZ213" s="115"/>
      <c r="KA213" s="115"/>
      <c r="KB213" s="115"/>
      <c r="KC213" s="115"/>
      <c r="KD213" s="115"/>
      <c r="KE213" s="115"/>
      <c r="KF213" s="115"/>
      <c r="KG213" s="115"/>
      <c r="KH213" s="115"/>
      <c r="KI213" s="115"/>
      <c r="KJ213" s="115"/>
      <c r="KK213" s="115"/>
      <c r="KL213" s="115"/>
      <c r="KM213" s="115"/>
      <c r="KN213" s="115"/>
      <c r="KO213" s="115"/>
      <c r="KP213" s="115"/>
      <c r="KQ213" s="115"/>
      <c r="KR213" s="115"/>
      <c r="KS213" s="115"/>
      <c r="KT213" s="115"/>
      <c r="KU213" s="115"/>
      <c r="KV213" s="115"/>
      <c r="KW213" s="115"/>
      <c r="KX213" s="115"/>
      <c r="KY213" s="115"/>
      <c r="KZ213" s="115"/>
      <c r="LA213" s="115"/>
      <c r="LB213" s="115"/>
      <c r="LC213" s="115"/>
      <c r="LD213" s="115"/>
      <c r="LE213" s="115"/>
      <c r="LF213" s="115"/>
      <c r="LG213" s="115"/>
      <c r="LH213" s="115"/>
      <c r="LI213" s="115"/>
      <c r="LJ213" s="115"/>
      <c r="LK213" s="115"/>
      <c r="LL213" s="115"/>
      <c r="LM213" s="115"/>
      <c r="LN213" s="115"/>
      <c r="LO213" s="115"/>
      <c r="LP213" s="115"/>
      <c r="LQ213" s="115"/>
      <c r="LR213" s="115"/>
      <c r="LS213" s="115"/>
      <c r="LT213" s="115"/>
      <c r="LU213" s="115"/>
      <c r="LV213" s="115"/>
      <c r="LW213" s="115"/>
      <c r="LX213" s="115"/>
      <c r="LY213" s="115"/>
      <c r="LZ213" s="115"/>
      <c r="MA213" s="115"/>
      <c r="MB213" s="115"/>
      <c r="MC213" s="115"/>
      <c r="MD213" s="115"/>
      <c r="ME213" s="115"/>
      <c r="MF213" s="115"/>
      <c r="MG213" s="115"/>
      <c r="MH213" s="115"/>
      <c r="MI213" s="115"/>
      <c r="MJ213" s="115"/>
      <c r="MK213" s="115"/>
      <c r="ML213" s="115"/>
      <c r="MM213" s="115"/>
      <c r="MN213" s="115"/>
      <c r="MO213" s="115"/>
      <c r="MP213" s="115"/>
      <c r="MQ213" s="115"/>
      <c r="MR213" s="115"/>
      <c r="MS213" s="115"/>
      <c r="MT213" s="115"/>
      <c r="MU213" s="115"/>
      <c r="MV213" s="115"/>
      <c r="MW213" s="115"/>
      <c r="MX213" s="115"/>
      <c r="MY213" s="115"/>
      <c r="MZ213" s="115"/>
      <c r="NA213" s="115"/>
      <c r="NB213" s="115"/>
      <c r="NC213" s="115"/>
      <c r="ND213" s="115"/>
      <c r="NE213" s="115"/>
      <c r="NF213" s="115"/>
      <c r="NG213" s="115"/>
      <c r="NH213" s="115"/>
      <c r="NI213" s="115"/>
      <c r="NJ213" s="115"/>
      <c r="NK213" s="115"/>
      <c r="NL213" s="115"/>
      <c r="NM213" s="115"/>
      <c r="NN213" s="115"/>
      <c r="NO213" s="115"/>
      <c r="NP213" s="115"/>
      <c r="NQ213" s="115"/>
      <c r="NR213" s="115"/>
      <c r="NS213" s="115"/>
      <c r="NT213" s="115"/>
      <c r="NU213" s="115"/>
      <c r="NV213" s="115"/>
      <c r="NW213" s="115"/>
      <c r="NX213" s="115"/>
      <c r="NY213" s="115"/>
      <c r="NZ213" s="115"/>
      <c r="OA213" s="115"/>
      <c r="OB213" s="115"/>
      <c r="OC213" s="115"/>
      <c r="OD213" s="115"/>
      <c r="OE213" s="115"/>
      <c r="OF213" s="115"/>
      <c r="OG213" s="115"/>
    </row>
    <row r="214" spans="1:397" s="116" customFormat="1">
      <c r="A214" s="110">
        <v>3022</v>
      </c>
      <c r="B214" s="111" t="s">
        <v>159</v>
      </c>
      <c r="C214" s="112">
        <v>4772694</v>
      </c>
      <c r="D214" s="113">
        <v>4.6606E-3</v>
      </c>
      <c r="E214" s="112">
        <v>169880.37</v>
      </c>
      <c r="F214" s="123">
        <v>424292.49660000001</v>
      </c>
      <c r="G214" s="124">
        <v>594172.86660000007</v>
      </c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5"/>
      <c r="BY214" s="115"/>
      <c r="BZ214" s="115"/>
      <c r="CA214" s="115"/>
      <c r="CB214" s="115"/>
      <c r="CC214" s="115"/>
      <c r="CD214" s="115"/>
      <c r="CE214" s="115"/>
      <c r="CF214" s="115"/>
      <c r="CG214" s="115"/>
      <c r="CH214" s="115"/>
      <c r="CI214" s="115"/>
      <c r="CJ214" s="115"/>
      <c r="CK214" s="115"/>
      <c r="CL214" s="115"/>
      <c r="CM214" s="115"/>
      <c r="CN214" s="115"/>
      <c r="CO214" s="115"/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5"/>
      <c r="DB214" s="115"/>
      <c r="DC214" s="115"/>
      <c r="DD214" s="115"/>
      <c r="DE214" s="115"/>
      <c r="DF214" s="115"/>
      <c r="DG214" s="115"/>
      <c r="DH214" s="115"/>
      <c r="DI214" s="115"/>
      <c r="DJ214" s="115"/>
      <c r="DK214" s="115"/>
      <c r="DL214" s="115"/>
      <c r="DM214" s="115"/>
      <c r="DN214" s="115"/>
      <c r="DO214" s="115"/>
      <c r="DP214" s="115"/>
      <c r="DQ214" s="115"/>
      <c r="DR214" s="115"/>
      <c r="DS214" s="115"/>
      <c r="DT214" s="115"/>
      <c r="DU214" s="115"/>
      <c r="DV214" s="115"/>
      <c r="DW214" s="115"/>
      <c r="DX214" s="115"/>
      <c r="DY214" s="115"/>
      <c r="DZ214" s="115"/>
      <c r="EA214" s="115"/>
      <c r="EB214" s="115"/>
      <c r="EC214" s="115"/>
      <c r="ED214" s="115"/>
      <c r="EE214" s="115"/>
      <c r="EF214" s="115"/>
      <c r="EG214" s="115"/>
      <c r="EH214" s="115"/>
      <c r="EI214" s="115"/>
      <c r="EJ214" s="115"/>
      <c r="EK214" s="115"/>
      <c r="EL214" s="115"/>
      <c r="EM214" s="115"/>
      <c r="EN214" s="115"/>
      <c r="EO214" s="115"/>
      <c r="EP214" s="115"/>
      <c r="EQ214" s="115"/>
      <c r="ER214" s="115"/>
      <c r="ES214" s="115"/>
      <c r="ET214" s="115"/>
      <c r="EU214" s="115"/>
      <c r="EV214" s="115"/>
      <c r="EW214" s="115"/>
      <c r="EX214" s="115"/>
      <c r="EY214" s="115"/>
      <c r="EZ214" s="115"/>
      <c r="FA214" s="115"/>
      <c r="FB214" s="115"/>
      <c r="FC214" s="115"/>
      <c r="FD214" s="115"/>
      <c r="FE214" s="115"/>
      <c r="FF214" s="115"/>
      <c r="FG214" s="115"/>
      <c r="FH214" s="115"/>
      <c r="FI214" s="115"/>
      <c r="FJ214" s="115"/>
      <c r="FK214" s="115"/>
      <c r="FL214" s="115"/>
      <c r="FM214" s="115"/>
      <c r="FN214" s="115"/>
      <c r="FO214" s="115"/>
      <c r="FP214" s="115"/>
      <c r="FQ214" s="115"/>
      <c r="FR214" s="115"/>
      <c r="FS214" s="115"/>
      <c r="FT214" s="115"/>
      <c r="FU214" s="115"/>
      <c r="FV214" s="115"/>
      <c r="FW214" s="115"/>
      <c r="FX214" s="115"/>
      <c r="FY214" s="115"/>
      <c r="FZ214" s="115"/>
      <c r="GA214" s="115"/>
      <c r="GB214" s="115"/>
      <c r="GC214" s="115"/>
      <c r="GD214" s="115"/>
      <c r="GE214" s="115"/>
      <c r="GF214" s="115"/>
      <c r="GG214" s="115"/>
      <c r="GH214" s="115"/>
      <c r="GI214" s="115"/>
      <c r="GJ214" s="115"/>
      <c r="GK214" s="115"/>
      <c r="GL214" s="115"/>
      <c r="GM214" s="115"/>
      <c r="GN214" s="115"/>
      <c r="GO214" s="115"/>
      <c r="GP214" s="115"/>
      <c r="GQ214" s="115"/>
      <c r="GR214" s="115"/>
      <c r="GS214" s="115"/>
      <c r="GT214" s="115"/>
      <c r="GU214" s="115"/>
      <c r="GV214" s="115"/>
      <c r="GW214" s="115"/>
      <c r="GX214" s="115"/>
      <c r="GY214" s="115"/>
      <c r="GZ214" s="115"/>
      <c r="HA214" s="115"/>
      <c r="HB214" s="115"/>
      <c r="HC214" s="115"/>
      <c r="HD214" s="115"/>
      <c r="HE214" s="115"/>
      <c r="HF214" s="115"/>
      <c r="HG214" s="115"/>
      <c r="HH214" s="115"/>
      <c r="HI214" s="115"/>
      <c r="HJ214" s="115"/>
      <c r="HK214" s="115"/>
      <c r="HL214" s="115"/>
      <c r="HM214" s="115"/>
      <c r="HN214" s="115"/>
      <c r="HO214" s="115"/>
      <c r="HP214" s="115"/>
      <c r="HQ214" s="115"/>
      <c r="HR214" s="115"/>
      <c r="HS214" s="115"/>
      <c r="HT214" s="115"/>
      <c r="HU214" s="115"/>
      <c r="HV214" s="115"/>
      <c r="HW214" s="115"/>
      <c r="HX214" s="115"/>
      <c r="HY214" s="115"/>
      <c r="HZ214" s="115"/>
      <c r="IA214" s="115"/>
      <c r="IB214" s="115"/>
      <c r="IC214" s="115"/>
      <c r="ID214" s="115"/>
      <c r="IE214" s="115"/>
      <c r="IF214" s="115"/>
      <c r="IG214" s="115"/>
      <c r="IH214" s="115"/>
      <c r="II214" s="115"/>
      <c r="IJ214" s="115"/>
      <c r="IK214" s="115"/>
      <c r="IL214" s="115"/>
      <c r="IM214" s="115"/>
      <c r="IN214" s="115"/>
      <c r="IO214" s="115"/>
      <c r="IP214" s="115"/>
      <c r="IQ214" s="115"/>
      <c r="IR214" s="115"/>
      <c r="IS214" s="115"/>
      <c r="IT214" s="115"/>
      <c r="IU214" s="115"/>
      <c r="IV214" s="115"/>
      <c r="IW214" s="115"/>
      <c r="IX214" s="115"/>
      <c r="IY214" s="115"/>
      <c r="IZ214" s="115"/>
      <c r="JA214" s="115"/>
      <c r="JB214" s="115"/>
      <c r="JC214" s="115"/>
      <c r="JD214" s="115"/>
      <c r="JE214" s="115"/>
      <c r="JF214" s="115"/>
      <c r="JG214" s="115"/>
      <c r="JH214" s="115"/>
      <c r="JI214" s="115"/>
      <c r="JJ214" s="115"/>
      <c r="JK214" s="115"/>
      <c r="JL214" s="115"/>
      <c r="JM214" s="115"/>
      <c r="JN214" s="115"/>
      <c r="JO214" s="115"/>
      <c r="JP214" s="115"/>
      <c r="JQ214" s="115"/>
      <c r="JR214" s="115"/>
      <c r="JS214" s="115"/>
      <c r="JT214" s="115"/>
      <c r="JU214" s="115"/>
      <c r="JV214" s="115"/>
      <c r="JW214" s="115"/>
      <c r="JX214" s="115"/>
      <c r="JY214" s="115"/>
      <c r="JZ214" s="115"/>
      <c r="KA214" s="115"/>
      <c r="KB214" s="115"/>
      <c r="KC214" s="115"/>
      <c r="KD214" s="115"/>
      <c r="KE214" s="115"/>
      <c r="KF214" s="115"/>
      <c r="KG214" s="115"/>
      <c r="KH214" s="115"/>
      <c r="KI214" s="115"/>
      <c r="KJ214" s="115"/>
      <c r="KK214" s="115"/>
      <c r="KL214" s="115"/>
      <c r="KM214" s="115"/>
      <c r="KN214" s="115"/>
      <c r="KO214" s="115"/>
      <c r="KP214" s="115"/>
      <c r="KQ214" s="115"/>
      <c r="KR214" s="115"/>
      <c r="KS214" s="115"/>
      <c r="KT214" s="115"/>
      <c r="KU214" s="115"/>
      <c r="KV214" s="115"/>
      <c r="KW214" s="115"/>
      <c r="KX214" s="115"/>
      <c r="KY214" s="115"/>
      <c r="KZ214" s="115"/>
      <c r="LA214" s="115"/>
      <c r="LB214" s="115"/>
      <c r="LC214" s="115"/>
      <c r="LD214" s="115"/>
      <c r="LE214" s="115"/>
      <c r="LF214" s="115"/>
      <c r="LG214" s="115"/>
      <c r="LH214" s="115"/>
      <c r="LI214" s="115"/>
      <c r="LJ214" s="115"/>
      <c r="LK214" s="115"/>
      <c r="LL214" s="115"/>
      <c r="LM214" s="115"/>
      <c r="LN214" s="115"/>
      <c r="LO214" s="115"/>
      <c r="LP214" s="115"/>
      <c r="LQ214" s="115"/>
      <c r="LR214" s="115"/>
      <c r="LS214" s="115"/>
      <c r="LT214" s="115"/>
      <c r="LU214" s="115"/>
      <c r="LV214" s="115"/>
      <c r="LW214" s="115"/>
      <c r="LX214" s="115"/>
      <c r="LY214" s="115"/>
      <c r="LZ214" s="115"/>
      <c r="MA214" s="115"/>
      <c r="MB214" s="115"/>
      <c r="MC214" s="115"/>
      <c r="MD214" s="115"/>
      <c r="ME214" s="115"/>
      <c r="MF214" s="115"/>
      <c r="MG214" s="115"/>
      <c r="MH214" s="115"/>
      <c r="MI214" s="115"/>
      <c r="MJ214" s="115"/>
      <c r="MK214" s="115"/>
      <c r="ML214" s="115"/>
      <c r="MM214" s="115"/>
      <c r="MN214" s="115"/>
      <c r="MO214" s="115"/>
      <c r="MP214" s="115"/>
      <c r="MQ214" s="115"/>
      <c r="MR214" s="115"/>
      <c r="MS214" s="115"/>
      <c r="MT214" s="115"/>
      <c r="MU214" s="115"/>
      <c r="MV214" s="115"/>
      <c r="MW214" s="115"/>
      <c r="MX214" s="115"/>
      <c r="MY214" s="115"/>
      <c r="MZ214" s="115"/>
      <c r="NA214" s="115"/>
      <c r="NB214" s="115"/>
      <c r="NC214" s="115"/>
      <c r="ND214" s="115"/>
      <c r="NE214" s="115"/>
      <c r="NF214" s="115"/>
      <c r="NG214" s="115"/>
      <c r="NH214" s="115"/>
      <c r="NI214" s="115"/>
      <c r="NJ214" s="115"/>
      <c r="NK214" s="115"/>
      <c r="NL214" s="115"/>
      <c r="NM214" s="115"/>
      <c r="NN214" s="115"/>
      <c r="NO214" s="115"/>
      <c r="NP214" s="115"/>
      <c r="NQ214" s="115"/>
      <c r="NR214" s="115"/>
      <c r="NS214" s="115"/>
      <c r="NT214" s="115"/>
      <c r="NU214" s="115"/>
      <c r="NV214" s="115"/>
      <c r="NW214" s="115"/>
      <c r="NX214" s="115"/>
      <c r="NY214" s="115"/>
      <c r="NZ214" s="115"/>
      <c r="OA214" s="115"/>
      <c r="OB214" s="115"/>
      <c r="OC214" s="115"/>
      <c r="OD214" s="115"/>
      <c r="OE214" s="115"/>
      <c r="OF214" s="115"/>
      <c r="OG214" s="115"/>
    </row>
    <row r="215" spans="1:397" s="116" customFormat="1">
      <c r="A215" s="110">
        <v>3023</v>
      </c>
      <c r="B215" s="111" t="s">
        <v>160</v>
      </c>
      <c r="C215" s="112">
        <v>4002288</v>
      </c>
      <c r="D215" s="113">
        <v>3.9134E-3</v>
      </c>
      <c r="E215" s="112">
        <v>143060.66</v>
      </c>
      <c r="F215" s="123">
        <v>355803.4032</v>
      </c>
      <c r="G215" s="124">
        <v>498864.06319999998</v>
      </c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5"/>
      <c r="BW215" s="115"/>
      <c r="BX215" s="115"/>
      <c r="BY215" s="115"/>
      <c r="BZ215" s="115"/>
      <c r="CA215" s="115"/>
      <c r="CB215" s="115"/>
      <c r="CC215" s="115"/>
      <c r="CD215" s="115"/>
      <c r="CE215" s="115"/>
      <c r="CF215" s="115"/>
      <c r="CG215" s="115"/>
      <c r="CH215" s="115"/>
      <c r="CI215" s="115"/>
      <c r="CJ215" s="115"/>
      <c r="CK215" s="115"/>
      <c r="CL215" s="115"/>
      <c r="CM215" s="115"/>
      <c r="CN215" s="115"/>
      <c r="CO215" s="115"/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5"/>
      <c r="DB215" s="115"/>
      <c r="DC215" s="115"/>
      <c r="DD215" s="115"/>
      <c r="DE215" s="115"/>
      <c r="DF215" s="115"/>
      <c r="DG215" s="115"/>
      <c r="DH215" s="115"/>
      <c r="DI215" s="115"/>
      <c r="DJ215" s="115"/>
      <c r="DK215" s="115"/>
      <c r="DL215" s="115"/>
      <c r="DM215" s="115"/>
      <c r="DN215" s="115"/>
      <c r="DO215" s="115"/>
      <c r="DP215" s="115"/>
      <c r="DQ215" s="115"/>
      <c r="DR215" s="115"/>
      <c r="DS215" s="115"/>
      <c r="DT215" s="115"/>
      <c r="DU215" s="115"/>
      <c r="DV215" s="115"/>
      <c r="DW215" s="115"/>
      <c r="DX215" s="115"/>
      <c r="DY215" s="115"/>
      <c r="DZ215" s="115"/>
      <c r="EA215" s="115"/>
      <c r="EB215" s="115"/>
      <c r="EC215" s="115"/>
      <c r="ED215" s="115"/>
      <c r="EE215" s="115"/>
      <c r="EF215" s="115"/>
      <c r="EG215" s="115"/>
      <c r="EH215" s="115"/>
      <c r="EI215" s="115"/>
      <c r="EJ215" s="115"/>
      <c r="EK215" s="115"/>
      <c r="EL215" s="115"/>
      <c r="EM215" s="115"/>
      <c r="EN215" s="115"/>
      <c r="EO215" s="115"/>
      <c r="EP215" s="115"/>
      <c r="EQ215" s="115"/>
      <c r="ER215" s="115"/>
      <c r="ES215" s="115"/>
      <c r="ET215" s="115"/>
      <c r="EU215" s="115"/>
      <c r="EV215" s="115"/>
      <c r="EW215" s="115"/>
      <c r="EX215" s="115"/>
      <c r="EY215" s="115"/>
      <c r="EZ215" s="115"/>
      <c r="FA215" s="115"/>
      <c r="FB215" s="115"/>
      <c r="FC215" s="115"/>
      <c r="FD215" s="115"/>
      <c r="FE215" s="115"/>
      <c r="FF215" s="115"/>
      <c r="FG215" s="115"/>
      <c r="FH215" s="115"/>
      <c r="FI215" s="115"/>
      <c r="FJ215" s="115"/>
      <c r="FK215" s="115"/>
      <c r="FL215" s="115"/>
      <c r="FM215" s="115"/>
      <c r="FN215" s="115"/>
      <c r="FO215" s="115"/>
      <c r="FP215" s="115"/>
      <c r="FQ215" s="115"/>
      <c r="FR215" s="115"/>
      <c r="FS215" s="115"/>
      <c r="FT215" s="115"/>
      <c r="FU215" s="115"/>
      <c r="FV215" s="115"/>
      <c r="FW215" s="115"/>
      <c r="FX215" s="115"/>
      <c r="FY215" s="115"/>
      <c r="FZ215" s="115"/>
      <c r="GA215" s="115"/>
      <c r="GB215" s="115"/>
      <c r="GC215" s="115"/>
      <c r="GD215" s="115"/>
      <c r="GE215" s="115"/>
      <c r="GF215" s="115"/>
      <c r="GG215" s="115"/>
      <c r="GH215" s="115"/>
      <c r="GI215" s="115"/>
      <c r="GJ215" s="115"/>
      <c r="GK215" s="115"/>
      <c r="GL215" s="115"/>
      <c r="GM215" s="115"/>
      <c r="GN215" s="115"/>
      <c r="GO215" s="115"/>
      <c r="GP215" s="115"/>
      <c r="GQ215" s="115"/>
      <c r="GR215" s="115"/>
      <c r="GS215" s="115"/>
      <c r="GT215" s="115"/>
      <c r="GU215" s="115"/>
      <c r="GV215" s="115"/>
      <c r="GW215" s="115"/>
      <c r="GX215" s="115"/>
      <c r="GY215" s="115"/>
      <c r="GZ215" s="115"/>
      <c r="HA215" s="115"/>
      <c r="HB215" s="115"/>
      <c r="HC215" s="115"/>
      <c r="HD215" s="115"/>
      <c r="HE215" s="115"/>
      <c r="HF215" s="115"/>
      <c r="HG215" s="115"/>
      <c r="HH215" s="115"/>
      <c r="HI215" s="115"/>
      <c r="HJ215" s="115"/>
      <c r="HK215" s="115"/>
      <c r="HL215" s="115"/>
      <c r="HM215" s="115"/>
      <c r="HN215" s="115"/>
      <c r="HO215" s="115"/>
      <c r="HP215" s="115"/>
      <c r="HQ215" s="115"/>
      <c r="HR215" s="115"/>
      <c r="HS215" s="115"/>
      <c r="HT215" s="115"/>
      <c r="HU215" s="115"/>
      <c r="HV215" s="115"/>
      <c r="HW215" s="115"/>
      <c r="HX215" s="115"/>
      <c r="HY215" s="115"/>
      <c r="HZ215" s="115"/>
      <c r="IA215" s="115"/>
      <c r="IB215" s="115"/>
      <c r="IC215" s="115"/>
      <c r="ID215" s="115"/>
      <c r="IE215" s="115"/>
      <c r="IF215" s="115"/>
      <c r="IG215" s="115"/>
      <c r="IH215" s="115"/>
      <c r="II215" s="115"/>
      <c r="IJ215" s="115"/>
      <c r="IK215" s="115"/>
      <c r="IL215" s="115"/>
      <c r="IM215" s="115"/>
      <c r="IN215" s="115"/>
      <c r="IO215" s="115"/>
      <c r="IP215" s="115"/>
      <c r="IQ215" s="115"/>
      <c r="IR215" s="115"/>
      <c r="IS215" s="115"/>
      <c r="IT215" s="115"/>
      <c r="IU215" s="115"/>
      <c r="IV215" s="115"/>
      <c r="IW215" s="115"/>
      <c r="IX215" s="115"/>
      <c r="IY215" s="115"/>
      <c r="IZ215" s="115"/>
      <c r="JA215" s="115"/>
      <c r="JB215" s="115"/>
      <c r="JC215" s="115"/>
      <c r="JD215" s="115"/>
      <c r="JE215" s="115"/>
      <c r="JF215" s="115"/>
      <c r="JG215" s="115"/>
      <c r="JH215" s="115"/>
      <c r="JI215" s="115"/>
      <c r="JJ215" s="115"/>
      <c r="JK215" s="115"/>
      <c r="JL215" s="115"/>
      <c r="JM215" s="115"/>
      <c r="JN215" s="115"/>
      <c r="JO215" s="115"/>
      <c r="JP215" s="115"/>
      <c r="JQ215" s="115"/>
      <c r="JR215" s="115"/>
      <c r="JS215" s="115"/>
      <c r="JT215" s="115"/>
      <c r="JU215" s="115"/>
      <c r="JV215" s="115"/>
      <c r="JW215" s="115"/>
      <c r="JX215" s="115"/>
      <c r="JY215" s="115"/>
      <c r="JZ215" s="115"/>
      <c r="KA215" s="115"/>
      <c r="KB215" s="115"/>
      <c r="KC215" s="115"/>
      <c r="KD215" s="115"/>
      <c r="KE215" s="115"/>
      <c r="KF215" s="115"/>
      <c r="KG215" s="115"/>
      <c r="KH215" s="115"/>
      <c r="KI215" s="115"/>
      <c r="KJ215" s="115"/>
      <c r="KK215" s="115"/>
      <c r="KL215" s="115"/>
      <c r="KM215" s="115"/>
      <c r="KN215" s="115"/>
      <c r="KO215" s="115"/>
      <c r="KP215" s="115"/>
      <c r="KQ215" s="115"/>
      <c r="KR215" s="115"/>
      <c r="KS215" s="115"/>
      <c r="KT215" s="115"/>
      <c r="KU215" s="115"/>
      <c r="KV215" s="115"/>
      <c r="KW215" s="115"/>
      <c r="KX215" s="115"/>
      <c r="KY215" s="115"/>
      <c r="KZ215" s="115"/>
      <c r="LA215" s="115"/>
      <c r="LB215" s="115"/>
      <c r="LC215" s="115"/>
      <c r="LD215" s="115"/>
      <c r="LE215" s="115"/>
      <c r="LF215" s="115"/>
      <c r="LG215" s="115"/>
      <c r="LH215" s="115"/>
      <c r="LI215" s="115"/>
      <c r="LJ215" s="115"/>
      <c r="LK215" s="115"/>
      <c r="LL215" s="115"/>
      <c r="LM215" s="115"/>
      <c r="LN215" s="115"/>
      <c r="LO215" s="115"/>
      <c r="LP215" s="115"/>
      <c r="LQ215" s="115"/>
      <c r="LR215" s="115"/>
      <c r="LS215" s="115"/>
      <c r="LT215" s="115"/>
      <c r="LU215" s="115"/>
      <c r="LV215" s="115"/>
      <c r="LW215" s="115"/>
      <c r="LX215" s="115"/>
      <c r="LY215" s="115"/>
      <c r="LZ215" s="115"/>
      <c r="MA215" s="115"/>
      <c r="MB215" s="115"/>
      <c r="MC215" s="115"/>
      <c r="MD215" s="115"/>
      <c r="ME215" s="115"/>
      <c r="MF215" s="115"/>
      <c r="MG215" s="115"/>
      <c r="MH215" s="115"/>
      <c r="MI215" s="115"/>
      <c r="MJ215" s="115"/>
      <c r="MK215" s="115"/>
      <c r="ML215" s="115"/>
      <c r="MM215" s="115"/>
      <c r="MN215" s="115"/>
      <c r="MO215" s="115"/>
      <c r="MP215" s="115"/>
      <c r="MQ215" s="115"/>
      <c r="MR215" s="115"/>
      <c r="MS215" s="115"/>
      <c r="MT215" s="115"/>
      <c r="MU215" s="115"/>
      <c r="MV215" s="115"/>
      <c r="MW215" s="115"/>
      <c r="MX215" s="115"/>
      <c r="MY215" s="115"/>
      <c r="MZ215" s="115"/>
      <c r="NA215" s="115"/>
      <c r="NB215" s="115"/>
      <c r="NC215" s="115"/>
      <c r="ND215" s="115"/>
      <c r="NE215" s="115"/>
      <c r="NF215" s="115"/>
      <c r="NG215" s="115"/>
      <c r="NH215" s="115"/>
      <c r="NI215" s="115"/>
      <c r="NJ215" s="115"/>
      <c r="NK215" s="115"/>
      <c r="NL215" s="115"/>
      <c r="NM215" s="115"/>
      <c r="NN215" s="115"/>
      <c r="NO215" s="115"/>
      <c r="NP215" s="115"/>
      <c r="NQ215" s="115"/>
      <c r="NR215" s="115"/>
      <c r="NS215" s="115"/>
      <c r="NT215" s="115"/>
      <c r="NU215" s="115"/>
      <c r="NV215" s="115"/>
      <c r="NW215" s="115"/>
      <c r="NX215" s="115"/>
      <c r="NY215" s="115"/>
      <c r="NZ215" s="115"/>
      <c r="OA215" s="115"/>
      <c r="OB215" s="115"/>
      <c r="OC215" s="115"/>
      <c r="OD215" s="115"/>
      <c r="OE215" s="115"/>
      <c r="OF215" s="115"/>
      <c r="OG215" s="115"/>
    </row>
    <row r="216" spans="1:397" s="116" customFormat="1">
      <c r="A216" s="110">
        <v>3024</v>
      </c>
      <c r="B216" s="111" t="s">
        <v>161</v>
      </c>
      <c r="C216" s="112">
        <v>1531608</v>
      </c>
      <c r="D216" s="113">
        <v>1.4976E-3</v>
      </c>
      <c r="E216" s="112">
        <v>35411.410000000003</v>
      </c>
      <c r="F216" s="123">
        <v>136159.95120000001</v>
      </c>
      <c r="G216" s="124">
        <v>171571.36120000001</v>
      </c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5"/>
      <c r="BW216" s="115"/>
      <c r="BX216" s="115"/>
      <c r="BY216" s="115"/>
      <c r="BZ216" s="115"/>
      <c r="CA216" s="115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5"/>
      <c r="DE216" s="115"/>
      <c r="DF216" s="115"/>
      <c r="DG216" s="115"/>
      <c r="DH216" s="115"/>
      <c r="DI216" s="115"/>
      <c r="DJ216" s="115"/>
      <c r="DK216" s="115"/>
      <c r="DL216" s="115"/>
      <c r="DM216" s="115"/>
      <c r="DN216" s="115"/>
      <c r="DO216" s="115"/>
      <c r="DP216" s="115"/>
      <c r="DQ216" s="115"/>
      <c r="DR216" s="115"/>
      <c r="DS216" s="115"/>
      <c r="DT216" s="115"/>
      <c r="DU216" s="115"/>
      <c r="DV216" s="115"/>
      <c r="DW216" s="115"/>
      <c r="DX216" s="115"/>
      <c r="DY216" s="115"/>
      <c r="DZ216" s="115"/>
      <c r="EA216" s="115"/>
      <c r="EB216" s="115"/>
      <c r="EC216" s="115"/>
      <c r="ED216" s="115"/>
      <c r="EE216" s="115"/>
      <c r="EF216" s="115"/>
      <c r="EG216" s="115"/>
      <c r="EH216" s="115"/>
      <c r="EI216" s="115"/>
      <c r="EJ216" s="115"/>
      <c r="EK216" s="115"/>
      <c r="EL216" s="115"/>
      <c r="EM216" s="115"/>
      <c r="EN216" s="115"/>
      <c r="EO216" s="115"/>
      <c r="EP216" s="115"/>
      <c r="EQ216" s="115"/>
      <c r="ER216" s="115"/>
      <c r="ES216" s="115"/>
      <c r="ET216" s="115"/>
      <c r="EU216" s="115"/>
      <c r="EV216" s="115"/>
      <c r="EW216" s="115"/>
      <c r="EX216" s="115"/>
      <c r="EY216" s="115"/>
      <c r="EZ216" s="115"/>
      <c r="FA216" s="115"/>
      <c r="FB216" s="115"/>
      <c r="FC216" s="115"/>
      <c r="FD216" s="115"/>
      <c r="FE216" s="115"/>
      <c r="FF216" s="115"/>
      <c r="FG216" s="115"/>
      <c r="FH216" s="115"/>
      <c r="FI216" s="115"/>
      <c r="FJ216" s="115"/>
      <c r="FK216" s="115"/>
      <c r="FL216" s="115"/>
      <c r="FM216" s="115"/>
      <c r="FN216" s="115"/>
      <c r="FO216" s="115"/>
      <c r="FP216" s="115"/>
      <c r="FQ216" s="115"/>
      <c r="FR216" s="115"/>
      <c r="FS216" s="115"/>
      <c r="FT216" s="115"/>
      <c r="FU216" s="115"/>
      <c r="FV216" s="115"/>
      <c r="FW216" s="115"/>
      <c r="FX216" s="115"/>
      <c r="FY216" s="115"/>
      <c r="FZ216" s="115"/>
      <c r="GA216" s="115"/>
      <c r="GB216" s="115"/>
      <c r="GC216" s="115"/>
      <c r="GD216" s="115"/>
      <c r="GE216" s="115"/>
      <c r="GF216" s="115"/>
      <c r="GG216" s="115"/>
      <c r="GH216" s="115"/>
      <c r="GI216" s="115"/>
      <c r="GJ216" s="115"/>
      <c r="GK216" s="115"/>
      <c r="GL216" s="115"/>
      <c r="GM216" s="115"/>
      <c r="GN216" s="115"/>
      <c r="GO216" s="115"/>
      <c r="GP216" s="115"/>
      <c r="GQ216" s="115"/>
      <c r="GR216" s="115"/>
      <c r="GS216" s="115"/>
      <c r="GT216" s="115"/>
      <c r="GU216" s="115"/>
      <c r="GV216" s="115"/>
      <c r="GW216" s="115"/>
      <c r="GX216" s="115"/>
      <c r="GY216" s="115"/>
      <c r="GZ216" s="115"/>
      <c r="HA216" s="115"/>
      <c r="HB216" s="115"/>
      <c r="HC216" s="115"/>
      <c r="HD216" s="115"/>
      <c r="HE216" s="115"/>
      <c r="HF216" s="115"/>
      <c r="HG216" s="115"/>
      <c r="HH216" s="115"/>
      <c r="HI216" s="115"/>
      <c r="HJ216" s="115"/>
      <c r="HK216" s="115"/>
      <c r="HL216" s="115"/>
      <c r="HM216" s="115"/>
      <c r="HN216" s="115"/>
      <c r="HO216" s="115"/>
      <c r="HP216" s="115"/>
      <c r="HQ216" s="115"/>
      <c r="HR216" s="115"/>
      <c r="HS216" s="115"/>
      <c r="HT216" s="115"/>
      <c r="HU216" s="115"/>
      <c r="HV216" s="115"/>
      <c r="HW216" s="115"/>
      <c r="HX216" s="115"/>
      <c r="HY216" s="115"/>
      <c r="HZ216" s="115"/>
      <c r="IA216" s="115"/>
      <c r="IB216" s="115"/>
      <c r="IC216" s="115"/>
      <c r="ID216" s="115"/>
      <c r="IE216" s="115"/>
      <c r="IF216" s="115"/>
      <c r="IG216" s="115"/>
      <c r="IH216" s="115"/>
      <c r="II216" s="115"/>
      <c r="IJ216" s="115"/>
      <c r="IK216" s="115"/>
      <c r="IL216" s="115"/>
      <c r="IM216" s="115"/>
      <c r="IN216" s="115"/>
      <c r="IO216" s="115"/>
      <c r="IP216" s="115"/>
      <c r="IQ216" s="115"/>
      <c r="IR216" s="115"/>
      <c r="IS216" s="115"/>
      <c r="IT216" s="115"/>
      <c r="IU216" s="115"/>
      <c r="IV216" s="115"/>
      <c r="IW216" s="115"/>
      <c r="IX216" s="115"/>
      <c r="IY216" s="115"/>
      <c r="IZ216" s="115"/>
      <c r="JA216" s="115"/>
      <c r="JB216" s="115"/>
      <c r="JC216" s="115"/>
      <c r="JD216" s="115"/>
      <c r="JE216" s="115"/>
      <c r="JF216" s="115"/>
      <c r="JG216" s="115"/>
      <c r="JH216" s="115"/>
      <c r="JI216" s="115"/>
      <c r="JJ216" s="115"/>
      <c r="JK216" s="115"/>
      <c r="JL216" s="115"/>
      <c r="JM216" s="115"/>
      <c r="JN216" s="115"/>
      <c r="JO216" s="115"/>
      <c r="JP216" s="115"/>
      <c r="JQ216" s="115"/>
      <c r="JR216" s="115"/>
      <c r="JS216" s="115"/>
      <c r="JT216" s="115"/>
      <c r="JU216" s="115"/>
      <c r="JV216" s="115"/>
      <c r="JW216" s="115"/>
      <c r="JX216" s="115"/>
      <c r="JY216" s="115"/>
      <c r="JZ216" s="115"/>
      <c r="KA216" s="115"/>
      <c r="KB216" s="115"/>
      <c r="KC216" s="115"/>
      <c r="KD216" s="115"/>
      <c r="KE216" s="115"/>
      <c r="KF216" s="115"/>
      <c r="KG216" s="115"/>
      <c r="KH216" s="115"/>
      <c r="KI216" s="115"/>
      <c r="KJ216" s="115"/>
      <c r="KK216" s="115"/>
      <c r="KL216" s="115"/>
      <c r="KM216" s="115"/>
      <c r="KN216" s="115"/>
      <c r="KO216" s="115"/>
      <c r="KP216" s="115"/>
      <c r="KQ216" s="115"/>
      <c r="KR216" s="115"/>
      <c r="KS216" s="115"/>
      <c r="KT216" s="115"/>
      <c r="KU216" s="115"/>
      <c r="KV216" s="115"/>
      <c r="KW216" s="115"/>
      <c r="KX216" s="115"/>
      <c r="KY216" s="115"/>
      <c r="KZ216" s="115"/>
      <c r="LA216" s="115"/>
      <c r="LB216" s="115"/>
      <c r="LC216" s="115"/>
      <c r="LD216" s="115"/>
      <c r="LE216" s="115"/>
      <c r="LF216" s="115"/>
      <c r="LG216" s="115"/>
      <c r="LH216" s="115"/>
      <c r="LI216" s="115"/>
      <c r="LJ216" s="115"/>
      <c r="LK216" s="115"/>
      <c r="LL216" s="115"/>
      <c r="LM216" s="115"/>
      <c r="LN216" s="115"/>
      <c r="LO216" s="115"/>
      <c r="LP216" s="115"/>
      <c r="LQ216" s="115"/>
      <c r="LR216" s="115"/>
      <c r="LS216" s="115"/>
      <c r="LT216" s="115"/>
      <c r="LU216" s="115"/>
      <c r="LV216" s="115"/>
      <c r="LW216" s="115"/>
      <c r="LX216" s="115"/>
      <c r="LY216" s="115"/>
      <c r="LZ216" s="115"/>
      <c r="MA216" s="115"/>
      <c r="MB216" s="115"/>
      <c r="MC216" s="115"/>
      <c r="MD216" s="115"/>
      <c r="ME216" s="115"/>
      <c r="MF216" s="115"/>
      <c r="MG216" s="115"/>
      <c r="MH216" s="115"/>
      <c r="MI216" s="115"/>
      <c r="MJ216" s="115"/>
      <c r="MK216" s="115"/>
      <c r="ML216" s="115"/>
      <c r="MM216" s="115"/>
      <c r="MN216" s="115"/>
      <c r="MO216" s="115"/>
      <c r="MP216" s="115"/>
      <c r="MQ216" s="115"/>
      <c r="MR216" s="115"/>
      <c r="MS216" s="115"/>
      <c r="MT216" s="115"/>
      <c r="MU216" s="115"/>
      <c r="MV216" s="115"/>
      <c r="MW216" s="115"/>
      <c r="MX216" s="115"/>
      <c r="MY216" s="115"/>
      <c r="MZ216" s="115"/>
      <c r="NA216" s="115"/>
      <c r="NB216" s="115"/>
      <c r="NC216" s="115"/>
      <c r="ND216" s="115"/>
      <c r="NE216" s="115"/>
      <c r="NF216" s="115"/>
      <c r="NG216" s="115"/>
      <c r="NH216" s="115"/>
      <c r="NI216" s="115"/>
      <c r="NJ216" s="115"/>
      <c r="NK216" s="115"/>
      <c r="NL216" s="115"/>
      <c r="NM216" s="115"/>
      <c r="NN216" s="115"/>
      <c r="NO216" s="115"/>
      <c r="NP216" s="115"/>
      <c r="NQ216" s="115"/>
      <c r="NR216" s="115"/>
      <c r="NS216" s="115"/>
      <c r="NT216" s="115"/>
      <c r="NU216" s="115"/>
      <c r="NV216" s="115"/>
      <c r="NW216" s="115"/>
      <c r="NX216" s="115"/>
      <c r="NY216" s="115"/>
      <c r="NZ216" s="115"/>
      <c r="OA216" s="115"/>
      <c r="OB216" s="115"/>
      <c r="OC216" s="115"/>
      <c r="OD216" s="115"/>
      <c r="OE216" s="115"/>
      <c r="OF216" s="115"/>
      <c r="OG216" s="115"/>
    </row>
    <row r="217" spans="1:397" s="116" customFormat="1">
      <c r="A217" s="110">
        <v>3025</v>
      </c>
      <c r="B217" s="111" t="s">
        <v>162</v>
      </c>
      <c r="C217" s="112">
        <v>2946216</v>
      </c>
      <c r="D217" s="113">
        <v>2.8808000000000002E-3</v>
      </c>
      <c r="E217" s="112">
        <v>183815.22</v>
      </c>
      <c r="F217" s="123">
        <v>261918.60240000003</v>
      </c>
      <c r="G217" s="124">
        <v>445733.82240000006</v>
      </c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5"/>
      <c r="BW217" s="115"/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5"/>
      <c r="CO217" s="115"/>
      <c r="CP217" s="115"/>
      <c r="CQ217" s="115"/>
      <c r="CR217" s="115"/>
      <c r="CS217" s="115"/>
      <c r="CT217" s="115"/>
      <c r="CU217" s="115"/>
      <c r="CV217" s="115"/>
      <c r="CW217" s="115"/>
      <c r="CX217" s="115"/>
      <c r="CY217" s="115"/>
      <c r="CZ217" s="115"/>
      <c r="DA217" s="115"/>
      <c r="DB217" s="115"/>
      <c r="DC217" s="115"/>
      <c r="DD217" s="115"/>
      <c r="DE217" s="115"/>
      <c r="DF217" s="115"/>
      <c r="DG217" s="115"/>
      <c r="DH217" s="115"/>
      <c r="DI217" s="115"/>
      <c r="DJ217" s="115"/>
      <c r="DK217" s="115"/>
      <c r="DL217" s="115"/>
      <c r="DM217" s="115"/>
      <c r="DN217" s="115"/>
      <c r="DO217" s="115"/>
      <c r="DP217" s="115"/>
      <c r="DQ217" s="115"/>
      <c r="DR217" s="115"/>
      <c r="DS217" s="115"/>
      <c r="DT217" s="115"/>
      <c r="DU217" s="115"/>
      <c r="DV217" s="115"/>
      <c r="DW217" s="115"/>
      <c r="DX217" s="115"/>
      <c r="DY217" s="115"/>
      <c r="DZ217" s="115"/>
      <c r="EA217" s="115"/>
      <c r="EB217" s="115"/>
      <c r="EC217" s="115"/>
      <c r="ED217" s="115"/>
      <c r="EE217" s="115"/>
      <c r="EF217" s="115"/>
      <c r="EG217" s="115"/>
      <c r="EH217" s="115"/>
      <c r="EI217" s="115"/>
      <c r="EJ217" s="115"/>
      <c r="EK217" s="115"/>
      <c r="EL217" s="115"/>
      <c r="EM217" s="115"/>
      <c r="EN217" s="115"/>
      <c r="EO217" s="115"/>
      <c r="EP217" s="115"/>
      <c r="EQ217" s="115"/>
      <c r="ER217" s="115"/>
      <c r="ES217" s="115"/>
      <c r="ET217" s="115"/>
      <c r="EU217" s="115"/>
      <c r="EV217" s="115"/>
      <c r="EW217" s="115"/>
      <c r="EX217" s="115"/>
      <c r="EY217" s="115"/>
      <c r="EZ217" s="115"/>
      <c r="FA217" s="115"/>
      <c r="FB217" s="115"/>
      <c r="FC217" s="115"/>
      <c r="FD217" s="115"/>
      <c r="FE217" s="115"/>
      <c r="FF217" s="115"/>
      <c r="FG217" s="115"/>
      <c r="FH217" s="115"/>
      <c r="FI217" s="115"/>
      <c r="FJ217" s="115"/>
      <c r="FK217" s="115"/>
      <c r="FL217" s="115"/>
      <c r="FM217" s="115"/>
      <c r="FN217" s="115"/>
      <c r="FO217" s="115"/>
      <c r="FP217" s="115"/>
      <c r="FQ217" s="115"/>
      <c r="FR217" s="115"/>
      <c r="FS217" s="115"/>
      <c r="FT217" s="115"/>
      <c r="FU217" s="115"/>
      <c r="FV217" s="115"/>
      <c r="FW217" s="115"/>
      <c r="FX217" s="115"/>
      <c r="FY217" s="115"/>
      <c r="FZ217" s="115"/>
      <c r="GA217" s="115"/>
      <c r="GB217" s="115"/>
      <c r="GC217" s="115"/>
      <c r="GD217" s="115"/>
      <c r="GE217" s="115"/>
      <c r="GF217" s="115"/>
      <c r="GG217" s="115"/>
      <c r="GH217" s="115"/>
      <c r="GI217" s="115"/>
      <c r="GJ217" s="115"/>
      <c r="GK217" s="115"/>
      <c r="GL217" s="115"/>
      <c r="GM217" s="115"/>
      <c r="GN217" s="115"/>
      <c r="GO217" s="115"/>
      <c r="GP217" s="115"/>
      <c r="GQ217" s="115"/>
      <c r="GR217" s="115"/>
      <c r="GS217" s="115"/>
      <c r="GT217" s="115"/>
      <c r="GU217" s="115"/>
      <c r="GV217" s="115"/>
      <c r="GW217" s="115"/>
      <c r="GX217" s="115"/>
      <c r="GY217" s="115"/>
      <c r="GZ217" s="115"/>
      <c r="HA217" s="115"/>
      <c r="HB217" s="115"/>
      <c r="HC217" s="115"/>
      <c r="HD217" s="115"/>
      <c r="HE217" s="115"/>
      <c r="HF217" s="115"/>
      <c r="HG217" s="115"/>
      <c r="HH217" s="115"/>
      <c r="HI217" s="115"/>
      <c r="HJ217" s="115"/>
      <c r="HK217" s="115"/>
      <c r="HL217" s="115"/>
      <c r="HM217" s="115"/>
      <c r="HN217" s="115"/>
      <c r="HO217" s="115"/>
      <c r="HP217" s="115"/>
      <c r="HQ217" s="115"/>
      <c r="HR217" s="115"/>
      <c r="HS217" s="115"/>
      <c r="HT217" s="115"/>
      <c r="HU217" s="115"/>
      <c r="HV217" s="115"/>
      <c r="HW217" s="115"/>
      <c r="HX217" s="115"/>
      <c r="HY217" s="115"/>
      <c r="HZ217" s="115"/>
      <c r="IA217" s="115"/>
      <c r="IB217" s="115"/>
      <c r="IC217" s="115"/>
      <c r="ID217" s="115"/>
      <c r="IE217" s="115"/>
      <c r="IF217" s="115"/>
      <c r="IG217" s="115"/>
      <c r="IH217" s="115"/>
      <c r="II217" s="115"/>
      <c r="IJ217" s="115"/>
      <c r="IK217" s="115"/>
      <c r="IL217" s="115"/>
      <c r="IM217" s="115"/>
      <c r="IN217" s="115"/>
      <c r="IO217" s="115"/>
      <c r="IP217" s="115"/>
      <c r="IQ217" s="115"/>
      <c r="IR217" s="115"/>
      <c r="IS217" s="115"/>
      <c r="IT217" s="115"/>
      <c r="IU217" s="115"/>
      <c r="IV217" s="115"/>
      <c r="IW217" s="115"/>
      <c r="IX217" s="115"/>
      <c r="IY217" s="115"/>
      <c r="IZ217" s="115"/>
      <c r="JA217" s="115"/>
      <c r="JB217" s="115"/>
      <c r="JC217" s="115"/>
      <c r="JD217" s="115"/>
      <c r="JE217" s="115"/>
      <c r="JF217" s="115"/>
      <c r="JG217" s="115"/>
      <c r="JH217" s="115"/>
      <c r="JI217" s="115"/>
      <c r="JJ217" s="115"/>
      <c r="JK217" s="115"/>
      <c r="JL217" s="115"/>
      <c r="JM217" s="115"/>
      <c r="JN217" s="115"/>
      <c r="JO217" s="115"/>
      <c r="JP217" s="115"/>
      <c r="JQ217" s="115"/>
      <c r="JR217" s="115"/>
      <c r="JS217" s="115"/>
      <c r="JT217" s="115"/>
      <c r="JU217" s="115"/>
      <c r="JV217" s="115"/>
      <c r="JW217" s="115"/>
      <c r="JX217" s="115"/>
      <c r="JY217" s="115"/>
      <c r="JZ217" s="115"/>
      <c r="KA217" s="115"/>
      <c r="KB217" s="115"/>
      <c r="KC217" s="115"/>
      <c r="KD217" s="115"/>
      <c r="KE217" s="115"/>
      <c r="KF217" s="115"/>
      <c r="KG217" s="115"/>
      <c r="KH217" s="115"/>
      <c r="KI217" s="115"/>
      <c r="KJ217" s="115"/>
      <c r="KK217" s="115"/>
      <c r="KL217" s="115"/>
      <c r="KM217" s="115"/>
      <c r="KN217" s="115"/>
      <c r="KO217" s="115"/>
      <c r="KP217" s="115"/>
      <c r="KQ217" s="115"/>
      <c r="KR217" s="115"/>
      <c r="KS217" s="115"/>
      <c r="KT217" s="115"/>
      <c r="KU217" s="115"/>
      <c r="KV217" s="115"/>
      <c r="KW217" s="115"/>
      <c r="KX217" s="115"/>
      <c r="KY217" s="115"/>
      <c r="KZ217" s="115"/>
      <c r="LA217" s="115"/>
      <c r="LB217" s="115"/>
      <c r="LC217" s="115"/>
      <c r="LD217" s="115"/>
      <c r="LE217" s="115"/>
      <c r="LF217" s="115"/>
      <c r="LG217" s="115"/>
      <c r="LH217" s="115"/>
      <c r="LI217" s="115"/>
      <c r="LJ217" s="115"/>
      <c r="LK217" s="115"/>
      <c r="LL217" s="115"/>
      <c r="LM217" s="115"/>
      <c r="LN217" s="115"/>
      <c r="LO217" s="115"/>
      <c r="LP217" s="115"/>
      <c r="LQ217" s="115"/>
      <c r="LR217" s="115"/>
      <c r="LS217" s="115"/>
      <c r="LT217" s="115"/>
      <c r="LU217" s="115"/>
      <c r="LV217" s="115"/>
      <c r="LW217" s="115"/>
      <c r="LX217" s="115"/>
      <c r="LY217" s="115"/>
      <c r="LZ217" s="115"/>
      <c r="MA217" s="115"/>
      <c r="MB217" s="115"/>
      <c r="MC217" s="115"/>
      <c r="MD217" s="115"/>
      <c r="ME217" s="115"/>
      <c r="MF217" s="115"/>
      <c r="MG217" s="115"/>
      <c r="MH217" s="115"/>
      <c r="MI217" s="115"/>
      <c r="MJ217" s="115"/>
      <c r="MK217" s="115"/>
      <c r="ML217" s="115"/>
      <c r="MM217" s="115"/>
      <c r="MN217" s="115"/>
      <c r="MO217" s="115"/>
      <c r="MP217" s="115"/>
      <c r="MQ217" s="115"/>
      <c r="MR217" s="115"/>
      <c r="MS217" s="115"/>
      <c r="MT217" s="115"/>
      <c r="MU217" s="115"/>
      <c r="MV217" s="115"/>
      <c r="MW217" s="115"/>
      <c r="MX217" s="115"/>
      <c r="MY217" s="115"/>
      <c r="MZ217" s="115"/>
      <c r="NA217" s="115"/>
      <c r="NB217" s="115"/>
      <c r="NC217" s="115"/>
      <c r="ND217" s="115"/>
      <c r="NE217" s="115"/>
      <c r="NF217" s="115"/>
      <c r="NG217" s="115"/>
      <c r="NH217" s="115"/>
      <c r="NI217" s="115"/>
      <c r="NJ217" s="115"/>
      <c r="NK217" s="115"/>
      <c r="NL217" s="115"/>
      <c r="NM217" s="115"/>
      <c r="NN217" s="115"/>
      <c r="NO217" s="115"/>
      <c r="NP217" s="115"/>
      <c r="NQ217" s="115"/>
      <c r="NR217" s="115"/>
      <c r="NS217" s="115"/>
      <c r="NT217" s="115"/>
      <c r="NU217" s="115"/>
      <c r="NV217" s="115"/>
      <c r="NW217" s="115"/>
      <c r="NX217" s="115"/>
      <c r="NY217" s="115"/>
      <c r="NZ217" s="115"/>
      <c r="OA217" s="115"/>
      <c r="OB217" s="115"/>
      <c r="OC217" s="115"/>
      <c r="OD217" s="115"/>
      <c r="OE217" s="115"/>
      <c r="OF217" s="115"/>
      <c r="OG217" s="115"/>
    </row>
    <row r="218" spans="1:397" s="116" customFormat="1">
      <c r="A218" s="110">
        <v>3026</v>
      </c>
      <c r="B218" s="111" t="s">
        <v>163</v>
      </c>
      <c r="C218" s="112">
        <v>3719518</v>
      </c>
      <c r="D218" s="113">
        <v>3.6348000000000001E-3</v>
      </c>
      <c r="E218" s="112">
        <v>105523.3</v>
      </c>
      <c r="F218" s="123">
        <v>330665.15020000003</v>
      </c>
      <c r="G218" s="124">
        <v>436188.45020000002</v>
      </c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15"/>
      <c r="BT218" s="115"/>
      <c r="BU218" s="115"/>
      <c r="BV218" s="115"/>
      <c r="BW218" s="115"/>
      <c r="BX218" s="115"/>
      <c r="BY218" s="115"/>
      <c r="BZ218" s="115"/>
      <c r="CA218" s="115"/>
      <c r="CB218" s="115"/>
      <c r="CC218" s="115"/>
      <c r="CD218" s="115"/>
      <c r="CE218" s="115"/>
      <c r="CF218" s="115"/>
      <c r="CG218" s="115"/>
      <c r="CH218" s="115"/>
      <c r="CI218" s="115"/>
      <c r="CJ218" s="115"/>
      <c r="CK218" s="115"/>
      <c r="CL218" s="115"/>
      <c r="CM218" s="115"/>
      <c r="CN218" s="115"/>
      <c r="CO218" s="115"/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5"/>
      <c r="DB218" s="115"/>
      <c r="DC218" s="115"/>
      <c r="DD218" s="115"/>
      <c r="DE218" s="115"/>
      <c r="DF218" s="115"/>
      <c r="DG218" s="115"/>
      <c r="DH218" s="115"/>
      <c r="DI218" s="115"/>
      <c r="DJ218" s="115"/>
      <c r="DK218" s="115"/>
      <c r="DL218" s="115"/>
      <c r="DM218" s="115"/>
      <c r="DN218" s="115"/>
      <c r="DO218" s="115"/>
      <c r="DP218" s="115"/>
      <c r="DQ218" s="115"/>
      <c r="DR218" s="115"/>
      <c r="DS218" s="115"/>
      <c r="DT218" s="115"/>
      <c r="DU218" s="115"/>
      <c r="DV218" s="115"/>
      <c r="DW218" s="115"/>
      <c r="DX218" s="115"/>
      <c r="DY218" s="115"/>
      <c r="DZ218" s="115"/>
      <c r="EA218" s="115"/>
      <c r="EB218" s="115"/>
      <c r="EC218" s="115"/>
      <c r="ED218" s="115"/>
      <c r="EE218" s="115"/>
      <c r="EF218" s="115"/>
      <c r="EG218" s="115"/>
      <c r="EH218" s="115"/>
      <c r="EI218" s="115"/>
      <c r="EJ218" s="115"/>
      <c r="EK218" s="115"/>
      <c r="EL218" s="115"/>
      <c r="EM218" s="115"/>
      <c r="EN218" s="115"/>
      <c r="EO218" s="115"/>
      <c r="EP218" s="115"/>
      <c r="EQ218" s="115"/>
      <c r="ER218" s="115"/>
      <c r="ES218" s="115"/>
      <c r="ET218" s="115"/>
      <c r="EU218" s="115"/>
      <c r="EV218" s="115"/>
      <c r="EW218" s="115"/>
      <c r="EX218" s="115"/>
      <c r="EY218" s="115"/>
      <c r="EZ218" s="115"/>
      <c r="FA218" s="115"/>
      <c r="FB218" s="115"/>
      <c r="FC218" s="115"/>
      <c r="FD218" s="115"/>
      <c r="FE218" s="115"/>
      <c r="FF218" s="115"/>
      <c r="FG218" s="115"/>
      <c r="FH218" s="115"/>
      <c r="FI218" s="115"/>
      <c r="FJ218" s="115"/>
      <c r="FK218" s="115"/>
      <c r="FL218" s="115"/>
      <c r="FM218" s="115"/>
      <c r="FN218" s="115"/>
      <c r="FO218" s="115"/>
      <c r="FP218" s="115"/>
      <c r="FQ218" s="115"/>
      <c r="FR218" s="115"/>
      <c r="FS218" s="115"/>
      <c r="FT218" s="115"/>
      <c r="FU218" s="115"/>
      <c r="FV218" s="115"/>
      <c r="FW218" s="115"/>
      <c r="FX218" s="115"/>
      <c r="FY218" s="115"/>
      <c r="FZ218" s="115"/>
      <c r="GA218" s="115"/>
      <c r="GB218" s="115"/>
      <c r="GC218" s="115"/>
      <c r="GD218" s="115"/>
      <c r="GE218" s="115"/>
      <c r="GF218" s="115"/>
      <c r="GG218" s="115"/>
      <c r="GH218" s="115"/>
      <c r="GI218" s="115"/>
      <c r="GJ218" s="115"/>
      <c r="GK218" s="115"/>
      <c r="GL218" s="115"/>
      <c r="GM218" s="115"/>
      <c r="GN218" s="115"/>
      <c r="GO218" s="115"/>
      <c r="GP218" s="115"/>
      <c r="GQ218" s="115"/>
      <c r="GR218" s="115"/>
      <c r="GS218" s="115"/>
      <c r="GT218" s="115"/>
      <c r="GU218" s="115"/>
      <c r="GV218" s="115"/>
      <c r="GW218" s="115"/>
      <c r="GX218" s="115"/>
      <c r="GY218" s="115"/>
      <c r="GZ218" s="115"/>
      <c r="HA218" s="115"/>
      <c r="HB218" s="115"/>
      <c r="HC218" s="115"/>
      <c r="HD218" s="115"/>
      <c r="HE218" s="115"/>
      <c r="HF218" s="115"/>
      <c r="HG218" s="115"/>
      <c r="HH218" s="115"/>
      <c r="HI218" s="115"/>
      <c r="HJ218" s="115"/>
      <c r="HK218" s="115"/>
      <c r="HL218" s="115"/>
      <c r="HM218" s="115"/>
      <c r="HN218" s="115"/>
      <c r="HO218" s="115"/>
      <c r="HP218" s="115"/>
      <c r="HQ218" s="115"/>
      <c r="HR218" s="115"/>
      <c r="HS218" s="115"/>
      <c r="HT218" s="115"/>
      <c r="HU218" s="115"/>
      <c r="HV218" s="115"/>
      <c r="HW218" s="115"/>
      <c r="HX218" s="115"/>
      <c r="HY218" s="115"/>
      <c r="HZ218" s="115"/>
      <c r="IA218" s="115"/>
      <c r="IB218" s="115"/>
      <c r="IC218" s="115"/>
      <c r="ID218" s="115"/>
      <c r="IE218" s="115"/>
      <c r="IF218" s="115"/>
      <c r="IG218" s="115"/>
      <c r="IH218" s="115"/>
      <c r="II218" s="115"/>
      <c r="IJ218" s="115"/>
      <c r="IK218" s="115"/>
      <c r="IL218" s="115"/>
      <c r="IM218" s="115"/>
      <c r="IN218" s="115"/>
      <c r="IO218" s="115"/>
      <c r="IP218" s="115"/>
      <c r="IQ218" s="115"/>
      <c r="IR218" s="115"/>
      <c r="IS218" s="115"/>
      <c r="IT218" s="115"/>
      <c r="IU218" s="115"/>
      <c r="IV218" s="115"/>
      <c r="IW218" s="115"/>
      <c r="IX218" s="115"/>
      <c r="IY218" s="115"/>
      <c r="IZ218" s="115"/>
      <c r="JA218" s="115"/>
      <c r="JB218" s="115"/>
      <c r="JC218" s="115"/>
      <c r="JD218" s="115"/>
      <c r="JE218" s="115"/>
      <c r="JF218" s="115"/>
      <c r="JG218" s="115"/>
      <c r="JH218" s="115"/>
      <c r="JI218" s="115"/>
      <c r="JJ218" s="115"/>
      <c r="JK218" s="115"/>
      <c r="JL218" s="115"/>
      <c r="JM218" s="115"/>
      <c r="JN218" s="115"/>
      <c r="JO218" s="115"/>
      <c r="JP218" s="115"/>
      <c r="JQ218" s="115"/>
      <c r="JR218" s="115"/>
      <c r="JS218" s="115"/>
      <c r="JT218" s="115"/>
      <c r="JU218" s="115"/>
      <c r="JV218" s="115"/>
      <c r="JW218" s="115"/>
      <c r="JX218" s="115"/>
      <c r="JY218" s="115"/>
      <c r="JZ218" s="115"/>
      <c r="KA218" s="115"/>
      <c r="KB218" s="115"/>
      <c r="KC218" s="115"/>
      <c r="KD218" s="115"/>
      <c r="KE218" s="115"/>
      <c r="KF218" s="115"/>
      <c r="KG218" s="115"/>
      <c r="KH218" s="115"/>
      <c r="KI218" s="115"/>
      <c r="KJ218" s="115"/>
      <c r="KK218" s="115"/>
      <c r="KL218" s="115"/>
      <c r="KM218" s="115"/>
      <c r="KN218" s="115"/>
      <c r="KO218" s="115"/>
      <c r="KP218" s="115"/>
      <c r="KQ218" s="115"/>
      <c r="KR218" s="115"/>
      <c r="KS218" s="115"/>
      <c r="KT218" s="115"/>
      <c r="KU218" s="115"/>
      <c r="KV218" s="115"/>
      <c r="KW218" s="115"/>
      <c r="KX218" s="115"/>
      <c r="KY218" s="115"/>
      <c r="KZ218" s="115"/>
      <c r="LA218" s="115"/>
      <c r="LB218" s="115"/>
      <c r="LC218" s="115"/>
      <c r="LD218" s="115"/>
      <c r="LE218" s="115"/>
      <c r="LF218" s="115"/>
      <c r="LG218" s="115"/>
      <c r="LH218" s="115"/>
      <c r="LI218" s="115"/>
      <c r="LJ218" s="115"/>
      <c r="LK218" s="115"/>
      <c r="LL218" s="115"/>
      <c r="LM218" s="115"/>
      <c r="LN218" s="115"/>
      <c r="LO218" s="115"/>
      <c r="LP218" s="115"/>
      <c r="LQ218" s="115"/>
      <c r="LR218" s="115"/>
      <c r="LS218" s="115"/>
      <c r="LT218" s="115"/>
      <c r="LU218" s="115"/>
      <c r="LV218" s="115"/>
      <c r="LW218" s="115"/>
      <c r="LX218" s="115"/>
      <c r="LY218" s="115"/>
      <c r="LZ218" s="115"/>
      <c r="MA218" s="115"/>
      <c r="MB218" s="115"/>
      <c r="MC218" s="115"/>
      <c r="MD218" s="115"/>
      <c r="ME218" s="115"/>
      <c r="MF218" s="115"/>
      <c r="MG218" s="115"/>
      <c r="MH218" s="115"/>
      <c r="MI218" s="115"/>
      <c r="MJ218" s="115"/>
      <c r="MK218" s="115"/>
      <c r="ML218" s="115"/>
      <c r="MM218" s="115"/>
      <c r="MN218" s="115"/>
      <c r="MO218" s="115"/>
      <c r="MP218" s="115"/>
      <c r="MQ218" s="115"/>
      <c r="MR218" s="115"/>
      <c r="MS218" s="115"/>
      <c r="MT218" s="115"/>
      <c r="MU218" s="115"/>
      <c r="MV218" s="115"/>
      <c r="MW218" s="115"/>
      <c r="MX218" s="115"/>
      <c r="MY218" s="115"/>
      <c r="MZ218" s="115"/>
      <c r="NA218" s="115"/>
      <c r="NB218" s="115"/>
      <c r="NC218" s="115"/>
      <c r="ND218" s="115"/>
      <c r="NE218" s="115"/>
      <c r="NF218" s="115"/>
      <c r="NG218" s="115"/>
      <c r="NH218" s="115"/>
      <c r="NI218" s="115"/>
      <c r="NJ218" s="115"/>
      <c r="NK218" s="115"/>
      <c r="NL218" s="115"/>
      <c r="NM218" s="115"/>
      <c r="NN218" s="115"/>
      <c r="NO218" s="115"/>
      <c r="NP218" s="115"/>
      <c r="NQ218" s="115"/>
      <c r="NR218" s="115"/>
      <c r="NS218" s="115"/>
      <c r="NT218" s="115"/>
      <c r="NU218" s="115"/>
      <c r="NV218" s="115"/>
      <c r="NW218" s="115"/>
      <c r="NX218" s="115"/>
      <c r="NY218" s="115"/>
      <c r="NZ218" s="115"/>
      <c r="OA218" s="115"/>
      <c r="OB218" s="115"/>
      <c r="OC218" s="115"/>
      <c r="OD218" s="115"/>
      <c r="OE218" s="115"/>
      <c r="OF218" s="115"/>
      <c r="OG218" s="115"/>
    </row>
    <row r="219" spans="1:397" s="116" customFormat="1">
      <c r="A219" s="110">
        <v>3027</v>
      </c>
      <c r="B219" s="111" t="s">
        <v>164</v>
      </c>
      <c r="C219" s="112">
        <v>4447433</v>
      </c>
      <c r="D219" s="113">
        <v>4.3449999999999999E-3</v>
      </c>
      <c r="E219" s="112">
        <v>161781.74</v>
      </c>
      <c r="F219" s="123">
        <v>395376.79370000004</v>
      </c>
      <c r="G219" s="124">
        <v>557158.53370000003</v>
      </c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15"/>
      <c r="BT219" s="115"/>
      <c r="BU219" s="115"/>
      <c r="BV219" s="115"/>
      <c r="BW219" s="115"/>
      <c r="BX219" s="115"/>
      <c r="BY219" s="115"/>
      <c r="BZ219" s="115"/>
      <c r="CA219" s="115"/>
      <c r="CB219" s="115"/>
      <c r="CC219" s="115"/>
      <c r="CD219" s="115"/>
      <c r="CE219" s="115"/>
      <c r="CF219" s="115"/>
      <c r="CG219" s="115"/>
      <c r="CH219" s="115"/>
      <c r="CI219" s="115"/>
      <c r="CJ219" s="115"/>
      <c r="CK219" s="115"/>
      <c r="CL219" s="115"/>
      <c r="CM219" s="115"/>
      <c r="CN219" s="115"/>
      <c r="CO219" s="115"/>
      <c r="CP219" s="115"/>
      <c r="CQ219" s="115"/>
      <c r="CR219" s="115"/>
      <c r="CS219" s="115"/>
      <c r="CT219" s="115"/>
      <c r="CU219" s="115"/>
      <c r="CV219" s="115"/>
      <c r="CW219" s="115"/>
      <c r="CX219" s="115"/>
      <c r="CY219" s="115"/>
      <c r="CZ219" s="115"/>
      <c r="DA219" s="115"/>
      <c r="DB219" s="115"/>
      <c r="DC219" s="115"/>
      <c r="DD219" s="115"/>
      <c r="DE219" s="115"/>
      <c r="DF219" s="115"/>
      <c r="DG219" s="115"/>
      <c r="DH219" s="115"/>
      <c r="DI219" s="115"/>
      <c r="DJ219" s="115"/>
      <c r="DK219" s="115"/>
      <c r="DL219" s="115"/>
      <c r="DM219" s="115"/>
      <c r="DN219" s="115"/>
      <c r="DO219" s="115"/>
      <c r="DP219" s="115"/>
      <c r="DQ219" s="115"/>
      <c r="DR219" s="115"/>
      <c r="DS219" s="115"/>
      <c r="DT219" s="115"/>
      <c r="DU219" s="115"/>
      <c r="DV219" s="115"/>
      <c r="DW219" s="115"/>
      <c r="DX219" s="115"/>
      <c r="DY219" s="115"/>
      <c r="DZ219" s="115"/>
      <c r="EA219" s="115"/>
      <c r="EB219" s="115"/>
      <c r="EC219" s="115"/>
      <c r="ED219" s="115"/>
      <c r="EE219" s="115"/>
      <c r="EF219" s="115"/>
      <c r="EG219" s="115"/>
      <c r="EH219" s="115"/>
      <c r="EI219" s="115"/>
      <c r="EJ219" s="115"/>
      <c r="EK219" s="115"/>
      <c r="EL219" s="115"/>
      <c r="EM219" s="115"/>
      <c r="EN219" s="115"/>
      <c r="EO219" s="115"/>
      <c r="EP219" s="115"/>
      <c r="EQ219" s="115"/>
      <c r="ER219" s="115"/>
      <c r="ES219" s="115"/>
      <c r="ET219" s="115"/>
      <c r="EU219" s="115"/>
      <c r="EV219" s="115"/>
      <c r="EW219" s="115"/>
      <c r="EX219" s="115"/>
      <c r="EY219" s="115"/>
      <c r="EZ219" s="115"/>
      <c r="FA219" s="115"/>
      <c r="FB219" s="115"/>
      <c r="FC219" s="115"/>
      <c r="FD219" s="115"/>
      <c r="FE219" s="115"/>
      <c r="FF219" s="115"/>
      <c r="FG219" s="115"/>
      <c r="FH219" s="115"/>
      <c r="FI219" s="115"/>
      <c r="FJ219" s="115"/>
      <c r="FK219" s="115"/>
      <c r="FL219" s="115"/>
      <c r="FM219" s="115"/>
      <c r="FN219" s="115"/>
      <c r="FO219" s="115"/>
      <c r="FP219" s="115"/>
      <c r="FQ219" s="115"/>
      <c r="FR219" s="115"/>
      <c r="FS219" s="115"/>
      <c r="FT219" s="115"/>
      <c r="FU219" s="115"/>
      <c r="FV219" s="115"/>
      <c r="FW219" s="115"/>
      <c r="FX219" s="115"/>
      <c r="FY219" s="115"/>
      <c r="FZ219" s="115"/>
      <c r="GA219" s="115"/>
      <c r="GB219" s="115"/>
      <c r="GC219" s="115"/>
      <c r="GD219" s="115"/>
      <c r="GE219" s="115"/>
      <c r="GF219" s="115"/>
      <c r="GG219" s="115"/>
      <c r="GH219" s="115"/>
      <c r="GI219" s="115"/>
      <c r="GJ219" s="115"/>
      <c r="GK219" s="115"/>
      <c r="GL219" s="115"/>
      <c r="GM219" s="115"/>
      <c r="GN219" s="115"/>
      <c r="GO219" s="115"/>
      <c r="GP219" s="115"/>
      <c r="GQ219" s="115"/>
      <c r="GR219" s="115"/>
      <c r="GS219" s="115"/>
      <c r="GT219" s="115"/>
      <c r="GU219" s="115"/>
      <c r="GV219" s="115"/>
      <c r="GW219" s="115"/>
      <c r="GX219" s="115"/>
      <c r="GY219" s="115"/>
      <c r="GZ219" s="115"/>
      <c r="HA219" s="115"/>
      <c r="HB219" s="115"/>
      <c r="HC219" s="115"/>
      <c r="HD219" s="115"/>
      <c r="HE219" s="115"/>
      <c r="HF219" s="115"/>
      <c r="HG219" s="115"/>
      <c r="HH219" s="115"/>
      <c r="HI219" s="115"/>
      <c r="HJ219" s="115"/>
      <c r="HK219" s="115"/>
      <c r="HL219" s="115"/>
      <c r="HM219" s="115"/>
      <c r="HN219" s="115"/>
      <c r="HO219" s="115"/>
      <c r="HP219" s="115"/>
      <c r="HQ219" s="115"/>
      <c r="HR219" s="115"/>
      <c r="HS219" s="115"/>
      <c r="HT219" s="115"/>
      <c r="HU219" s="115"/>
      <c r="HV219" s="115"/>
      <c r="HW219" s="115"/>
      <c r="HX219" s="115"/>
      <c r="HY219" s="115"/>
      <c r="HZ219" s="115"/>
      <c r="IA219" s="115"/>
      <c r="IB219" s="115"/>
      <c r="IC219" s="115"/>
      <c r="ID219" s="115"/>
      <c r="IE219" s="115"/>
      <c r="IF219" s="115"/>
      <c r="IG219" s="115"/>
      <c r="IH219" s="115"/>
      <c r="II219" s="115"/>
      <c r="IJ219" s="115"/>
      <c r="IK219" s="115"/>
      <c r="IL219" s="115"/>
      <c r="IM219" s="115"/>
      <c r="IN219" s="115"/>
      <c r="IO219" s="115"/>
      <c r="IP219" s="115"/>
      <c r="IQ219" s="115"/>
      <c r="IR219" s="115"/>
      <c r="IS219" s="115"/>
      <c r="IT219" s="115"/>
      <c r="IU219" s="115"/>
      <c r="IV219" s="115"/>
      <c r="IW219" s="115"/>
      <c r="IX219" s="115"/>
      <c r="IY219" s="115"/>
      <c r="IZ219" s="115"/>
      <c r="JA219" s="115"/>
      <c r="JB219" s="115"/>
      <c r="JC219" s="115"/>
      <c r="JD219" s="115"/>
      <c r="JE219" s="115"/>
      <c r="JF219" s="115"/>
      <c r="JG219" s="115"/>
      <c r="JH219" s="115"/>
      <c r="JI219" s="115"/>
      <c r="JJ219" s="115"/>
      <c r="JK219" s="115"/>
      <c r="JL219" s="115"/>
      <c r="JM219" s="115"/>
      <c r="JN219" s="115"/>
      <c r="JO219" s="115"/>
      <c r="JP219" s="115"/>
      <c r="JQ219" s="115"/>
      <c r="JR219" s="115"/>
      <c r="JS219" s="115"/>
      <c r="JT219" s="115"/>
      <c r="JU219" s="115"/>
      <c r="JV219" s="115"/>
      <c r="JW219" s="115"/>
      <c r="JX219" s="115"/>
      <c r="JY219" s="115"/>
      <c r="JZ219" s="115"/>
      <c r="KA219" s="115"/>
      <c r="KB219" s="115"/>
      <c r="KC219" s="115"/>
      <c r="KD219" s="115"/>
      <c r="KE219" s="115"/>
      <c r="KF219" s="115"/>
      <c r="KG219" s="115"/>
      <c r="KH219" s="115"/>
      <c r="KI219" s="115"/>
      <c r="KJ219" s="115"/>
      <c r="KK219" s="115"/>
      <c r="KL219" s="115"/>
      <c r="KM219" s="115"/>
      <c r="KN219" s="115"/>
      <c r="KO219" s="115"/>
      <c r="KP219" s="115"/>
      <c r="KQ219" s="115"/>
      <c r="KR219" s="115"/>
      <c r="KS219" s="115"/>
      <c r="KT219" s="115"/>
      <c r="KU219" s="115"/>
      <c r="KV219" s="115"/>
      <c r="KW219" s="115"/>
      <c r="KX219" s="115"/>
      <c r="KY219" s="115"/>
      <c r="KZ219" s="115"/>
      <c r="LA219" s="115"/>
      <c r="LB219" s="115"/>
      <c r="LC219" s="115"/>
      <c r="LD219" s="115"/>
      <c r="LE219" s="115"/>
      <c r="LF219" s="115"/>
      <c r="LG219" s="115"/>
      <c r="LH219" s="115"/>
      <c r="LI219" s="115"/>
      <c r="LJ219" s="115"/>
      <c r="LK219" s="115"/>
      <c r="LL219" s="115"/>
      <c r="LM219" s="115"/>
      <c r="LN219" s="115"/>
      <c r="LO219" s="115"/>
      <c r="LP219" s="115"/>
      <c r="LQ219" s="115"/>
      <c r="LR219" s="115"/>
      <c r="LS219" s="115"/>
      <c r="LT219" s="115"/>
      <c r="LU219" s="115"/>
      <c r="LV219" s="115"/>
      <c r="LW219" s="115"/>
      <c r="LX219" s="115"/>
      <c r="LY219" s="115"/>
      <c r="LZ219" s="115"/>
      <c r="MA219" s="115"/>
      <c r="MB219" s="115"/>
      <c r="MC219" s="115"/>
      <c r="MD219" s="115"/>
      <c r="ME219" s="115"/>
      <c r="MF219" s="115"/>
      <c r="MG219" s="115"/>
      <c r="MH219" s="115"/>
      <c r="MI219" s="115"/>
      <c r="MJ219" s="115"/>
      <c r="MK219" s="115"/>
      <c r="ML219" s="115"/>
      <c r="MM219" s="115"/>
      <c r="MN219" s="115"/>
      <c r="MO219" s="115"/>
      <c r="MP219" s="115"/>
      <c r="MQ219" s="115"/>
      <c r="MR219" s="115"/>
      <c r="MS219" s="115"/>
      <c r="MT219" s="115"/>
      <c r="MU219" s="115"/>
      <c r="MV219" s="115"/>
      <c r="MW219" s="115"/>
      <c r="MX219" s="115"/>
      <c r="MY219" s="115"/>
      <c r="MZ219" s="115"/>
      <c r="NA219" s="115"/>
      <c r="NB219" s="115"/>
      <c r="NC219" s="115"/>
      <c r="ND219" s="115"/>
      <c r="NE219" s="115"/>
      <c r="NF219" s="115"/>
      <c r="NG219" s="115"/>
      <c r="NH219" s="115"/>
      <c r="NI219" s="115"/>
      <c r="NJ219" s="115"/>
      <c r="NK219" s="115"/>
      <c r="NL219" s="115"/>
      <c r="NM219" s="115"/>
      <c r="NN219" s="115"/>
      <c r="NO219" s="115"/>
      <c r="NP219" s="115"/>
      <c r="NQ219" s="115"/>
      <c r="NR219" s="115"/>
      <c r="NS219" s="115"/>
      <c r="NT219" s="115"/>
      <c r="NU219" s="115"/>
      <c r="NV219" s="115"/>
      <c r="NW219" s="115"/>
      <c r="NX219" s="115"/>
      <c r="NY219" s="115"/>
      <c r="NZ219" s="115"/>
      <c r="OA219" s="115"/>
      <c r="OB219" s="115"/>
      <c r="OC219" s="115"/>
      <c r="OD219" s="115"/>
      <c r="OE219" s="115"/>
      <c r="OF219" s="115"/>
      <c r="OG219" s="115"/>
    </row>
    <row r="220" spans="1:397" s="116" customFormat="1">
      <c r="A220" s="110">
        <v>3028</v>
      </c>
      <c r="B220" s="111" t="s">
        <v>165</v>
      </c>
      <c r="C220" s="112">
        <v>3615264</v>
      </c>
      <c r="D220" s="113">
        <v>3.5349000000000001E-3</v>
      </c>
      <c r="E220" s="112">
        <v>101578.82</v>
      </c>
      <c r="F220" s="123">
        <v>321396.96960000001</v>
      </c>
      <c r="G220" s="124">
        <v>422975.78960000002</v>
      </c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  <c r="BO220" s="115"/>
      <c r="BP220" s="115"/>
      <c r="BQ220" s="115"/>
      <c r="BR220" s="115"/>
      <c r="BS220" s="115"/>
      <c r="BT220" s="115"/>
      <c r="BU220" s="115"/>
      <c r="BV220" s="115"/>
      <c r="BW220" s="115"/>
      <c r="BX220" s="115"/>
      <c r="BY220" s="115"/>
      <c r="BZ220" s="115"/>
      <c r="CA220" s="115"/>
      <c r="CB220" s="115"/>
      <c r="CC220" s="115"/>
      <c r="CD220" s="115"/>
      <c r="CE220" s="115"/>
      <c r="CF220" s="115"/>
      <c r="CG220" s="115"/>
      <c r="CH220" s="115"/>
      <c r="CI220" s="115"/>
      <c r="CJ220" s="115"/>
      <c r="CK220" s="115"/>
      <c r="CL220" s="115"/>
      <c r="CM220" s="115"/>
      <c r="CN220" s="115"/>
      <c r="CO220" s="115"/>
      <c r="CP220" s="115"/>
      <c r="CQ220" s="115"/>
      <c r="CR220" s="115"/>
      <c r="CS220" s="115"/>
      <c r="CT220" s="115"/>
      <c r="CU220" s="115"/>
      <c r="CV220" s="115"/>
      <c r="CW220" s="115"/>
      <c r="CX220" s="115"/>
      <c r="CY220" s="115"/>
      <c r="CZ220" s="115"/>
      <c r="DA220" s="115"/>
      <c r="DB220" s="115"/>
      <c r="DC220" s="115"/>
      <c r="DD220" s="115"/>
      <c r="DE220" s="115"/>
      <c r="DF220" s="115"/>
      <c r="DG220" s="115"/>
      <c r="DH220" s="115"/>
      <c r="DI220" s="115"/>
      <c r="DJ220" s="115"/>
      <c r="DK220" s="115"/>
      <c r="DL220" s="115"/>
      <c r="DM220" s="115"/>
      <c r="DN220" s="115"/>
      <c r="DO220" s="115"/>
      <c r="DP220" s="115"/>
      <c r="DQ220" s="115"/>
      <c r="DR220" s="115"/>
      <c r="DS220" s="115"/>
      <c r="DT220" s="115"/>
      <c r="DU220" s="115"/>
      <c r="DV220" s="115"/>
      <c r="DW220" s="115"/>
      <c r="DX220" s="115"/>
      <c r="DY220" s="115"/>
      <c r="DZ220" s="115"/>
      <c r="EA220" s="115"/>
      <c r="EB220" s="115"/>
      <c r="EC220" s="115"/>
      <c r="ED220" s="115"/>
      <c r="EE220" s="115"/>
      <c r="EF220" s="115"/>
      <c r="EG220" s="115"/>
      <c r="EH220" s="115"/>
      <c r="EI220" s="115"/>
      <c r="EJ220" s="115"/>
      <c r="EK220" s="115"/>
      <c r="EL220" s="115"/>
      <c r="EM220" s="115"/>
      <c r="EN220" s="115"/>
      <c r="EO220" s="115"/>
      <c r="EP220" s="115"/>
      <c r="EQ220" s="115"/>
      <c r="ER220" s="115"/>
      <c r="ES220" s="115"/>
      <c r="ET220" s="115"/>
      <c r="EU220" s="115"/>
      <c r="EV220" s="115"/>
      <c r="EW220" s="115"/>
      <c r="EX220" s="115"/>
      <c r="EY220" s="115"/>
      <c r="EZ220" s="115"/>
      <c r="FA220" s="115"/>
      <c r="FB220" s="115"/>
      <c r="FC220" s="115"/>
      <c r="FD220" s="115"/>
      <c r="FE220" s="115"/>
      <c r="FF220" s="115"/>
      <c r="FG220" s="115"/>
      <c r="FH220" s="115"/>
      <c r="FI220" s="115"/>
      <c r="FJ220" s="115"/>
      <c r="FK220" s="115"/>
      <c r="FL220" s="115"/>
      <c r="FM220" s="115"/>
      <c r="FN220" s="115"/>
      <c r="FO220" s="115"/>
      <c r="FP220" s="115"/>
      <c r="FQ220" s="115"/>
      <c r="FR220" s="115"/>
      <c r="FS220" s="115"/>
      <c r="FT220" s="115"/>
      <c r="FU220" s="115"/>
      <c r="FV220" s="115"/>
      <c r="FW220" s="115"/>
      <c r="FX220" s="115"/>
      <c r="FY220" s="115"/>
      <c r="FZ220" s="115"/>
      <c r="GA220" s="115"/>
      <c r="GB220" s="115"/>
      <c r="GC220" s="115"/>
      <c r="GD220" s="115"/>
      <c r="GE220" s="115"/>
      <c r="GF220" s="115"/>
      <c r="GG220" s="115"/>
      <c r="GH220" s="115"/>
      <c r="GI220" s="115"/>
      <c r="GJ220" s="115"/>
      <c r="GK220" s="115"/>
      <c r="GL220" s="115"/>
      <c r="GM220" s="115"/>
      <c r="GN220" s="115"/>
      <c r="GO220" s="115"/>
      <c r="GP220" s="115"/>
      <c r="GQ220" s="115"/>
      <c r="GR220" s="115"/>
      <c r="GS220" s="115"/>
      <c r="GT220" s="115"/>
      <c r="GU220" s="115"/>
      <c r="GV220" s="115"/>
      <c r="GW220" s="115"/>
      <c r="GX220" s="115"/>
      <c r="GY220" s="115"/>
      <c r="GZ220" s="115"/>
      <c r="HA220" s="115"/>
      <c r="HB220" s="115"/>
      <c r="HC220" s="115"/>
      <c r="HD220" s="115"/>
      <c r="HE220" s="115"/>
      <c r="HF220" s="115"/>
      <c r="HG220" s="115"/>
      <c r="HH220" s="115"/>
      <c r="HI220" s="115"/>
      <c r="HJ220" s="115"/>
      <c r="HK220" s="115"/>
      <c r="HL220" s="115"/>
      <c r="HM220" s="115"/>
      <c r="HN220" s="115"/>
      <c r="HO220" s="115"/>
      <c r="HP220" s="115"/>
      <c r="HQ220" s="115"/>
      <c r="HR220" s="115"/>
      <c r="HS220" s="115"/>
      <c r="HT220" s="115"/>
      <c r="HU220" s="115"/>
      <c r="HV220" s="115"/>
      <c r="HW220" s="115"/>
      <c r="HX220" s="115"/>
      <c r="HY220" s="115"/>
      <c r="HZ220" s="115"/>
      <c r="IA220" s="115"/>
      <c r="IB220" s="115"/>
      <c r="IC220" s="115"/>
      <c r="ID220" s="115"/>
      <c r="IE220" s="115"/>
      <c r="IF220" s="115"/>
      <c r="IG220" s="115"/>
      <c r="IH220" s="115"/>
      <c r="II220" s="115"/>
      <c r="IJ220" s="115"/>
      <c r="IK220" s="115"/>
      <c r="IL220" s="115"/>
      <c r="IM220" s="115"/>
      <c r="IN220" s="115"/>
      <c r="IO220" s="115"/>
      <c r="IP220" s="115"/>
      <c r="IQ220" s="115"/>
      <c r="IR220" s="115"/>
      <c r="IS220" s="115"/>
      <c r="IT220" s="115"/>
      <c r="IU220" s="115"/>
      <c r="IV220" s="115"/>
      <c r="IW220" s="115"/>
      <c r="IX220" s="115"/>
      <c r="IY220" s="115"/>
      <c r="IZ220" s="115"/>
      <c r="JA220" s="115"/>
      <c r="JB220" s="115"/>
      <c r="JC220" s="115"/>
      <c r="JD220" s="115"/>
      <c r="JE220" s="115"/>
      <c r="JF220" s="115"/>
      <c r="JG220" s="115"/>
      <c r="JH220" s="115"/>
      <c r="JI220" s="115"/>
      <c r="JJ220" s="115"/>
      <c r="JK220" s="115"/>
      <c r="JL220" s="115"/>
      <c r="JM220" s="115"/>
      <c r="JN220" s="115"/>
      <c r="JO220" s="115"/>
      <c r="JP220" s="115"/>
      <c r="JQ220" s="115"/>
      <c r="JR220" s="115"/>
      <c r="JS220" s="115"/>
      <c r="JT220" s="115"/>
      <c r="JU220" s="115"/>
      <c r="JV220" s="115"/>
      <c r="JW220" s="115"/>
      <c r="JX220" s="115"/>
      <c r="JY220" s="115"/>
      <c r="JZ220" s="115"/>
      <c r="KA220" s="115"/>
      <c r="KB220" s="115"/>
      <c r="KC220" s="115"/>
      <c r="KD220" s="115"/>
      <c r="KE220" s="115"/>
      <c r="KF220" s="115"/>
      <c r="KG220" s="115"/>
      <c r="KH220" s="115"/>
      <c r="KI220" s="115"/>
      <c r="KJ220" s="115"/>
      <c r="KK220" s="115"/>
      <c r="KL220" s="115"/>
      <c r="KM220" s="115"/>
      <c r="KN220" s="115"/>
      <c r="KO220" s="115"/>
      <c r="KP220" s="115"/>
      <c r="KQ220" s="115"/>
      <c r="KR220" s="115"/>
      <c r="KS220" s="115"/>
      <c r="KT220" s="115"/>
      <c r="KU220" s="115"/>
      <c r="KV220" s="115"/>
      <c r="KW220" s="115"/>
      <c r="KX220" s="115"/>
      <c r="KY220" s="115"/>
      <c r="KZ220" s="115"/>
      <c r="LA220" s="115"/>
      <c r="LB220" s="115"/>
      <c r="LC220" s="115"/>
      <c r="LD220" s="115"/>
      <c r="LE220" s="115"/>
      <c r="LF220" s="115"/>
      <c r="LG220" s="115"/>
      <c r="LH220" s="115"/>
      <c r="LI220" s="115"/>
      <c r="LJ220" s="115"/>
      <c r="LK220" s="115"/>
      <c r="LL220" s="115"/>
      <c r="LM220" s="115"/>
      <c r="LN220" s="115"/>
      <c r="LO220" s="115"/>
      <c r="LP220" s="115"/>
      <c r="LQ220" s="115"/>
      <c r="LR220" s="115"/>
      <c r="LS220" s="115"/>
      <c r="LT220" s="115"/>
      <c r="LU220" s="115"/>
      <c r="LV220" s="115"/>
      <c r="LW220" s="115"/>
      <c r="LX220" s="115"/>
      <c r="LY220" s="115"/>
      <c r="LZ220" s="115"/>
      <c r="MA220" s="115"/>
      <c r="MB220" s="115"/>
      <c r="MC220" s="115"/>
      <c r="MD220" s="115"/>
      <c r="ME220" s="115"/>
      <c r="MF220" s="115"/>
      <c r="MG220" s="115"/>
      <c r="MH220" s="115"/>
      <c r="MI220" s="115"/>
      <c r="MJ220" s="115"/>
      <c r="MK220" s="115"/>
      <c r="ML220" s="115"/>
      <c r="MM220" s="115"/>
      <c r="MN220" s="115"/>
      <c r="MO220" s="115"/>
      <c r="MP220" s="115"/>
      <c r="MQ220" s="115"/>
      <c r="MR220" s="115"/>
      <c r="MS220" s="115"/>
      <c r="MT220" s="115"/>
      <c r="MU220" s="115"/>
      <c r="MV220" s="115"/>
      <c r="MW220" s="115"/>
      <c r="MX220" s="115"/>
      <c r="MY220" s="115"/>
      <c r="MZ220" s="115"/>
      <c r="NA220" s="115"/>
      <c r="NB220" s="115"/>
      <c r="NC220" s="115"/>
      <c r="ND220" s="115"/>
      <c r="NE220" s="115"/>
      <c r="NF220" s="115"/>
      <c r="NG220" s="115"/>
      <c r="NH220" s="115"/>
      <c r="NI220" s="115"/>
      <c r="NJ220" s="115"/>
      <c r="NK220" s="115"/>
      <c r="NL220" s="115"/>
      <c r="NM220" s="115"/>
      <c r="NN220" s="115"/>
      <c r="NO220" s="115"/>
      <c r="NP220" s="115"/>
      <c r="NQ220" s="115"/>
      <c r="NR220" s="115"/>
      <c r="NS220" s="115"/>
      <c r="NT220" s="115"/>
      <c r="NU220" s="115"/>
      <c r="NV220" s="115"/>
      <c r="NW220" s="115"/>
      <c r="NX220" s="115"/>
      <c r="NY220" s="115"/>
      <c r="NZ220" s="115"/>
      <c r="OA220" s="115"/>
      <c r="OB220" s="115"/>
      <c r="OC220" s="115"/>
      <c r="OD220" s="115"/>
      <c r="OE220" s="115"/>
      <c r="OF220" s="115"/>
      <c r="OG220" s="115"/>
    </row>
    <row r="221" spans="1:397" s="116" customFormat="1">
      <c r="A221" s="110">
        <v>3029</v>
      </c>
      <c r="B221" s="111" t="s">
        <v>166</v>
      </c>
      <c r="C221" s="112">
        <v>2393848</v>
      </c>
      <c r="D221" s="113">
        <v>2.3368E-3</v>
      </c>
      <c r="E221" s="112">
        <v>50739.97</v>
      </c>
      <c r="F221" s="123">
        <v>212813.08720000001</v>
      </c>
      <c r="G221" s="124">
        <v>263553.05720000004</v>
      </c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15"/>
      <c r="BI221" s="115"/>
      <c r="BJ221" s="115"/>
      <c r="BK221" s="115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BZ221" s="115"/>
      <c r="CA221" s="115"/>
      <c r="CB221" s="115"/>
      <c r="CC221" s="115"/>
      <c r="CD221" s="115"/>
      <c r="CE221" s="115"/>
      <c r="CF221" s="115"/>
      <c r="CG221" s="115"/>
      <c r="CH221" s="115"/>
      <c r="CI221" s="115"/>
      <c r="CJ221" s="115"/>
      <c r="CK221" s="115"/>
      <c r="CL221" s="115"/>
      <c r="CM221" s="115"/>
      <c r="CN221" s="115"/>
      <c r="CO221" s="115"/>
      <c r="CP221" s="115"/>
      <c r="CQ221" s="115"/>
      <c r="CR221" s="115"/>
      <c r="CS221" s="115"/>
      <c r="CT221" s="115"/>
      <c r="CU221" s="115"/>
      <c r="CV221" s="115"/>
      <c r="CW221" s="115"/>
      <c r="CX221" s="115"/>
      <c r="CY221" s="115"/>
      <c r="CZ221" s="115"/>
      <c r="DA221" s="115"/>
      <c r="DB221" s="115"/>
      <c r="DC221" s="115"/>
      <c r="DD221" s="115"/>
      <c r="DE221" s="115"/>
      <c r="DF221" s="115"/>
      <c r="DG221" s="115"/>
      <c r="DH221" s="115"/>
      <c r="DI221" s="115"/>
      <c r="DJ221" s="115"/>
      <c r="DK221" s="115"/>
      <c r="DL221" s="115"/>
      <c r="DM221" s="115"/>
      <c r="DN221" s="115"/>
      <c r="DO221" s="115"/>
      <c r="DP221" s="115"/>
      <c r="DQ221" s="115"/>
      <c r="DR221" s="115"/>
      <c r="DS221" s="115"/>
      <c r="DT221" s="115"/>
      <c r="DU221" s="115"/>
      <c r="DV221" s="115"/>
      <c r="DW221" s="115"/>
      <c r="DX221" s="115"/>
      <c r="DY221" s="115"/>
      <c r="DZ221" s="115"/>
      <c r="EA221" s="115"/>
      <c r="EB221" s="115"/>
      <c r="EC221" s="115"/>
      <c r="ED221" s="115"/>
      <c r="EE221" s="115"/>
      <c r="EF221" s="115"/>
      <c r="EG221" s="115"/>
      <c r="EH221" s="115"/>
      <c r="EI221" s="115"/>
      <c r="EJ221" s="115"/>
      <c r="EK221" s="115"/>
      <c r="EL221" s="115"/>
      <c r="EM221" s="115"/>
      <c r="EN221" s="115"/>
      <c r="EO221" s="115"/>
      <c r="EP221" s="115"/>
      <c r="EQ221" s="115"/>
      <c r="ER221" s="115"/>
      <c r="ES221" s="115"/>
      <c r="ET221" s="115"/>
      <c r="EU221" s="115"/>
      <c r="EV221" s="115"/>
      <c r="EW221" s="115"/>
      <c r="EX221" s="115"/>
      <c r="EY221" s="115"/>
      <c r="EZ221" s="115"/>
      <c r="FA221" s="115"/>
      <c r="FB221" s="115"/>
      <c r="FC221" s="115"/>
      <c r="FD221" s="115"/>
      <c r="FE221" s="115"/>
      <c r="FF221" s="115"/>
      <c r="FG221" s="115"/>
      <c r="FH221" s="115"/>
      <c r="FI221" s="115"/>
      <c r="FJ221" s="115"/>
      <c r="FK221" s="115"/>
      <c r="FL221" s="115"/>
      <c r="FM221" s="115"/>
      <c r="FN221" s="115"/>
      <c r="FO221" s="115"/>
      <c r="FP221" s="115"/>
      <c r="FQ221" s="115"/>
      <c r="FR221" s="115"/>
      <c r="FS221" s="115"/>
      <c r="FT221" s="115"/>
      <c r="FU221" s="115"/>
      <c r="FV221" s="115"/>
      <c r="FW221" s="115"/>
      <c r="FX221" s="115"/>
      <c r="FY221" s="115"/>
      <c r="FZ221" s="115"/>
      <c r="GA221" s="115"/>
      <c r="GB221" s="115"/>
      <c r="GC221" s="115"/>
      <c r="GD221" s="115"/>
      <c r="GE221" s="115"/>
      <c r="GF221" s="115"/>
      <c r="GG221" s="115"/>
      <c r="GH221" s="115"/>
      <c r="GI221" s="115"/>
      <c r="GJ221" s="115"/>
      <c r="GK221" s="115"/>
      <c r="GL221" s="115"/>
      <c r="GM221" s="115"/>
      <c r="GN221" s="115"/>
      <c r="GO221" s="115"/>
      <c r="GP221" s="115"/>
      <c r="GQ221" s="115"/>
      <c r="GR221" s="115"/>
      <c r="GS221" s="115"/>
      <c r="GT221" s="115"/>
      <c r="GU221" s="115"/>
      <c r="GV221" s="115"/>
      <c r="GW221" s="115"/>
      <c r="GX221" s="115"/>
      <c r="GY221" s="115"/>
      <c r="GZ221" s="115"/>
      <c r="HA221" s="115"/>
      <c r="HB221" s="115"/>
      <c r="HC221" s="115"/>
      <c r="HD221" s="115"/>
      <c r="HE221" s="115"/>
      <c r="HF221" s="115"/>
      <c r="HG221" s="115"/>
      <c r="HH221" s="115"/>
      <c r="HI221" s="115"/>
      <c r="HJ221" s="115"/>
      <c r="HK221" s="115"/>
      <c r="HL221" s="115"/>
      <c r="HM221" s="115"/>
      <c r="HN221" s="115"/>
      <c r="HO221" s="115"/>
      <c r="HP221" s="115"/>
      <c r="HQ221" s="115"/>
      <c r="HR221" s="115"/>
      <c r="HS221" s="115"/>
      <c r="HT221" s="115"/>
      <c r="HU221" s="115"/>
      <c r="HV221" s="115"/>
      <c r="HW221" s="115"/>
      <c r="HX221" s="115"/>
      <c r="HY221" s="115"/>
      <c r="HZ221" s="115"/>
      <c r="IA221" s="115"/>
      <c r="IB221" s="115"/>
      <c r="IC221" s="115"/>
      <c r="ID221" s="115"/>
      <c r="IE221" s="115"/>
      <c r="IF221" s="115"/>
      <c r="IG221" s="115"/>
      <c r="IH221" s="115"/>
      <c r="II221" s="115"/>
      <c r="IJ221" s="115"/>
      <c r="IK221" s="115"/>
      <c r="IL221" s="115"/>
      <c r="IM221" s="115"/>
      <c r="IN221" s="115"/>
      <c r="IO221" s="115"/>
      <c r="IP221" s="115"/>
      <c r="IQ221" s="115"/>
      <c r="IR221" s="115"/>
      <c r="IS221" s="115"/>
      <c r="IT221" s="115"/>
      <c r="IU221" s="115"/>
      <c r="IV221" s="115"/>
      <c r="IW221" s="115"/>
      <c r="IX221" s="115"/>
      <c r="IY221" s="115"/>
      <c r="IZ221" s="115"/>
      <c r="JA221" s="115"/>
      <c r="JB221" s="115"/>
      <c r="JC221" s="115"/>
      <c r="JD221" s="115"/>
      <c r="JE221" s="115"/>
      <c r="JF221" s="115"/>
      <c r="JG221" s="115"/>
      <c r="JH221" s="115"/>
      <c r="JI221" s="115"/>
      <c r="JJ221" s="115"/>
      <c r="JK221" s="115"/>
      <c r="JL221" s="115"/>
      <c r="JM221" s="115"/>
      <c r="JN221" s="115"/>
      <c r="JO221" s="115"/>
      <c r="JP221" s="115"/>
      <c r="JQ221" s="115"/>
      <c r="JR221" s="115"/>
      <c r="JS221" s="115"/>
      <c r="JT221" s="115"/>
      <c r="JU221" s="115"/>
      <c r="JV221" s="115"/>
      <c r="JW221" s="115"/>
      <c r="JX221" s="115"/>
      <c r="JY221" s="115"/>
      <c r="JZ221" s="115"/>
      <c r="KA221" s="115"/>
      <c r="KB221" s="115"/>
      <c r="KC221" s="115"/>
      <c r="KD221" s="115"/>
      <c r="KE221" s="115"/>
      <c r="KF221" s="115"/>
      <c r="KG221" s="115"/>
      <c r="KH221" s="115"/>
      <c r="KI221" s="115"/>
      <c r="KJ221" s="115"/>
      <c r="KK221" s="115"/>
      <c r="KL221" s="115"/>
      <c r="KM221" s="115"/>
      <c r="KN221" s="115"/>
      <c r="KO221" s="115"/>
      <c r="KP221" s="115"/>
      <c r="KQ221" s="115"/>
      <c r="KR221" s="115"/>
      <c r="KS221" s="115"/>
      <c r="KT221" s="115"/>
      <c r="KU221" s="115"/>
      <c r="KV221" s="115"/>
      <c r="KW221" s="115"/>
      <c r="KX221" s="115"/>
      <c r="KY221" s="115"/>
      <c r="KZ221" s="115"/>
      <c r="LA221" s="115"/>
      <c r="LB221" s="115"/>
      <c r="LC221" s="115"/>
      <c r="LD221" s="115"/>
      <c r="LE221" s="115"/>
      <c r="LF221" s="115"/>
      <c r="LG221" s="115"/>
      <c r="LH221" s="115"/>
      <c r="LI221" s="115"/>
      <c r="LJ221" s="115"/>
      <c r="LK221" s="115"/>
      <c r="LL221" s="115"/>
      <c r="LM221" s="115"/>
      <c r="LN221" s="115"/>
      <c r="LO221" s="115"/>
      <c r="LP221" s="115"/>
      <c r="LQ221" s="115"/>
      <c r="LR221" s="115"/>
      <c r="LS221" s="115"/>
      <c r="LT221" s="115"/>
      <c r="LU221" s="115"/>
      <c r="LV221" s="115"/>
      <c r="LW221" s="115"/>
      <c r="LX221" s="115"/>
      <c r="LY221" s="115"/>
      <c r="LZ221" s="115"/>
      <c r="MA221" s="115"/>
      <c r="MB221" s="115"/>
      <c r="MC221" s="115"/>
      <c r="MD221" s="115"/>
      <c r="ME221" s="115"/>
      <c r="MF221" s="115"/>
      <c r="MG221" s="115"/>
      <c r="MH221" s="115"/>
      <c r="MI221" s="115"/>
      <c r="MJ221" s="115"/>
      <c r="MK221" s="115"/>
      <c r="ML221" s="115"/>
      <c r="MM221" s="115"/>
      <c r="MN221" s="115"/>
      <c r="MO221" s="115"/>
      <c r="MP221" s="115"/>
      <c r="MQ221" s="115"/>
      <c r="MR221" s="115"/>
      <c r="MS221" s="115"/>
      <c r="MT221" s="115"/>
      <c r="MU221" s="115"/>
      <c r="MV221" s="115"/>
      <c r="MW221" s="115"/>
      <c r="MX221" s="115"/>
      <c r="MY221" s="115"/>
      <c r="MZ221" s="115"/>
      <c r="NA221" s="115"/>
      <c r="NB221" s="115"/>
      <c r="NC221" s="115"/>
      <c r="ND221" s="115"/>
      <c r="NE221" s="115"/>
      <c r="NF221" s="115"/>
      <c r="NG221" s="115"/>
      <c r="NH221" s="115"/>
      <c r="NI221" s="115"/>
      <c r="NJ221" s="115"/>
      <c r="NK221" s="115"/>
      <c r="NL221" s="115"/>
      <c r="NM221" s="115"/>
      <c r="NN221" s="115"/>
      <c r="NO221" s="115"/>
      <c r="NP221" s="115"/>
      <c r="NQ221" s="115"/>
      <c r="NR221" s="115"/>
      <c r="NS221" s="115"/>
      <c r="NT221" s="115"/>
      <c r="NU221" s="115"/>
      <c r="NV221" s="115"/>
      <c r="NW221" s="115"/>
      <c r="NX221" s="115"/>
      <c r="NY221" s="115"/>
      <c r="NZ221" s="115"/>
      <c r="OA221" s="115"/>
      <c r="OB221" s="115"/>
      <c r="OC221" s="115"/>
      <c r="OD221" s="115"/>
      <c r="OE221" s="115"/>
      <c r="OF221" s="115"/>
      <c r="OG221" s="115"/>
    </row>
    <row r="222" spans="1:397" s="116" customFormat="1">
      <c r="A222" s="110">
        <v>3030</v>
      </c>
      <c r="B222" s="111" t="s">
        <v>167</v>
      </c>
      <c r="C222" s="112">
        <v>482604</v>
      </c>
      <c r="D222" s="113">
        <v>4.7189999999999998E-4</v>
      </c>
      <c r="E222" s="112">
        <v>14481.93</v>
      </c>
      <c r="F222" s="123">
        <v>42903.495600000002</v>
      </c>
      <c r="G222" s="124">
        <v>57385.425600000002</v>
      </c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5"/>
      <c r="BW222" s="115"/>
      <c r="BX222" s="115"/>
      <c r="BY222" s="115"/>
      <c r="BZ222" s="115"/>
      <c r="CA222" s="115"/>
      <c r="CB222" s="115"/>
      <c r="CC222" s="115"/>
      <c r="CD222" s="115"/>
      <c r="CE222" s="115"/>
      <c r="CF222" s="115"/>
      <c r="CG222" s="115"/>
      <c r="CH222" s="115"/>
      <c r="CI222" s="115"/>
      <c r="CJ222" s="115"/>
      <c r="CK222" s="115"/>
      <c r="CL222" s="115"/>
      <c r="CM222" s="115"/>
      <c r="CN222" s="115"/>
      <c r="CO222" s="115"/>
      <c r="CP222" s="115"/>
      <c r="CQ222" s="115"/>
      <c r="CR222" s="115"/>
      <c r="CS222" s="115"/>
      <c r="CT222" s="115"/>
      <c r="CU222" s="115"/>
      <c r="CV222" s="115"/>
      <c r="CW222" s="115"/>
      <c r="CX222" s="115"/>
      <c r="CY222" s="115"/>
      <c r="CZ222" s="115"/>
      <c r="DA222" s="115"/>
      <c r="DB222" s="115"/>
      <c r="DC222" s="115"/>
      <c r="DD222" s="115"/>
      <c r="DE222" s="115"/>
      <c r="DF222" s="115"/>
      <c r="DG222" s="115"/>
      <c r="DH222" s="115"/>
      <c r="DI222" s="115"/>
      <c r="DJ222" s="115"/>
      <c r="DK222" s="115"/>
      <c r="DL222" s="115"/>
      <c r="DM222" s="115"/>
      <c r="DN222" s="115"/>
      <c r="DO222" s="115"/>
      <c r="DP222" s="115"/>
      <c r="DQ222" s="115"/>
      <c r="DR222" s="115"/>
      <c r="DS222" s="115"/>
      <c r="DT222" s="115"/>
      <c r="DU222" s="115"/>
      <c r="DV222" s="115"/>
      <c r="DW222" s="115"/>
      <c r="DX222" s="115"/>
      <c r="DY222" s="115"/>
      <c r="DZ222" s="115"/>
      <c r="EA222" s="115"/>
      <c r="EB222" s="115"/>
      <c r="EC222" s="115"/>
      <c r="ED222" s="115"/>
      <c r="EE222" s="115"/>
      <c r="EF222" s="115"/>
      <c r="EG222" s="115"/>
      <c r="EH222" s="115"/>
      <c r="EI222" s="115"/>
      <c r="EJ222" s="115"/>
      <c r="EK222" s="115"/>
      <c r="EL222" s="115"/>
      <c r="EM222" s="115"/>
      <c r="EN222" s="115"/>
      <c r="EO222" s="115"/>
      <c r="EP222" s="115"/>
      <c r="EQ222" s="115"/>
      <c r="ER222" s="115"/>
      <c r="ES222" s="115"/>
      <c r="ET222" s="115"/>
      <c r="EU222" s="115"/>
      <c r="EV222" s="115"/>
      <c r="EW222" s="115"/>
      <c r="EX222" s="115"/>
      <c r="EY222" s="115"/>
      <c r="EZ222" s="115"/>
      <c r="FA222" s="115"/>
      <c r="FB222" s="115"/>
      <c r="FC222" s="115"/>
      <c r="FD222" s="115"/>
      <c r="FE222" s="115"/>
      <c r="FF222" s="115"/>
      <c r="FG222" s="115"/>
      <c r="FH222" s="115"/>
      <c r="FI222" s="115"/>
      <c r="FJ222" s="115"/>
      <c r="FK222" s="115"/>
      <c r="FL222" s="115"/>
      <c r="FM222" s="115"/>
      <c r="FN222" s="115"/>
      <c r="FO222" s="115"/>
      <c r="FP222" s="115"/>
      <c r="FQ222" s="115"/>
      <c r="FR222" s="115"/>
      <c r="FS222" s="115"/>
      <c r="FT222" s="115"/>
      <c r="FU222" s="115"/>
      <c r="FV222" s="115"/>
      <c r="FW222" s="115"/>
      <c r="FX222" s="115"/>
      <c r="FY222" s="115"/>
      <c r="FZ222" s="115"/>
      <c r="GA222" s="115"/>
      <c r="GB222" s="115"/>
      <c r="GC222" s="115"/>
      <c r="GD222" s="115"/>
      <c r="GE222" s="115"/>
      <c r="GF222" s="115"/>
      <c r="GG222" s="115"/>
      <c r="GH222" s="115"/>
      <c r="GI222" s="115"/>
      <c r="GJ222" s="115"/>
      <c r="GK222" s="115"/>
      <c r="GL222" s="115"/>
      <c r="GM222" s="115"/>
      <c r="GN222" s="115"/>
      <c r="GO222" s="115"/>
      <c r="GP222" s="115"/>
      <c r="GQ222" s="115"/>
      <c r="GR222" s="115"/>
      <c r="GS222" s="115"/>
      <c r="GT222" s="115"/>
      <c r="GU222" s="115"/>
      <c r="GV222" s="115"/>
      <c r="GW222" s="115"/>
      <c r="GX222" s="115"/>
      <c r="GY222" s="115"/>
      <c r="GZ222" s="115"/>
      <c r="HA222" s="115"/>
      <c r="HB222" s="115"/>
      <c r="HC222" s="115"/>
      <c r="HD222" s="115"/>
      <c r="HE222" s="115"/>
      <c r="HF222" s="115"/>
      <c r="HG222" s="115"/>
      <c r="HH222" s="115"/>
      <c r="HI222" s="115"/>
      <c r="HJ222" s="115"/>
      <c r="HK222" s="115"/>
      <c r="HL222" s="115"/>
      <c r="HM222" s="115"/>
      <c r="HN222" s="115"/>
      <c r="HO222" s="115"/>
      <c r="HP222" s="115"/>
      <c r="HQ222" s="115"/>
      <c r="HR222" s="115"/>
      <c r="HS222" s="115"/>
      <c r="HT222" s="115"/>
      <c r="HU222" s="115"/>
      <c r="HV222" s="115"/>
      <c r="HW222" s="115"/>
      <c r="HX222" s="115"/>
      <c r="HY222" s="115"/>
      <c r="HZ222" s="115"/>
      <c r="IA222" s="115"/>
      <c r="IB222" s="115"/>
      <c r="IC222" s="115"/>
      <c r="ID222" s="115"/>
      <c r="IE222" s="115"/>
      <c r="IF222" s="115"/>
      <c r="IG222" s="115"/>
      <c r="IH222" s="115"/>
      <c r="II222" s="115"/>
      <c r="IJ222" s="115"/>
      <c r="IK222" s="115"/>
      <c r="IL222" s="115"/>
      <c r="IM222" s="115"/>
      <c r="IN222" s="115"/>
      <c r="IO222" s="115"/>
      <c r="IP222" s="115"/>
      <c r="IQ222" s="115"/>
      <c r="IR222" s="115"/>
      <c r="IS222" s="115"/>
      <c r="IT222" s="115"/>
      <c r="IU222" s="115"/>
      <c r="IV222" s="115"/>
      <c r="IW222" s="115"/>
      <c r="IX222" s="115"/>
      <c r="IY222" s="115"/>
      <c r="IZ222" s="115"/>
      <c r="JA222" s="115"/>
      <c r="JB222" s="115"/>
      <c r="JC222" s="115"/>
      <c r="JD222" s="115"/>
      <c r="JE222" s="115"/>
      <c r="JF222" s="115"/>
      <c r="JG222" s="115"/>
      <c r="JH222" s="115"/>
      <c r="JI222" s="115"/>
      <c r="JJ222" s="115"/>
      <c r="JK222" s="115"/>
      <c r="JL222" s="115"/>
      <c r="JM222" s="115"/>
      <c r="JN222" s="115"/>
      <c r="JO222" s="115"/>
      <c r="JP222" s="115"/>
      <c r="JQ222" s="115"/>
      <c r="JR222" s="115"/>
      <c r="JS222" s="115"/>
      <c r="JT222" s="115"/>
      <c r="JU222" s="115"/>
      <c r="JV222" s="115"/>
      <c r="JW222" s="115"/>
      <c r="JX222" s="115"/>
      <c r="JY222" s="115"/>
      <c r="JZ222" s="115"/>
      <c r="KA222" s="115"/>
      <c r="KB222" s="115"/>
      <c r="KC222" s="115"/>
      <c r="KD222" s="115"/>
      <c r="KE222" s="115"/>
      <c r="KF222" s="115"/>
      <c r="KG222" s="115"/>
      <c r="KH222" s="115"/>
      <c r="KI222" s="115"/>
      <c r="KJ222" s="115"/>
      <c r="KK222" s="115"/>
      <c r="KL222" s="115"/>
      <c r="KM222" s="115"/>
      <c r="KN222" s="115"/>
      <c r="KO222" s="115"/>
      <c r="KP222" s="115"/>
      <c r="KQ222" s="115"/>
      <c r="KR222" s="115"/>
      <c r="KS222" s="115"/>
      <c r="KT222" s="115"/>
      <c r="KU222" s="115"/>
      <c r="KV222" s="115"/>
      <c r="KW222" s="115"/>
      <c r="KX222" s="115"/>
      <c r="KY222" s="115"/>
      <c r="KZ222" s="115"/>
      <c r="LA222" s="115"/>
      <c r="LB222" s="115"/>
      <c r="LC222" s="115"/>
      <c r="LD222" s="115"/>
      <c r="LE222" s="115"/>
      <c r="LF222" s="115"/>
      <c r="LG222" s="115"/>
      <c r="LH222" s="115"/>
      <c r="LI222" s="115"/>
      <c r="LJ222" s="115"/>
      <c r="LK222" s="115"/>
      <c r="LL222" s="115"/>
      <c r="LM222" s="115"/>
      <c r="LN222" s="115"/>
      <c r="LO222" s="115"/>
      <c r="LP222" s="115"/>
      <c r="LQ222" s="115"/>
      <c r="LR222" s="115"/>
      <c r="LS222" s="115"/>
      <c r="LT222" s="115"/>
      <c r="LU222" s="115"/>
      <c r="LV222" s="115"/>
      <c r="LW222" s="115"/>
      <c r="LX222" s="115"/>
      <c r="LY222" s="115"/>
      <c r="LZ222" s="115"/>
      <c r="MA222" s="115"/>
      <c r="MB222" s="115"/>
      <c r="MC222" s="115"/>
      <c r="MD222" s="115"/>
      <c r="ME222" s="115"/>
      <c r="MF222" s="115"/>
      <c r="MG222" s="115"/>
      <c r="MH222" s="115"/>
      <c r="MI222" s="115"/>
      <c r="MJ222" s="115"/>
      <c r="MK222" s="115"/>
      <c r="ML222" s="115"/>
      <c r="MM222" s="115"/>
      <c r="MN222" s="115"/>
      <c r="MO222" s="115"/>
      <c r="MP222" s="115"/>
      <c r="MQ222" s="115"/>
      <c r="MR222" s="115"/>
      <c r="MS222" s="115"/>
      <c r="MT222" s="115"/>
      <c r="MU222" s="115"/>
      <c r="MV222" s="115"/>
      <c r="MW222" s="115"/>
      <c r="MX222" s="115"/>
      <c r="MY222" s="115"/>
      <c r="MZ222" s="115"/>
      <c r="NA222" s="115"/>
      <c r="NB222" s="115"/>
      <c r="NC222" s="115"/>
      <c r="ND222" s="115"/>
      <c r="NE222" s="115"/>
      <c r="NF222" s="115"/>
      <c r="NG222" s="115"/>
      <c r="NH222" s="115"/>
      <c r="NI222" s="115"/>
      <c r="NJ222" s="115"/>
      <c r="NK222" s="115"/>
      <c r="NL222" s="115"/>
      <c r="NM222" s="115"/>
      <c r="NN222" s="115"/>
      <c r="NO222" s="115"/>
      <c r="NP222" s="115"/>
      <c r="NQ222" s="115"/>
      <c r="NR222" s="115"/>
      <c r="NS222" s="115"/>
      <c r="NT222" s="115"/>
      <c r="NU222" s="115"/>
      <c r="NV222" s="115"/>
      <c r="NW222" s="115"/>
      <c r="NX222" s="115"/>
      <c r="NY222" s="115"/>
      <c r="NZ222" s="115"/>
      <c r="OA222" s="115"/>
      <c r="OB222" s="115"/>
      <c r="OC222" s="115"/>
      <c r="OD222" s="115"/>
      <c r="OE222" s="115"/>
      <c r="OF222" s="115"/>
      <c r="OG222" s="115"/>
    </row>
    <row r="223" spans="1:397" s="116" customFormat="1">
      <c r="A223" s="110">
        <v>3031</v>
      </c>
      <c r="B223" s="111" t="s">
        <v>168</v>
      </c>
      <c r="C223" s="112">
        <v>4890001</v>
      </c>
      <c r="D223" s="113">
        <v>4.7813999999999999E-3</v>
      </c>
      <c r="E223" s="112">
        <v>81108.66</v>
      </c>
      <c r="F223" s="123">
        <v>434721.08890000003</v>
      </c>
      <c r="G223" s="124">
        <v>515829.74890000001</v>
      </c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5"/>
      <c r="DF223" s="115"/>
      <c r="DG223" s="115"/>
      <c r="DH223" s="115"/>
      <c r="DI223" s="115"/>
      <c r="DJ223" s="115"/>
      <c r="DK223" s="115"/>
      <c r="DL223" s="115"/>
      <c r="DM223" s="115"/>
      <c r="DN223" s="115"/>
      <c r="DO223" s="115"/>
      <c r="DP223" s="115"/>
      <c r="DQ223" s="115"/>
      <c r="DR223" s="115"/>
      <c r="DS223" s="115"/>
      <c r="DT223" s="115"/>
      <c r="DU223" s="115"/>
      <c r="DV223" s="115"/>
      <c r="DW223" s="115"/>
      <c r="DX223" s="115"/>
      <c r="DY223" s="115"/>
      <c r="DZ223" s="115"/>
      <c r="EA223" s="115"/>
      <c r="EB223" s="115"/>
      <c r="EC223" s="115"/>
      <c r="ED223" s="115"/>
      <c r="EE223" s="115"/>
      <c r="EF223" s="115"/>
      <c r="EG223" s="115"/>
      <c r="EH223" s="115"/>
      <c r="EI223" s="115"/>
      <c r="EJ223" s="115"/>
      <c r="EK223" s="115"/>
      <c r="EL223" s="115"/>
      <c r="EM223" s="115"/>
      <c r="EN223" s="115"/>
      <c r="EO223" s="115"/>
      <c r="EP223" s="115"/>
      <c r="EQ223" s="115"/>
      <c r="ER223" s="115"/>
      <c r="ES223" s="115"/>
      <c r="ET223" s="115"/>
      <c r="EU223" s="115"/>
      <c r="EV223" s="115"/>
      <c r="EW223" s="115"/>
      <c r="EX223" s="115"/>
      <c r="EY223" s="115"/>
      <c r="EZ223" s="115"/>
      <c r="FA223" s="115"/>
      <c r="FB223" s="115"/>
      <c r="FC223" s="115"/>
      <c r="FD223" s="115"/>
      <c r="FE223" s="115"/>
      <c r="FF223" s="115"/>
      <c r="FG223" s="115"/>
      <c r="FH223" s="115"/>
      <c r="FI223" s="115"/>
      <c r="FJ223" s="115"/>
      <c r="FK223" s="115"/>
      <c r="FL223" s="115"/>
      <c r="FM223" s="115"/>
      <c r="FN223" s="115"/>
      <c r="FO223" s="115"/>
      <c r="FP223" s="115"/>
      <c r="FQ223" s="115"/>
      <c r="FR223" s="115"/>
      <c r="FS223" s="115"/>
      <c r="FT223" s="115"/>
      <c r="FU223" s="115"/>
      <c r="FV223" s="115"/>
      <c r="FW223" s="115"/>
      <c r="FX223" s="115"/>
      <c r="FY223" s="115"/>
      <c r="FZ223" s="115"/>
      <c r="GA223" s="115"/>
      <c r="GB223" s="115"/>
      <c r="GC223" s="115"/>
      <c r="GD223" s="115"/>
      <c r="GE223" s="115"/>
      <c r="GF223" s="115"/>
      <c r="GG223" s="115"/>
      <c r="GH223" s="115"/>
      <c r="GI223" s="115"/>
      <c r="GJ223" s="115"/>
      <c r="GK223" s="115"/>
      <c r="GL223" s="115"/>
      <c r="GM223" s="115"/>
      <c r="GN223" s="115"/>
      <c r="GO223" s="115"/>
      <c r="GP223" s="115"/>
      <c r="GQ223" s="115"/>
      <c r="GR223" s="115"/>
      <c r="GS223" s="115"/>
      <c r="GT223" s="115"/>
      <c r="GU223" s="115"/>
      <c r="GV223" s="115"/>
      <c r="GW223" s="115"/>
      <c r="GX223" s="115"/>
      <c r="GY223" s="115"/>
      <c r="GZ223" s="115"/>
      <c r="HA223" s="115"/>
      <c r="HB223" s="115"/>
      <c r="HC223" s="115"/>
      <c r="HD223" s="115"/>
      <c r="HE223" s="115"/>
      <c r="HF223" s="115"/>
      <c r="HG223" s="115"/>
      <c r="HH223" s="115"/>
      <c r="HI223" s="115"/>
      <c r="HJ223" s="115"/>
      <c r="HK223" s="115"/>
      <c r="HL223" s="115"/>
      <c r="HM223" s="115"/>
      <c r="HN223" s="115"/>
      <c r="HO223" s="115"/>
      <c r="HP223" s="115"/>
      <c r="HQ223" s="115"/>
      <c r="HR223" s="115"/>
      <c r="HS223" s="115"/>
      <c r="HT223" s="115"/>
      <c r="HU223" s="115"/>
      <c r="HV223" s="115"/>
      <c r="HW223" s="115"/>
      <c r="HX223" s="115"/>
      <c r="HY223" s="115"/>
      <c r="HZ223" s="115"/>
      <c r="IA223" s="115"/>
      <c r="IB223" s="115"/>
      <c r="IC223" s="115"/>
      <c r="ID223" s="115"/>
      <c r="IE223" s="115"/>
      <c r="IF223" s="115"/>
      <c r="IG223" s="115"/>
      <c r="IH223" s="115"/>
      <c r="II223" s="115"/>
      <c r="IJ223" s="115"/>
      <c r="IK223" s="115"/>
      <c r="IL223" s="115"/>
      <c r="IM223" s="115"/>
      <c r="IN223" s="115"/>
      <c r="IO223" s="115"/>
      <c r="IP223" s="115"/>
      <c r="IQ223" s="115"/>
      <c r="IR223" s="115"/>
      <c r="IS223" s="115"/>
      <c r="IT223" s="115"/>
      <c r="IU223" s="115"/>
      <c r="IV223" s="115"/>
      <c r="IW223" s="115"/>
      <c r="IX223" s="115"/>
      <c r="IY223" s="115"/>
      <c r="IZ223" s="115"/>
      <c r="JA223" s="115"/>
      <c r="JB223" s="115"/>
      <c r="JC223" s="115"/>
      <c r="JD223" s="115"/>
      <c r="JE223" s="115"/>
      <c r="JF223" s="115"/>
      <c r="JG223" s="115"/>
      <c r="JH223" s="115"/>
      <c r="JI223" s="115"/>
      <c r="JJ223" s="115"/>
      <c r="JK223" s="115"/>
      <c r="JL223" s="115"/>
      <c r="JM223" s="115"/>
      <c r="JN223" s="115"/>
      <c r="JO223" s="115"/>
      <c r="JP223" s="115"/>
      <c r="JQ223" s="115"/>
      <c r="JR223" s="115"/>
      <c r="JS223" s="115"/>
      <c r="JT223" s="115"/>
      <c r="JU223" s="115"/>
      <c r="JV223" s="115"/>
      <c r="JW223" s="115"/>
      <c r="JX223" s="115"/>
      <c r="JY223" s="115"/>
      <c r="JZ223" s="115"/>
      <c r="KA223" s="115"/>
      <c r="KB223" s="115"/>
      <c r="KC223" s="115"/>
      <c r="KD223" s="115"/>
      <c r="KE223" s="115"/>
      <c r="KF223" s="115"/>
      <c r="KG223" s="115"/>
      <c r="KH223" s="115"/>
      <c r="KI223" s="115"/>
      <c r="KJ223" s="115"/>
      <c r="KK223" s="115"/>
      <c r="KL223" s="115"/>
      <c r="KM223" s="115"/>
      <c r="KN223" s="115"/>
      <c r="KO223" s="115"/>
      <c r="KP223" s="115"/>
      <c r="KQ223" s="115"/>
      <c r="KR223" s="115"/>
      <c r="KS223" s="115"/>
      <c r="KT223" s="115"/>
      <c r="KU223" s="115"/>
      <c r="KV223" s="115"/>
      <c r="KW223" s="115"/>
      <c r="KX223" s="115"/>
      <c r="KY223" s="115"/>
      <c r="KZ223" s="115"/>
      <c r="LA223" s="115"/>
      <c r="LB223" s="115"/>
      <c r="LC223" s="115"/>
      <c r="LD223" s="115"/>
      <c r="LE223" s="115"/>
      <c r="LF223" s="115"/>
      <c r="LG223" s="115"/>
      <c r="LH223" s="115"/>
      <c r="LI223" s="115"/>
      <c r="LJ223" s="115"/>
      <c r="LK223" s="115"/>
      <c r="LL223" s="115"/>
      <c r="LM223" s="115"/>
      <c r="LN223" s="115"/>
      <c r="LO223" s="115"/>
      <c r="LP223" s="115"/>
      <c r="LQ223" s="115"/>
      <c r="LR223" s="115"/>
      <c r="LS223" s="115"/>
      <c r="LT223" s="115"/>
      <c r="LU223" s="115"/>
      <c r="LV223" s="115"/>
      <c r="LW223" s="115"/>
      <c r="LX223" s="115"/>
      <c r="LY223" s="115"/>
      <c r="LZ223" s="115"/>
      <c r="MA223" s="115"/>
      <c r="MB223" s="115"/>
      <c r="MC223" s="115"/>
      <c r="MD223" s="115"/>
      <c r="ME223" s="115"/>
      <c r="MF223" s="115"/>
      <c r="MG223" s="115"/>
      <c r="MH223" s="115"/>
      <c r="MI223" s="115"/>
      <c r="MJ223" s="115"/>
      <c r="MK223" s="115"/>
      <c r="ML223" s="115"/>
      <c r="MM223" s="115"/>
      <c r="MN223" s="115"/>
      <c r="MO223" s="115"/>
      <c r="MP223" s="115"/>
      <c r="MQ223" s="115"/>
      <c r="MR223" s="115"/>
      <c r="MS223" s="115"/>
      <c r="MT223" s="115"/>
      <c r="MU223" s="115"/>
      <c r="MV223" s="115"/>
      <c r="MW223" s="115"/>
      <c r="MX223" s="115"/>
      <c r="MY223" s="115"/>
      <c r="MZ223" s="115"/>
      <c r="NA223" s="115"/>
      <c r="NB223" s="115"/>
      <c r="NC223" s="115"/>
      <c r="ND223" s="115"/>
      <c r="NE223" s="115"/>
      <c r="NF223" s="115"/>
      <c r="NG223" s="115"/>
      <c r="NH223" s="115"/>
      <c r="NI223" s="115"/>
      <c r="NJ223" s="115"/>
      <c r="NK223" s="115"/>
      <c r="NL223" s="115"/>
      <c r="NM223" s="115"/>
      <c r="NN223" s="115"/>
      <c r="NO223" s="115"/>
      <c r="NP223" s="115"/>
      <c r="NQ223" s="115"/>
      <c r="NR223" s="115"/>
      <c r="NS223" s="115"/>
      <c r="NT223" s="115"/>
      <c r="NU223" s="115"/>
      <c r="NV223" s="115"/>
      <c r="NW223" s="115"/>
      <c r="NX223" s="115"/>
      <c r="NY223" s="115"/>
      <c r="NZ223" s="115"/>
      <c r="OA223" s="115"/>
      <c r="OB223" s="115"/>
      <c r="OC223" s="115"/>
      <c r="OD223" s="115"/>
      <c r="OE223" s="115"/>
      <c r="OF223" s="115"/>
      <c r="OG223" s="115"/>
    </row>
    <row r="224" spans="1:397" s="116" customFormat="1">
      <c r="A224" s="110">
        <v>3033</v>
      </c>
      <c r="B224" s="111" t="s">
        <v>169</v>
      </c>
      <c r="C224" s="112">
        <v>3819173</v>
      </c>
      <c r="D224" s="113">
        <v>3.7326999999999998E-3</v>
      </c>
      <c r="E224" s="112">
        <v>84063.49</v>
      </c>
      <c r="F224" s="123">
        <v>339524.47970000003</v>
      </c>
      <c r="G224" s="124">
        <v>423587.96970000002</v>
      </c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5"/>
      <c r="DE224" s="115"/>
      <c r="DF224" s="115"/>
      <c r="DG224" s="115"/>
      <c r="DH224" s="115"/>
      <c r="DI224" s="115"/>
      <c r="DJ224" s="115"/>
      <c r="DK224" s="115"/>
      <c r="DL224" s="115"/>
      <c r="DM224" s="115"/>
      <c r="DN224" s="115"/>
      <c r="DO224" s="115"/>
      <c r="DP224" s="115"/>
      <c r="DQ224" s="115"/>
      <c r="DR224" s="115"/>
      <c r="DS224" s="115"/>
      <c r="DT224" s="115"/>
      <c r="DU224" s="115"/>
      <c r="DV224" s="115"/>
      <c r="DW224" s="115"/>
      <c r="DX224" s="115"/>
      <c r="DY224" s="115"/>
      <c r="DZ224" s="115"/>
      <c r="EA224" s="115"/>
      <c r="EB224" s="115"/>
      <c r="EC224" s="115"/>
      <c r="ED224" s="115"/>
      <c r="EE224" s="115"/>
      <c r="EF224" s="115"/>
      <c r="EG224" s="115"/>
      <c r="EH224" s="115"/>
      <c r="EI224" s="115"/>
      <c r="EJ224" s="115"/>
      <c r="EK224" s="115"/>
      <c r="EL224" s="115"/>
      <c r="EM224" s="115"/>
      <c r="EN224" s="115"/>
      <c r="EO224" s="115"/>
      <c r="EP224" s="115"/>
      <c r="EQ224" s="115"/>
      <c r="ER224" s="115"/>
      <c r="ES224" s="115"/>
      <c r="ET224" s="115"/>
      <c r="EU224" s="115"/>
      <c r="EV224" s="115"/>
      <c r="EW224" s="115"/>
      <c r="EX224" s="115"/>
      <c r="EY224" s="115"/>
      <c r="EZ224" s="115"/>
      <c r="FA224" s="115"/>
      <c r="FB224" s="115"/>
      <c r="FC224" s="115"/>
      <c r="FD224" s="115"/>
      <c r="FE224" s="115"/>
      <c r="FF224" s="115"/>
      <c r="FG224" s="115"/>
      <c r="FH224" s="115"/>
      <c r="FI224" s="115"/>
      <c r="FJ224" s="115"/>
      <c r="FK224" s="115"/>
      <c r="FL224" s="115"/>
      <c r="FM224" s="115"/>
      <c r="FN224" s="115"/>
      <c r="FO224" s="115"/>
      <c r="FP224" s="115"/>
      <c r="FQ224" s="115"/>
      <c r="FR224" s="115"/>
      <c r="FS224" s="115"/>
      <c r="FT224" s="115"/>
      <c r="FU224" s="115"/>
      <c r="FV224" s="115"/>
      <c r="FW224" s="115"/>
      <c r="FX224" s="115"/>
      <c r="FY224" s="115"/>
      <c r="FZ224" s="115"/>
      <c r="GA224" s="115"/>
      <c r="GB224" s="115"/>
      <c r="GC224" s="115"/>
      <c r="GD224" s="115"/>
      <c r="GE224" s="115"/>
      <c r="GF224" s="115"/>
      <c r="GG224" s="115"/>
      <c r="GH224" s="115"/>
      <c r="GI224" s="115"/>
      <c r="GJ224" s="115"/>
      <c r="GK224" s="115"/>
      <c r="GL224" s="115"/>
      <c r="GM224" s="115"/>
      <c r="GN224" s="115"/>
      <c r="GO224" s="115"/>
      <c r="GP224" s="115"/>
      <c r="GQ224" s="115"/>
      <c r="GR224" s="115"/>
      <c r="GS224" s="115"/>
      <c r="GT224" s="115"/>
      <c r="GU224" s="115"/>
      <c r="GV224" s="115"/>
      <c r="GW224" s="115"/>
      <c r="GX224" s="115"/>
      <c r="GY224" s="115"/>
      <c r="GZ224" s="115"/>
      <c r="HA224" s="115"/>
      <c r="HB224" s="115"/>
      <c r="HC224" s="115"/>
      <c r="HD224" s="115"/>
      <c r="HE224" s="115"/>
      <c r="HF224" s="115"/>
      <c r="HG224" s="115"/>
      <c r="HH224" s="115"/>
      <c r="HI224" s="115"/>
      <c r="HJ224" s="115"/>
      <c r="HK224" s="115"/>
      <c r="HL224" s="115"/>
      <c r="HM224" s="115"/>
      <c r="HN224" s="115"/>
      <c r="HO224" s="115"/>
      <c r="HP224" s="115"/>
      <c r="HQ224" s="115"/>
      <c r="HR224" s="115"/>
      <c r="HS224" s="115"/>
      <c r="HT224" s="115"/>
      <c r="HU224" s="115"/>
      <c r="HV224" s="115"/>
      <c r="HW224" s="115"/>
      <c r="HX224" s="115"/>
      <c r="HY224" s="115"/>
      <c r="HZ224" s="115"/>
      <c r="IA224" s="115"/>
      <c r="IB224" s="115"/>
      <c r="IC224" s="115"/>
      <c r="ID224" s="115"/>
      <c r="IE224" s="115"/>
      <c r="IF224" s="115"/>
      <c r="IG224" s="115"/>
      <c r="IH224" s="115"/>
      <c r="II224" s="115"/>
      <c r="IJ224" s="115"/>
      <c r="IK224" s="115"/>
      <c r="IL224" s="115"/>
      <c r="IM224" s="115"/>
      <c r="IN224" s="115"/>
      <c r="IO224" s="115"/>
      <c r="IP224" s="115"/>
      <c r="IQ224" s="115"/>
      <c r="IR224" s="115"/>
      <c r="IS224" s="115"/>
      <c r="IT224" s="115"/>
      <c r="IU224" s="115"/>
      <c r="IV224" s="115"/>
      <c r="IW224" s="115"/>
      <c r="IX224" s="115"/>
      <c r="IY224" s="115"/>
      <c r="IZ224" s="115"/>
      <c r="JA224" s="115"/>
      <c r="JB224" s="115"/>
      <c r="JC224" s="115"/>
      <c r="JD224" s="115"/>
      <c r="JE224" s="115"/>
      <c r="JF224" s="115"/>
      <c r="JG224" s="115"/>
      <c r="JH224" s="115"/>
      <c r="JI224" s="115"/>
      <c r="JJ224" s="115"/>
      <c r="JK224" s="115"/>
      <c r="JL224" s="115"/>
      <c r="JM224" s="115"/>
      <c r="JN224" s="115"/>
      <c r="JO224" s="115"/>
      <c r="JP224" s="115"/>
      <c r="JQ224" s="115"/>
      <c r="JR224" s="115"/>
      <c r="JS224" s="115"/>
      <c r="JT224" s="115"/>
      <c r="JU224" s="115"/>
      <c r="JV224" s="115"/>
      <c r="JW224" s="115"/>
      <c r="JX224" s="115"/>
      <c r="JY224" s="115"/>
      <c r="JZ224" s="115"/>
      <c r="KA224" s="115"/>
      <c r="KB224" s="115"/>
      <c r="KC224" s="115"/>
      <c r="KD224" s="115"/>
      <c r="KE224" s="115"/>
      <c r="KF224" s="115"/>
      <c r="KG224" s="115"/>
      <c r="KH224" s="115"/>
      <c r="KI224" s="115"/>
      <c r="KJ224" s="115"/>
      <c r="KK224" s="115"/>
      <c r="KL224" s="115"/>
      <c r="KM224" s="115"/>
      <c r="KN224" s="115"/>
      <c r="KO224" s="115"/>
      <c r="KP224" s="115"/>
      <c r="KQ224" s="115"/>
      <c r="KR224" s="115"/>
      <c r="KS224" s="115"/>
      <c r="KT224" s="115"/>
      <c r="KU224" s="115"/>
      <c r="KV224" s="115"/>
      <c r="KW224" s="115"/>
      <c r="KX224" s="115"/>
      <c r="KY224" s="115"/>
      <c r="KZ224" s="115"/>
      <c r="LA224" s="115"/>
      <c r="LB224" s="115"/>
      <c r="LC224" s="115"/>
      <c r="LD224" s="115"/>
      <c r="LE224" s="115"/>
      <c r="LF224" s="115"/>
      <c r="LG224" s="115"/>
      <c r="LH224" s="115"/>
      <c r="LI224" s="115"/>
      <c r="LJ224" s="115"/>
      <c r="LK224" s="115"/>
      <c r="LL224" s="115"/>
      <c r="LM224" s="115"/>
      <c r="LN224" s="115"/>
      <c r="LO224" s="115"/>
      <c r="LP224" s="115"/>
      <c r="LQ224" s="115"/>
      <c r="LR224" s="115"/>
      <c r="LS224" s="115"/>
      <c r="LT224" s="115"/>
      <c r="LU224" s="115"/>
      <c r="LV224" s="115"/>
      <c r="LW224" s="115"/>
      <c r="LX224" s="115"/>
      <c r="LY224" s="115"/>
      <c r="LZ224" s="115"/>
      <c r="MA224" s="115"/>
      <c r="MB224" s="115"/>
      <c r="MC224" s="115"/>
      <c r="MD224" s="115"/>
      <c r="ME224" s="115"/>
      <c r="MF224" s="115"/>
      <c r="MG224" s="115"/>
      <c r="MH224" s="115"/>
      <c r="MI224" s="115"/>
      <c r="MJ224" s="115"/>
      <c r="MK224" s="115"/>
      <c r="ML224" s="115"/>
      <c r="MM224" s="115"/>
      <c r="MN224" s="115"/>
      <c r="MO224" s="115"/>
      <c r="MP224" s="115"/>
      <c r="MQ224" s="115"/>
      <c r="MR224" s="115"/>
      <c r="MS224" s="115"/>
      <c r="MT224" s="115"/>
      <c r="MU224" s="115"/>
      <c r="MV224" s="115"/>
      <c r="MW224" s="115"/>
      <c r="MX224" s="115"/>
      <c r="MY224" s="115"/>
      <c r="MZ224" s="115"/>
      <c r="NA224" s="115"/>
      <c r="NB224" s="115"/>
      <c r="NC224" s="115"/>
      <c r="ND224" s="115"/>
      <c r="NE224" s="115"/>
      <c r="NF224" s="115"/>
      <c r="NG224" s="115"/>
      <c r="NH224" s="115"/>
      <c r="NI224" s="115"/>
      <c r="NJ224" s="115"/>
      <c r="NK224" s="115"/>
      <c r="NL224" s="115"/>
      <c r="NM224" s="115"/>
      <c r="NN224" s="115"/>
      <c r="NO224" s="115"/>
      <c r="NP224" s="115"/>
      <c r="NQ224" s="115"/>
      <c r="NR224" s="115"/>
      <c r="NS224" s="115"/>
      <c r="NT224" s="115"/>
      <c r="NU224" s="115"/>
      <c r="NV224" s="115"/>
      <c r="NW224" s="115"/>
      <c r="NX224" s="115"/>
      <c r="NY224" s="115"/>
      <c r="NZ224" s="115"/>
      <c r="OA224" s="115"/>
      <c r="OB224" s="115"/>
      <c r="OC224" s="115"/>
      <c r="OD224" s="115"/>
      <c r="OE224" s="115"/>
      <c r="OF224" s="115"/>
      <c r="OG224" s="115"/>
    </row>
    <row r="225" spans="1:397" s="116" customFormat="1">
      <c r="A225" s="110">
        <v>3034</v>
      </c>
      <c r="B225" s="111" t="s">
        <v>170</v>
      </c>
      <c r="C225" s="112">
        <v>422712</v>
      </c>
      <c r="D225" s="113">
        <v>4.1330000000000002E-4</v>
      </c>
      <c r="E225" s="112">
        <v>17251.89</v>
      </c>
      <c r="F225" s="123">
        <v>37579.096799999999</v>
      </c>
      <c r="G225" s="124">
        <v>54830.986799999999</v>
      </c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  <c r="BH225" s="115"/>
      <c r="BI225" s="115"/>
      <c r="BJ225" s="115"/>
      <c r="BK225" s="115"/>
      <c r="BL225" s="115"/>
      <c r="BM225" s="115"/>
      <c r="BN225" s="115"/>
      <c r="BO225" s="115"/>
      <c r="BP225" s="115"/>
      <c r="BQ225" s="115"/>
      <c r="BR225" s="115"/>
      <c r="BS225" s="115"/>
      <c r="BT225" s="115"/>
      <c r="BU225" s="115"/>
      <c r="BV225" s="115"/>
      <c r="BW225" s="115"/>
      <c r="BX225" s="115"/>
      <c r="BY225" s="115"/>
      <c r="BZ225" s="115"/>
      <c r="CA225" s="115"/>
      <c r="CB225" s="115"/>
      <c r="CC225" s="115"/>
      <c r="CD225" s="115"/>
      <c r="CE225" s="115"/>
      <c r="CF225" s="115"/>
      <c r="CG225" s="115"/>
      <c r="CH225" s="115"/>
      <c r="CI225" s="115"/>
      <c r="CJ225" s="115"/>
      <c r="CK225" s="115"/>
      <c r="CL225" s="115"/>
      <c r="CM225" s="115"/>
      <c r="CN225" s="115"/>
      <c r="CO225" s="115"/>
      <c r="CP225" s="115"/>
      <c r="CQ225" s="115"/>
      <c r="CR225" s="115"/>
      <c r="CS225" s="115"/>
      <c r="CT225" s="115"/>
      <c r="CU225" s="115"/>
      <c r="CV225" s="115"/>
      <c r="CW225" s="115"/>
      <c r="CX225" s="115"/>
      <c r="CY225" s="115"/>
      <c r="CZ225" s="115"/>
      <c r="DA225" s="115"/>
      <c r="DB225" s="115"/>
      <c r="DC225" s="115"/>
      <c r="DD225" s="115"/>
      <c r="DE225" s="115"/>
      <c r="DF225" s="115"/>
      <c r="DG225" s="115"/>
      <c r="DH225" s="115"/>
      <c r="DI225" s="115"/>
      <c r="DJ225" s="115"/>
      <c r="DK225" s="115"/>
      <c r="DL225" s="115"/>
      <c r="DM225" s="115"/>
      <c r="DN225" s="115"/>
      <c r="DO225" s="115"/>
      <c r="DP225" s="115"/>
      <c r="DQ225" s="115"/>
      <c r="DR225" s="115"/>
      <c r="DS225" s="115"/>
      <c r="DT225" s="115"/>
      <c r="DU225" s="115"/>
      <c r="DV225" s="115"/>
      <c r="DW225" s="115"/>
      <c r="DX225" s="115"/>
      <c r="DY225" s="115"/>
      <c r="DZ225" s="115"/>
      <c r="EA225" s="115"/>
      <c r="EB225" s="115"/>
      <c r="EC225" s="115"/>
      <c r="ED225" s="115"/>
      <c r="EE225" s="115"/>
      <c r="EF225" s="115"/>
      <c r="EG225" s="115"/>
      <c r="EH225" s="115"/>
      <c r="EI225" s="115"/>
      <c r="EJ225" s="115"/>
      <c r="EK225" s="115"/>
      <c r="EL225" s="115"/>
      <c r="EM225" s="115"/>
      <c r="EN225" s="115"/>
      <c r="EO225" s="115"/>
      <c r="EP225" s="115"/>
      <c r="EQ225" s="115"/>
      <c r="ER225" s="115"/>
      <c r="ES225" s="115"/>
      <c r="ET225" s="115"/>
      <c r="EU225" s="115"/>
      <c r="EV225" s="115"/>
      <c r="EW225" s="115"/>
      <c r="EX225" s="115"/>
      <c r="EY225" s="115"/>
      <c r="EZ225" s="115"/>
      <c r="FA225" s="115"/>
      <c r="FB225" s="115"/>
      <c r="FC225" s="115"/>
      <c r="FD225" s="115"/>
      <c r="FE225" s="115"/>
      <c r="FF225" s="115"/>
      <c r="FG225" s="115"/>
      <c r="FH225" s="115"/>
      <c r="FI225" s="115"/>
      <c r="FJ225" s="115"/>
      <c r="FK225" s="115"/>
      <c r="FL225" s="115"/>
      <c r="FM225" s="115"/>
      <c r="FN225" s="115"/>
      <c r="FO225" s="115"/>
      <c r="FP225" s="115"/>
      <c r="FQ225" s="115"/>
      <c r="FR225" s="115"/>
      <c r="FS225" s="115"/>
      <c r="FT225" s="115"/>
      <c r="FU225" s="115"/>
      <c r="FV225" s="115"/>
      <c r="FW225" s="115"/>
      <c r="FX225" s="115"/>
      <c r="FY225" s="115"/>
      <c r="FZ225" s="115"/>
      <c r="GA225" s="115"/>
      <c r="GB225" s="115"/>
      <c r="GC225" s="115"/>
      <c r="GD225" s="115"/>
      <c r="GE225" s="115"/>
      <c r="GF225" s="115"/>
      <c r="GG225" s="115"/>
      <c r="GH225" s="115"/>
      <c r="GI225" s="115"/>
      <c r="GJ225" s="115"/>
      <c r="GK225" s="115"/>
      <c r="GL225" s="115"/>
      <c r="GM225" s="115"/>
      <c r="GN225" s="115"/>
      <c r="GO225" s="115"/>
      <c r="GP225" s="115"/>
      <c r="GQ225" s="115"/>
      <c r="GR225" s="115"/>
      <c r="GS225" s="115"/>
      <c r="GT225" s="115"/>
      <c r="GU225" s="115"/>
      <c r="GV225" s="115"/>
      <c r="GW225" s="115"/>
      <c r="GX225" s="115"/>
      <c r="GY225" s="115"/>
      <c r="GZ225" s="115"/>
      <c r="HA225" s="115"/>
      <c r="HB225" s="115"/>
      <c r="HC225" s="115"/>
      <c r="HD225" s="115"/>
      <c r="HE225" s="115"/>
      <c r="HF225" s="115"/>
      <c r="HG225" s="115"/>
      <c r="HH225" s="115"/>
      <c r="HI225" s="115"/>
      <c r="HJ225" s="115"/>
      <c r="HK225" s="115"/>
      <c r="HL225" s="115"/>
      <c r="HM225" s="115"/>
      <c r="HN225" s="115"/>
      <c r="HO225" s="115"/>
      <c r="HP225" s="115"/>
      <c r="HQ225" s="115"/>
      <c r="HR225" s="115"/>
      <c r="HS225" s="115"/>
      <c r="HT225" s="115"/>
      <c r="HU225" s="115"/>
      <c r="HV225" s="115"/>
      <c r="HW225" s="115"/>
      <c r="HX225" s="115"/>
      <c r="HY225" s="115"/>
      <c r="HZ225" s="115"/>
      <c r="IA225" s="115"/>
      <c r="IB225" s="115"/>
      <c r="IC225" s="115"/>
      <c r="ID225" s="115"/>
      <c r="IE225" s="115"/>
      <c r="IF225" s="115"/>
      <c r="IG225" s="115"/>
      <c r="IH225" s="115"/>
      <c r="II225" s="115"/>
      <c r="IJ225" s="115"/>
      <c r="IK225" s="115"/>
      <c r="IL225" s="115"/>
      <c r="IM225" s="115"/>
      <c r="IN225" s="115"/>
      <c r="IO225" s="115"/>
      <c r="IP225" s="115"/>
      <c r="IQ225" s="115"/>
      <c r="IR225" s="115"/>
      <c r="IS225" s="115"/>
      <c r="IT225" s="115"/>
      <c r="IU225" s="115"/>
      <c r="IV225" s="115"/>
      <c r="IW225" s="115"/>
      <c r="IX225" s="115"/>
      <c r="IY225" s="115"/>
      <c r="IZ225" s="115"/>
      <c r="JA225" s="115"/>
      <c r="JB225" s="115"/>
      <c r="JC225" s="115"/>
      <c r="JD225" s="115"/>
      <c r="JE225" s="115"/>
      <c r="JF225" s="115"/>
      <c r="JG225" s="115"/>
      <c r="JH225" s="115"/>
      <c r="JI225" s="115"/>
      <c r="JJ225" s="115"/>
      <c r="JK225" s="115"/>
      <c r="JL225" s="115"/>
      <c r="JM225" s="115"/>
      <c r="JN225" s="115"/>
      <c r="JO225" s="115"/>
      <c r="JP225" s="115"/>
      <c r="JQ225" s="115"/>
      <c r="JR225" s="115"/>
      <c r="JS225" s="115"/>
      <c r="JT225" s="115"/>
      <c r="JU225" s="115"/>
      <c r="JV225" s="115"/>
      <c r="JW225" s="115"/>
      <c r="JX225" s="115"/>
      <c r="JY225" s="115"/>
      <c r="JZ225" s="115"/>
      <c r="KA225" s="115"/>
      <c r="KB225" s="115"/>
      <c r="KC225" s="115"/>
      <c r="KD225" s="115"/>
      <c r="KE225" s="115"/>
      <c r="KF225" s="115"/>
      <c r="KG225" s="115"/>
      <c r="KH225" s="115"/>
      <c r="KI225" s="115"/>
      <c r="KJ225" s="115"/>
      <c r="KK225" s="115"/>
      <c r="KL225" s="115"/>
      <c r="KM225" s="115"/>
      <c r="KN225" s="115"/>
      <c r="KO225" s="115"/>
      <c r="KP225" s="115"/>
      <c r="KQ225" s="115"/>
      <c r="KR225" s="115"/>
      <c r="KS225" s="115"/>
      <c r="KT225" s="115"/>
      <c r="KU225" s="115"/>
      <c r="KV225" s="115"/>
      <c r="KW225" s="115"/>
      <c r="KX225" s="115"/>
      <c r="KY225" s="115"/>
      <c r="KZ225" s="115"/>
      <c r="LA225" s="115"/>
      <c r="LB225" s="115"/>
      <c r="LC225" s="115"/>
      <c r="LD225" s="115"/>
      <c r="LE225" s="115"/>
      <c r="LF225" s="115"/>
      <c r="LG225" s="115"/>
      <c r="LH225" s="115"/>
      <c r="LI225" s="115"/>
      <c r="LJ225" s="115"/>
      <c r="LK225" s="115"/>
      <c r="LL225" s="115"/>
      <c r="LM225" s="115"/>
      <c r="LN225" s="115"/>
      <c r="LO225" s="115"/>
      <c r="LP225" s="115"/>
      <c r="LQ225" s="115"/>
      <c r="LR225" s="115"/>
      <c r="LS225" s="115"/>
      <c r="LT225" s="115"/>
      <c r="LU225" s="115"/>
      <c r="LV225" s="115"/>
      <c r="LW225" s="115"/>
      <c r="LX225" s="115"/>
      <c r="LY225" s="115"/>
      <c r="LZ225" s="115"/>
      <c r="MA225" s="115"/>
      <c r="MB225" s="115"/>
      <c r="MC225" s="115"/>
      <c r="MD225" s="115"/>
      <c r="ME225" s="115"/>
      <c r="MF225" s="115"/>
      <c r="MG225" s="115"/>
      <c r="MH225" s="115"/>
      <c r="MI225" s="115"/>
      <c r="MJ225" s="115"/>
      <c r="MK225" s="115"/>
      <c r="ML225" s="115"/>
      <c r="MM225" s="115"/>
      <c r="MN225" s="115"/>
      <c r="MO225" s="115"/>
      <c r="MP225" s="115"/>
      <c r="MQ225" s="115"/>
      <c r="MR225" s="115"/>
      <c r="MS225" s="115"/>
      <c r="MT225" s="115"/>
      <c r="MU225" s="115"/>
      <c r="MV225" s="115"/>
      <c r="MW225" s="115"/>
      <c r="MX225" s="115"/>
      <c r="MY225" s="115"/>
      <c r="MZ225" s="115"/>
      <c r="NA225" s="115"/>
      <c r="NB225" s="115"/>
      <c r="NC225" s="115"/>
      <c r="ND225" s="115"/>
      <c r="NE225" s="115"/>
      <c r="NF225" s="115"/>
      <c r="NG225" s="115"/>
      <c r="NH225" s="115"/>
      <c r="NI225" s="115"/>
      <c r="NJ225" s="115"/>
      <c r="NK225" s="115"/>
      <c r="NL225" s="115"/>
      <c r="NM225" s="115"/>
      <c r="NN225" s="115"/>
      <c r="NO225" s="115"/>
      <c r="NP225" s="115"/>
      <c r="NQ225" s="115"/>
      <c r="NR225" s="115"/>
      <c r="NS225" s="115"/>
      <c r="NT225" s="115"/>
      <c r="NU225" s="115"/>
      <c r="NV225" s="115"/>
      <c r="NW225" s="115"/>
      <c r="NX225" s="115"/>
      <c r="NY225" s="115"/>
      <c r="NZ225" s="115"/>
      <c r="OA225" s="115"/>
      <c r="OB225" s="115"/>
      <c r="OC225" s="115"/>
      <c r="OD225" s="115"/>
      <c r="OE225" s="115"/>
      <c r="OF225" s="115"/>
      <c r="OG225" s="115"/>
    </row>
    <row r="226" spans="1:397" s="116" customFormat="1">
      <c r="A226" s="110">
        <v>3035</v>
      </c>
      <c r="B226" s="111" t="s">
        <v>171</v>
      </c>
      <c r="C226" s="112">
        <v>901273</v>
      </c>
      <c r="D226" s="113">
        <v>8.7509999999999997E-4</v>
      </c>
      <c r="E226" s="112">
        <v>35064.47</v>
      </c>
      <c r="F226" s="123">
        <v>80123.169700000013</v>
      </c>
      <c r="G226" s="124">
        <v>115187.63970000001</v>
      </c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5"/>
      <c r="BV226" s="115"/>
      <c r="BW226" s="115"/>
      <c r="BX226" s="115"/>
      <c r="BY226" s="115"/>
      <c r="BZ226" s="115"/>
      <c r="CA226" s="115"/>
      <c r="CB226" s="115"/>
      <c r="CC226" s="115"/>
      <c r="CD226" s="115"/>
      <c r="CE226" s="115"/>
      <c r="CF226" s="115"/>
      <c r="CG226" s="115"/>
      <c r="CH226" s="115"/>
      <c r="CI226" s="115"/>
      <c r="CJ226" s="115"/>
      <c r="CK226" s="115"/>
      <c r="CL226" s="115"/>
      <c r="CM226" s="115"/>
      <c r="CN226" s="115"/>
      <c r="CO226" s="115"/>
      <c r="CP226" s="115"/>
      <c r="CQ226" s="115"/>
      <c r="CR226" s="115"/>
      <c r="CS226" s="115"/>
      <c r="CT226" s="115"/>
      <c r="CU226" s="115"/>
      <c r="CV226" s="115"/>
      <c r="CW226" s="115"/>
      <c r="CX226" s="115"/>
      <c r="CY226" s="115"/>
      <c r="CZ226" s="115"/>
      <c r="DA226" s="115"/>
      <c r="DB226" s="115"/>
      <c r="DC226" s="115"/>
      <c r="DD226" s="115"/>
      <c r="DE226" s="115"/>
      <c r="DF226" s="115"/>
      <c r="DG226" s="115"/>
      <c r="DH226" s="115"/>
      <c r="DI226" s="115"/>
      <c r="DJ226" s="115"/>
      <c r="DK226" s="115"/>
      <c r="DL226" s="115"/>
      <c r="DM226" s="115"/>
      <c r="DN226" s="115"/>
      <c r="DO226" s="115"/>
      <c r="DP226" s="115"/>
      <c r="DQ226" s="115"/>
      <c r="DR226" s="115"/>
      <c r="DS226" s="115"/>
      <c r="DT226" s="115"/>
      <c r="DU226" s="115"/>
      <c r="DV226" s="115"/>
      <c r="DW226" s="115"/>
      <c r="DX226" s="115"/>
      <c r="DY226" s="115"/>
      <c r="DZ226" s="115"/>
      <c r="EA226" s="115"/>
      <c r="EB226" s="115"/>
      <c r="EC226" s="115"/>
      <c r="ED226" s="115"/>
      <c r="EE226" s="115"/>
      <c r="EF226" s="115"/>
      <c r="EG226" s="115"/>
      <c r="EH226" s="115"/>
      <c r="EI226" s="115"/>
      <c r="EJ226" s="115"/>
      <c r="EK226" s="115"/>
      <c r="EL226" s="115"/>
      <c r="EM226" s="115"/>
      <c r="EN226" s="115"/>
      <c r="EO226" s="115"/>
      <c r="EP226" s="115"/>
      <c r="EQ226" s="115"/>
      <c r="ER226" s="115"/>
      <c r="ES226" s="115"/>
      <c r="ET226" s="115"/>
      <c r="EU226" s="115"/>
      <c r="EV226" s="115"/>
      <c r="EW226" s="115"/>
      <c r="EX226" s="115"/>
      <c r="EY226" s="115"/>
      <c r="EZ226" s="115"/>
      <c r="FA226" s="115"/>
      <c r="FB226" s="115"/>
      <c r="FC226" s="115"/>
      <c r="FD226" s="115"/>
      <c r="FE226" s="115"/>
      <c r="FF226" s="115"/>
      <c r="FG226" s="115"/>
      <c r="FH226" s="115"/>
      <c r="FI226" s="115"/>
      <c r="FJ226" s="115"/>
      <c r="FK226" s="115"/>
      <c r="FL226" s="115"/>
      <c r="FM226" s="115"/>
      <c r="FN226" s="115"/>
      <c r="FO226" s="115"/>
      <c r="FP226" s="115"/>
      <c r="FQ226" s="115"/>
      <c r="FR226" s="115"/>
      <c r="FS226" s="115"/>
      <c r="FT226" s="115"/>
      <c r="FU226" s="115"/>
      <c r="FV226" s="115"/>
      <c r="FW226" s="115"/>
      <c r="FX226" s="115"/>
      <c r="FY226" s="115"/>
      <c r="FZ226" s="115"/>
      <c r="GA226" s="115"/>
      <c r="GB226" s="115"/>
      <c r="GC226" s="115"/>
      <c r="GD226" s="115"/>
      <c r="GE226" s="115"/>
      <c r="GF226" s="115"/>
      <c r="GG226" s="115"/>
      <c r="GH226" s="115"/>
      <c r="GI226" s="115"/>
      <c r="GJ226" s="115"/>
      <c r="GK226" s="115"/>
      <c r="GL226" s="115"/>
      <c r="GM226" s="115"/>
      <c r="GN226" s="115"/>
      <c r="GO226" s="115"/>
      <c r="GP226" s="115"/>
      <c r="GQ226" s="115"/>
      <c r="GR226" s="115"/>
      <c r="GS226" s="115"/>
      <c r="GT226" s="115"/>
      <c r="GU226" s="115"/>
      <c r="GV226" s="115"/>
      <c r="GW226" s="115"/>
      <c r="GX226" s="115"/>
      <c r="GY226" s="115"/>
      <c r="GZ226" s="115"/>
      <c r="HA226" s="115"/>
      <c r="HB226" s="115"/>
      <c r="HC226" s="115"/>
      <c r="HD226" s="115"/>
      <c r="HE226" s="115"/>
      <c r="HF226" s="115"/>
      <c r="HG226" s="115"/>
      <c r="HH226" s="115"/>
      <c r="HI226" s="115"/>
      <c r="HJ226" s="115"/>
      <c r="HK226" s="115"/>
      <c r="HL226" s="115"/>
      <c r="HM226" s="115"/>
      <c r="HN226" s="115"/>
      <c r="HO226" s="115"/>
      <c r="HP226" s="115"/>
      <c r="HQ226" s="115"/>
      <c r="HR226" s="115"/>
      <c r="HS226" s="115"/>
      <c r="HT226" s="115"/>
      <c r="HU226" s="115"/>
      <c r="HV226" s="115"/>
      <c r="HW226" s="115"/>
      <c r="HX226" s="115"/>
      <c r="HY226" s="115"/>
      <c r="HZ226" s="115"/>
      <c r="IA226" s="115"/>
      <c r="IB226" s="115"/>
      <c r="IC226" s="115"/>
      <c r="ID226" s="115"/>
      <c r="IE226" s="115"/>
      <c r="IF226" s="115"/>
      <c r="IG226" s="115"/>
      <c r="IH226" s="115"/>
      <c r="II226" s="115"/>
      <c r="IJ226" s="115"/>
      <c r="IK226" s="115"/>
      <c r="IL226" s="115"/>
      <c r="IM226" s="115"/>
      <c r="IN226" s="115"/>
      <c r="IO226" s="115"/>
      <c r="IP226" s="115"/>
      <c r="IQ226" s="115"/>
      <c r="IR226" s="115"/>
      <c r="IS226" s="115"/>
      <c r="IT226" s="115"/>
      <c r="IU226" s="115"/>
      <c r="IV226" s="115"/>
      <c r="IW226" s="115"/>
      <c r="IX226" s="115"/>
      <c r="IY226" s="115"/>
      <c r="IZ226" s="115"/>
      <c r="JA226" s="115"/>
      <c r="JB226" s="115"/>
      <c r="JC226" s="115"/>
      <c r="JD226" s="115"/>
      <c r="JE226" s="115"/>
      <c r="JF226" s="115"/>
      <c r="JG226" s="115"/>
      <c r="JH226" s="115"/>
      <c r="JI226" s="115"/>
      <c r="JJ226" s="115"/>
      <c r="JK226" s="115"/>
      <c r="JL226" s="115"/>
      <c r="JM226" s="115"/>
      <c r="JN226" s="115"/>
      <c r="JO226" s="115"/>
      <c r="JP226" s="115"/>
      <c r="JQ226" s="115"/>
      <c r="JR226" s="115"/>
      <c r="JS226" s="115"/>
      <c r="JT226" s="115"/>
      <c r="JU226" s="115"/>
      <c r="JV226" s="115"/>
      <c r="JW226" s="115"/>
      <c r="JX226" s="115"/>
      <c r="JY226" s="115"/>
      <c r="JZ226" s="115"/>
      <c r="KA226" s="115"/>
      <c r="KB226" s="115"/>
      <c r="KC226" s="115"/>
      <c r="KD226" s="115"/>
      <c r="KE226" s="115"/>
      <c r="KF226" s="115"/>
      <c r="KG226" s="115"/>
      <c r="KH226" s="115"/>
      <c r="KI226" s="115"/>
      <c r="KJ226" s="115"/>
      <c r="KK226" s="115"/>
      <c r="KL226" s="115"/>
      <c r="KM226" s="115"/>
      <c r="KN226" s="115"/>
      <c r="KO226" s="115"/>
      <c r="KP226" s="115"/>
      <c r="KQ226" s="115"/>
      <c r="KR226" s="115"/>
      <c r="KS226" s="115"/>
      <c r="KT226" s="115"/>
      <c r="KU226" s="115"/>
      <c r="KV226" s="115"/>
      <c r="KW226" s="115"/>
      <c r="KX226" s="115"/>
      <c r="KY226" s="115"/>
      <c r="KZ226" s="115"/>
      <c r="LA226" s="115"/>
      <c r="LB226" s="115"/>
      <c r="LC226" s="115"/>
      <c r="LD226" s="115"/>
      <c r="LE226" s="115"/>
      <c r="LF226" s="115"/>
      <c r="LG226" s="115"/>
      <c r="LH226" s="115"/>
      <c r="LI226" s="115"/>
      <c r="LJ226" s="115"/>
      <c r="LK226" s="115"/>
      <c r="LL226" s="115"/>
      <c r="LM226" s="115"/>
      <c r="LN226" s="115"/>
      <c r="LO226" s="115"/>
      <c r="LP226" s="115"/>
      <c r="LQ226" s="115"/>
      <c r="LR226" s="115"/>
      <c r="LS226" s="115"/>
      <c r="LT226" s="115"/>
      <c r="LU226" s="115"/>
      <c r="LV226" s="115"/>
      <c r="LW226" s="115"/>
      <c r="LX226" s="115"/>
      <c r="LY226" s="115"/>
      <c r="LZ226" s="115"/>
      <c r="MA226" s="115"/>
      <c r="MB226" s="115"/>
      <c r="MC226" s="115"/>
      <c r="MD226" s="115"/>
      <c r="ME226" s="115"/>
      <c r="MF226" s="115"/>
      <c r="MG226" s="115"/>
      <c r="MH226" s="115"/>
      <c r="MI226" s="115"/>
      <c r="MJ226" s="115"/>
      <c r="MK226" s="115"/>
      <c r="ML226" s="115"/>
      <c r="MM226" s="115"/>
      <c r="MN226" s="115"/>
      <c r="MO226" s="115"/>
      <c r="MP226" s="115"/>
      <c r="MQ226" s="115"/>
      <c r="MR226" s="115"/>
      <c r="MS226" s="115"/>
      <c r="MT226" s="115"/>
      <c r="MU226" s="115"/>
      <c r="MV226" s="115"/>
      <c r="MW226" s="115"/>
      <c r="MX226" s="115"/>
      <c r="MY226" s="115"/>
      <c r="MZ226" s="115"/>
      <c r="NA226" s="115"/>
      <c r="NB226" s="115"/>
      <c r="NC226" s="115"/>
      <c r="ND226" s="115"/>
      <c r="NE226" s="115"/>
      <c r="NF226" s="115"/>
      <c r="NG226" s="115"/>
      <c r="NH226" s="115"/>
      <c r="NI226" s="115"/>
      <c r="NJ226" s="115"/>
      <c r="NK226" s="115"/>
      <c r="NL226" s="115"/>
      <c r="NM226" s="115"/>
      <c r="NN226" s="115"/>
      <c r="NO226" s="115"/>
      <c r="NP226" s="115"/>
      <c r="NQ226" s="115"/>
      <c r="NR226" s="115"/>
      <c r="NS226" s="115"/>
      <c r="NT226" s="115"/>
      <c r="NU226" s="115"/>
      <c r="NV226" s="115"/>
      <c r="NW226" s="115"/>
      <c r="NX226" s="115"/>
      <c r="NY226" s="115"/>
      <c r="NZ226" s="115"/>
      <c r="OA226" s="115"/>
      <c r="OB226" s="115"/>
      <c r="OC226" s="115"/>
      <c r="OD226" s="115"/>
      <c r="OE226" s="115"/>
      <c r="OF226" s="115"/>
      <c r="OG226" s="115"/>
    </row>
    <row r="227" spans="1:397" s="116" customFormat="1">
      <c r="A227" s="110">
        <v>3036</v>
      </c>
      <c r="B227" s="111" t="s">
        <v>172</v>
      </c>
      <c r="C227" s="112">
        <v>1602324</v>
      </c>
      <c r="D227" s="113">
        <v>1.5667000000000001E-3</v>
      </c>
      <c r="E227" s="112">
        <v>62171.93</v>
      </c>
      <c r="F227" s="123">
        <v>142446.6036</v>
      </c>
      <c r="G227" s="124">
        <v>204618.5336</v>
      </c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  <c r="BQ227" s="115"/>
      <c r="BR227" s="115"/>
      <c r="BS227" s="115"/>
      <c r="BT227" s="115"/>
      <c r="BU227" s="115"/>
      <c r="BV227" s="115"/>
      <c r="BW227" s="115"/>
      <c r="BX227" s="115"/>
      <c r="BY227" s="115"/>
      <c r="BZ227" s="115"/>
      <c r="CA227" s="115"/>
      <c r="CB227" s="115"/>
      <c r="CC227" s="115"/>
      <c r="CD227" s="115"/>
      <c r="CE227" s="115"/>
      <c r="CF227" s="115"/>
      <c r="CG227" s="115"/>
      <c r="CH227" s="115"/>
      <c r="CI227" s="115"/>
      <c r="CJ227" s="115"/>
      <c r="CK227" s="115"/>
      <c r="CL227" s="115"/>
      <c r="CM227" s="115"/>
      <c r="CN227" s="115"/>
      <c r="CO227" s="115"/>
      <c r="CP227" s="115"/>
      <c r="CQ227" s="115"/>
      <c r="CR227" s="115"/>
      <c r="CS227" s="115"/>
      <c r="CT227" s="115"/>
      <c r="CU227" s="115"/>
      <c r="CV227" s="115"/>
      <c r="CW227" s="115"/>
      <c r="CX227" s="115"/>
      <c r="CY227" s="115"/>
      <c r="CZ227" s="115"/>
      <c r="DA227" s="115"/>
      <c r="DB227" s="115"/>
      <c r="DC227" s="115"/>
      <c r="DD227" s="115"/>
      <c r="DE227" s="115"/>
      <c r="DF227" s="115"/>
      <c r="DG227" s="115"/>
      <c r="DH227" s="115"/>
      <c r="DI227" s="115"/>
      <c r="DJ227" s="115"/>
      <c r="DK227" s="115"/>
      <c r="DL227" s="115"/>
      <c r="DM227" s="115"/>
      <c r="DN227" s="115"/>
      <c r="DO227" s="115"/>
      <c r="DP227" s="115"/>
      <c r="DQ227" s="115"/>
      <c r="DR227" s="115"/>
      <c r="DS227" s="115"/>
      <c r="DT227" s="115"/>
      <c r="DU227" s="115"/>
      <c r="DV227" s="115"/>
      <c r="DW227" s="115"/>
      <c r="DX227" s="115"/>
      <c r="DY227" s="115"/>
      <c r="DZ227" s="115"/>
      <c r="EA227" s="115"/>
      <c r="EB227" s="115"/>
      <c r="EC227" s="115"/>
      <c r="ED227" s="115"/>
      <c r="EE227" s="115"/>
      <c r="EF227" s="115"/>
      <c r="EG227" s="115"/>
      <c r="EH227" s="115"/>
      <c r="EI227" s="115"/>
      <c r="EJ227" s="115"/>
      <c r="EK227" s="115"/>
      <c r="EL227" s="115"/>
      <c r="EM227" s="115"/>
      <c r="EN227" s="115"/>
      <c r="EO227" s="115"/>
      <c r="EP227" s="115"/>
      <c r="EQ227" s="115"/>
      <c r="ER227" s="115"/>
      <c r="ES227" s="115"/>
      <c r="ET227" s="115"/>
      <c r="EU227" s="115"/>
      <c r="EV227" s="115"/>
      <c r="EW227" s="115"/>
      <c r="EX227" s="115"/>
      <c r="EY227" s="115"/>
      <c r="EZ227" s="115"/>
      <c r="FA227" s="115"/>
      <c r="FB227" s="115"/>
      <c r="FC227" s="115"/>
      <c r="FD227" s="115"/>
      <c r="FE227" s="115"/>
      <c r="FF227" s="115"/>
      <c r="FG227" s="115"/>
      <c r="FH227" s="115"/>
      <c r="FI227" s="115"/>
      <c r="FJ227" s="115"/>
      <c r="FK227" s="115"/>
      <c r="FL227" s="115"/>
      <c r="FM227" s="115"/>
      <c r="FN227" s="115"/>
      <c r="FO227" s="115"/>
      <c r="FP227" s="115"/>
      <c r="FQ227" s="115"/>
      <c r="FR227" s="115"/>
      <c r="FS227" s="115"/>
      <c r="FT227" s="115"/>
      <c r="FU227" s="115"/>
      <c r="FV227" s="115"/>
      <c r="FW227" s="115"/>
      <c r="FX227" s="115"/>
      <c r="FY227" s="115"/>
      <c r="FZ227" s="115"/>
      <c r="GA227" s="115"/>
      <c r="GB227" s="115"/>
      <c r="GC227" s="115"/>
      <c r="GD227" s="115"/>
      <c r="GE227" s="115"/>
      <c r="GF227" s="115"/>
      <c r="GG227" s="115"/>
      <c r="GH227" s="115"/>
      <c r="GI227" s="115"/>
      <c r="GJ227" s="115"/>
      <c r="GK227" s="115"/>
      <c r="GL227" s="115"/>
      <c r="GM227" s="115"/>
      <c r="GN227" s="115"/>
      <c r="GO227" s="115"/>
      <c r="GP227" s="115"/>
      <c r="GQ227" s="115"/>
      <c r="GR227" s="115"/>
      <c r="GS227" s="115"/>
      <c r="GT227" s="115"/>
      <c r="GU227" s="115"/>
      <c r="GV227" s="115"/>
      <c r="GW227" s="115"/>
      <c r="GX227" s="115"/>
      <c r="GY227" s="115"/>
      <c r="GZ227" s="115"/>
      <c r="HA227" s="115"/>
      <c r="HB227" s="115"/>
      <c r="HC227" s="115"/>
      <c r="HD227" s="115"/>
      <c r="HE227" s="115"/>
      <c r="HF227" s="115"/>
      <c r="HG227" s="115"/>
      <c r="HH227" s="115"/>
      <c r="HI227" s="115"/>
      <c r="HJ227" s="115"/>
      <c r="HK227" s="115"/>
      <c r="HL227" s="115"/>
      <c r="HM227" s="115"/>
      <c r="HN227" s="115"/>
      <c r="HO227" s="115"/>
      <c r="HP227" s="115"/>
      <c r="HQ227" s="115"/>
      <c r="HR227" s="115"/>
      <c r="HS227" s="115"/>
      <c r="HT227" s="115"/>
      <c r="HU227" s="115"/>
      <c r="HV227" s="115"/>
      <c r="HW227" s="115"/>
      <c r="HX227" s="115"/>
      <c r="HY227" s="115"/>
      <c r="HZ227" s="115"/>
      <c r="IA227" s="115"/>
      <c r="IB227" s="115"/>
      <c r="IC227" s="115"/>
      <c r="ID227" s="115"/>
      <c r="IE227" s="115"/>
      <c r="IF227" s="115"/>
      <c r="IG227" s="115"/>
      <c r="IH227" s="115"/>
      <c r="II227" s="115"/>
      <c r="IJ227" s="115"/>
      <c r="IK227" s="115"/>
      <c r="IL227" s="115"/>
      <c r="IM227" s="115"/>
      <c r="IN227" s="115"/>
      <c r="IO227" s="115"/>
      <c r="IP227" s="115"/>
      <c r="IQ227" s="115"/>
      <c r="IR227" s="115"/>
      <c r="IS227" s="115"/>
      <c r="IT227" s="115"/>
      <c r="IU227" s="115"/>
      <c r="IV227" s="115"/>
      <c r="IW227" s="115"/>
      <c r="IX227" s="115"/>
      <c r="IY227" s="115"/>
      <c r="IZ227" s="115"/>
      <c r="JA227" s="115"/>
      <c r="JB227" s="115"/>
      <c r="JC227" s="115"/>
      <c r="JD227" s="115"/>
      <c r="JE227" s="115"/>
      <c r="JF227" s="115"/>
      <c r="JG227" s="115"/>
      <c r="JH227" s="115"/>
      <c r="JI227" s="115"/>
      <c r="JJ227" s="115"/>
      <c r="JK227" s="115"/>
      <c r="JL227" s="115"/>
      <c r="JM227" s="115"/>
      <c r="JN227" s="115"/>
      <c r="JO227" s="115"/>
      <c r="JP227" s="115"/>
      <c r="JQ227" s="115"/>
      <c r="JR227" s="115"/>
      <c r="JS227" s="115"/>
      <c r="JT227" s="115"/>
      <c r="JU227" s="115"/>
      <c r="JV227" s="115"/>
      <c r="JW227" s="115"/>
      <c r="JX227" s="115"/>
      <c r="JY227" s="115"/>
      <c r="JZ227" s="115"/>
      <c r="KA227" s="115"/>
      <c r="KB227" s="115"/>
      <c r="KC227" s="115"/>
      <c r="KD227" s="115"/>
      <c r="KE227" s="115"/>
      <c r="KF227" s="115"/>
      <c r="KG227" s="115"/>
      <c r="KH227" s="115"/>
      <c r="KI227" s="115"/>
      <c r="KJ227" s="115"/>
      <c r="KK227" s="115"/>
      <c r="KL227" s="115"/>
      <c r="KM227" s="115"/>
      <c r="KN227" s="115"/>
      <c r="KO227" s="115"/>
      <c r="KP227" s="115"/>
      <c r="KQ227" s="115"/>
      <c r="KR227" s="115"/>
      <c r="KS227" s="115"/>
      <c r="KT227" s="115"/>
      <c r="KU227" s="115"/>
      <c r="KV227" s="115"/>
      <c r="KW227" s="115"/>
      <c r="KX227" s="115"/>
      <c r="KY227" s="115"/>
      <c r="KZ227" s="115"/>
      <c r="LA227" s="115"/>
      <c r="LB227" s="115"/>
      <c r="LC227" s="115"/>
      <c r="LD227" s="115"/>
      <c r="LE227" s="115"/>
      <c r="LF227" s="115"/>
      <c r="LG227" s="115"/>
      <c r="LH227" s="115"/>
      <c r="LI227" s="115"/>
      <c r="LJ227" s="115"/>
      <c r="LK227" s="115"/>
      <c r="LL227" s="115"/>
      <c r="LM227" s="115"/>
      <c r="LN227" s="115"/>
      <c r="LO227" s="115"/>
      <c r="LP227" s="115"/>
      <c r="LQ227" s="115"/>
      <c r="LR227" s="115"/>
      <c r="LS227" s="115"/>
      <c r="LT227" s="115"/>
      <c r="LU227" s="115"/>
      <c r="LV227" s="115"/>
      <c r="LW227" s="115"/>
      <c r="LX227" s="115"/>
      <c r="LY227" s="115"/>
      <c r="LZ227" s="115"/>
      <c r="MA227" s="115"/>
      <c r="MB227" s="115"/>
      <c r="MC227" s="115"/>
      <c r="MD227" s="115"/>
      <c r="ME227" s="115"/>
      <c r="MF227" s="115"/>
      <c r="MG227" s="115"/>
      <c r="MH227" s="115"/>
      <c r="MI227" s="115"/>
      <c r="MJ227" s="115"/>
      <c r="MK227" s="115"/>
      <c r="ML227" s="115"/>
      <c r="MM227" s="115"/>
      <c r="MN227" s="115"/>
      <c r="MO227" s="115"/>
      <c r="MP227" s="115"/>
      <c r="MQ227" s="115"/>
      <c r="MR227" s="115"/>
      <c r="MS227" s="115"/>
      <c r="MT227" s="115"/>
      <c r="MU227" s="115"/>
      <c r="MV227" s="115"/>
      <c r="MW227" s="115"/>
      <c r="MX227" s="115"/>
      <c r="MY227" s="115"/>
      <c r="MZ227" s="115"/>
      <c r="NA227" s="115"/>
      <c r="NB227" s="115"/>
      <c r="NC227" s="115"/>
      <c r="ND227" s="115"/>
      <c r="NE227" s="115"/>
      <c r="NF227" s="115"/>
      <c r="NG227" s="115"/>
      <c r="NH227" s="115"/>
      <c r="NI227" s="115"/>
      <c r="NJ227" s="115"/>
      <c r="NK227" s="115"/>
      <c r="NL227" s="115"/>
      <c r="NM227" s="115"/>
      <c r="NN227" s="115"/>
      <c r="NO227" s="115"/>
      <c r="NP227" s="115"/>
      <c r="NQ227" s="115"/>
      <c r="NR227" s="115"/>
      <c r="NS227" s="115"/>
      <c r="NT227" s="115"/>
      <c r="NU227" s="115"/>
      <c r="NV227" s="115"/>
      <c r="NW227" s="115"/>
      <c r="NX227" s="115"/>
      <c r="NY227" s="115"/>
      <c r="NZ227" s="115"/>
      <c r="OA227" s="115"/>
      <c r="OB227" s="115"/>
      <c r="OC227" s="115"/>
      <c r="OD227" s="115"/>
      <c r="OE227" s="115"/>
      <c r="OF227" s="115"/>
      <c r="OG227" s="115"/>
    </row>
    <row r="228" spans="1:397" s="116" customFormat="1">
      <c r="A228" s="110">
        <v>3037</v>
      </c>
      <c r="B228" s="111" t="s">
        <v>173</v>
      </c>
      <c r="C228" s="112">
        <v>345024</v>
      </c>
      <c r="D228" s="113">
        <v>3.3740000000000002E-4</v>
      </c>
      <c r="E228" s="112">
        <v>14097.26</v>
      </c>
      <c r="F228" s="123">
        <v>30672.633600000001</v>
      </c>
      <c r="G228" s="124">
        <v>44769.893600000003</v>
      </c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5"/>
      <c r="BV228" s="115"/>
      <c r="BW228" s="115"/>
      <c r="BX228" s="115"/>
      <c r="BY228" s="115"/>
      <c r="BZ228" s="115"/>
      <c r="CA228" s="115"/>
      <c r="CB228" s="115"/>
      <c r="CC228" s="115"/>
      <c r="CD228" s="115"/>
      <c r="CE228" s="115"/>
      <c r="CF228" s="115"/>
      <c r="CG228" s="115"/>
      <c r="CH228" s="115"/>
      <c r="CI228" s="115"/>
      <c r="CJ228" s="115"/>
      <c r="CK228" s="115"/>
      <c r="CL228" s="115"/>
      <c r="CM228" s="115"/>
      <c r="CN228" s="115"/>
      <c r="CO228" s="115"/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5"/>
      <c r="DE228" s="115"/>
      <c r="DF228" s="115"/>
      <c r="DG228" s="115"/>
      <c r="DH228" s="115"/>
      <c r="DI228" s="115"/>
      <c r="DJ228" s="115"/>
      <c r="DK228" s="115"/>
      <c r="DL228" s="115"/>
      <c r="DM228" s="115"/>
      <c r="DN228" s="115"/>
      <c r="DO228" s="115"/>
      <c r="DP228" s="115"/>
      <c r="DQ228" s="115"/>
      <c r="DR228" s="115"/>
      <c r="DS228" s="115"/>
      <c r="DT228" s="115"/>
      <c r="DU228" s="115"/>
      <c r="DV228" s="115"/>
      <c r="DW228" s="115"/>
      <c r="DX228" s="115"/>
      <c r="DY228" s="115"/>
      <c r="DZ228" s="115"/>
      <c r="EA228" s="115"/>
      <c r="EB228" s="115"/>
      <c r="EC228" s="115"/>
      <c r="ED228" s="115"/>
      <c r="EE228" s="115"/>
      <c r="EF228" s="115"/>
      <c r="EG228" s="115"/>
      <c r="EH228" s="115"/>
      <c r="EI228" s="115"/>
      <c r="EJ228" s="115"/>
      <c r="EK228" s="115"/>
      <c r="EL228" s="115"/>
      <c r="EM228" s="115"/>
      <c r="EN228" s="115"/>
      <c r="EO228" s="115"/>
      <c r="EP228" s="115"/>
      <c r="EQ228" s="115"/>
      <c r="ER228" s="115"/>
      <c r="ES228" s="115"/>
      <c r="ET228" s="115"/>
      <c r="EU228" s="115"/>
      <c r="EV228" s="115"/>
      <c r="EW228" s="115"/>
      <c r="EX228" s="115"/>
      <c r="EY228" s="115"/>
      <c r="EZ228" s="115"/>
      <c r="FA228" s="115"/>
      <c r="FB228" s="115"/>
      <c r="FC228" s="115"/>
      <c r="FD228" s="115"/>
      <c r="FE228" s="115"/>
      <c r="FF228" s="115"/>
      <c r="FG228" s="115"/>
      <c r="FH228" s="115"/>
      <c r="FI228" s="115"/>
      <c r="FJ228" s="115"/>
      <c r="FK228" s="115"/>
      <c r="FL228" s="115"/>
      <c r="FM228" s="115"/>
      <c r="FN228" s="115"/>
      <c r="FO228" s="115"/>
      <c r="FP228" s="115"/>
      <c r="FQ228" s="115"/>
      <c r="FR228" s="115"/>
      <c r="FS228" s="115"/>
      <c r="FT228" s="115"/>
      <c r="FU228" s="115"/>
      <c r="FV228" s="115"/>
      <c r="FW228" s="115"/>
      <c r="FX228" s="115"/>
      <c r="FY228" s="115"/>
      <c r="FZ228" s="115"/>
      <c r="GA228" s="115"/>
      <c r="GB228" s="115"/>
      <c r="GC228" s="115"/>
      <c r="GD228" s="115"/>
      <c r="GE228" s="115"/>
      <c r="GF228" s="115"/>
      <c r="GG228" s="115"/>
      <c r="GH228" s="115"/>
      <c r="GI228" s="115"/>
      <c r="GJ228" s="115"/>
      <c r="GK228" s="115"/>
      <c r="GL228" s="115"/>
      <c r="GM228" s="115"/>
      <c r="GN228" s="115"/>
      <c r="GO228" s="115"/>
      <c r="GP228" s="115"/>
      <c r="GQ228" s="115"/>
      <c r="GR228" s="115"/>
      <c r="GS228" s="115"/>
      <c r="GT228" s="115"/>
      <c r="GU228" s="115"/>
      <c r="GV228" s="115"/>
      <c r="GW228" s="115"/>
      <c r="GX228" s="115"/>
      <c r="GY228" s="115"/>
      <c r="GZ228" s="115"/>
      <c r="HA228" s="115"/>
      <c r="HB228" s="115"/>
      <c r="HC228" s="115"/>
      <c r="HD228" s="115"/>
      <c r="HE228" s="115"/>
      <c r="HF228" s="115"/>
      <c r="HG228" s="115"/>
      <c r="HH228" s="115"/>
      <c r="HI228" s="115"/>
      <c r="HJ228" s="115"/>
      <c r="HK228" s="115"/>
      <c r="HL228" s="115"/>
      <c r="HM228" s="115"/>
      <c r="HN228" s="115"/>
      <c r="HO228" s="115"/>
      <c r="HP228" s="115"/>
      <c r="HQ228" s="115"/>
      <c r="HR228" s="115"/>
      <c r="HS228" s="115"/>
      <c r="HT228" s="115"/>
      <c r="HU228" s="115"/>
      <c r="HV228" s="115"/>
      <c r="HW228" s="115"/>
      <c r="HX228" s="115"/>
      <c r="HY228" s="115"/>
      <c r="HZ228" s="115"/>
      <c r="IA228" s="115"/>
      <c r="IB228" s="115"/>
      <c r="IC228" s="115"/>
      <c r="ID228" s="115"/>
      <c r="IE228" s="115"/>
      <c r="IF228" s="115"/>
      <c r="IG228" s="115"/>
      <c r="IH228" s="115"/>
      <c r="II228" s="115"/>
      <c r="IJ228" s="115"/>
      <c r="IK228" s="115"/>
      <c r="IL228" s="115"/>
      <c r="IM228" s="115"/>
      <c r="IN228" s="115"/>
      <c r="IO228" s="115"/>
      <c r="IP228" s="115"/>
      <c r="IQ228" s="115"/>
      <c r="IR228" s="115"/>
      <c r="IS228" s="115"/>
      <c r="IT228" s="115"/>
      <c r="IU228" s="115"/>
      <c r="IV228" s="115"/>
      <c r="IW228" s="115"/>
      <c r="IX228" s="115"/>
      <c r="IY228" s="115"/>
      <c r="IZ228" s="115"/>
      <c r="JA228" s="115"/>
      <c r="JB228" s="115"/>
      <c r="JC228" s="115"/>
      <c r="JD228" s="115"/>
      <c r="JE228" s="115"/>
      <c r="JF228" s="115"/>
      <c r="JG228" s="115"/>
      <c r="JH228" s="115"/>
      <c r="JI228" s="115"/>
      <c r="JJ228" s="115"/>
      <c r="JK228" s="115"/>
      <c r="JL228" s="115"/>
      <c r="JM228" s="115"/>
      <c r="JN228" s="115"/>
      <c r="JO228" s="115"/>
      <c r="JP228" s="115"/>
      <c r="JQ228" s="115"/>
      <c r="JR228" s="115"/>
      <c r="JS228" s="115"/>
      <c r="JT228" s="115"/>
      <c r="JU228" s="115"/>
      <c r="JV228" s="115"/>
      <c r="JW228" s="115"/>
      <c r="JX228" s="115"/>
      <c r="JY228" s="115"/>
      <c r="JZ228" s="115"/>
      <c r="KA228" s="115"/>
      <c r="KB228" s="115"/>
      <c r="KC228" s="115"/>
      <c r="KD228" s="115"/>
      <c r="KE228" s="115"/>
      <c r="KF228" s="115"/>
      <c r="KG228" s="115"/>
      <c r="KH228" s="115"/>
      <c r="KI228" s="115"/>
      <c r="KJ228" s="115"/>
      <c r="KK228" s="115"/>
      <c r="KL228" s="115"/>
      <c r="KM228" s="115"/>
      <c r="KN228" s="115"/>
      <c r="KO228" s="115"/>
      <c r="KP228" s="115"/>
      <c r="KQ228" s="115"/>
      <c r="KR228" s="115"/>
      <c r="KS228" s="115"/>
      <c r="KT228" s="115"/>
      <c r="KU228" s="115"/>
      <c r="KV228" s="115"/>
      <c r="KW228" s="115"/>
      <c r="KX228" s="115"/>
      <c r="KY228" s="115"/>
      <c r="KZ228" s="115"/>
      <c r="LA228" s="115"/>
      <c r="LB228" s="115"/>
      <c r="LC228" s="115"/>
      <c r="LD228" s="115"/>
      <c r="LE228" s="115"/>
      <c r="LF228" s="115"/>
      <c r="LG228" s="115"/>
      <c r="LH228" s="115"/>
      <c r="LI228" s="115"/>
      <c r="LJ228" s="115"/>
      <c r="LK228" s="115"/>
      <c r="LL228" s="115"/>
      <c r="LM228" s="115"/>
      <c r="LN228" s="115"/>
      <c r="LO228" s="115"/>
      <c r="LP228" s="115"/>
      <c r="LQ228" s="115"/>
      <c r="LR228" s="115"/>
      <c r="LS228" s="115"/>
      <c r="LT228" s="115"/>
      <c r="LU228" s="115"/>
      <c r="LV228" s="115"/>
      <c r="LW228" s="115"/>
      <c r="LX228" s="115"/>
      <c r="LY228" s="115"/>
      <c r="LZ228" s="115"/>
      <c r="MA228" s="115"/>
      <c r="MB228" s="115"/>
      <c r="MC228" s="115"/>
      <c r="MD228" s="115"/>
      <c r="ME228" s="115"/>
      <c r="MF228" s="115"/>
      <c r="MG228" s="115"/>
      <c r="MH228" s="115"/>
      <c r="MI228" s="115"/>
      <c r="MJ228" s="115"/>
      <c r="MK228" s="115"/>
      <c r="ML228" s="115"/>
      <c r="MM228" s="115"/>
      <c r="MN228" s="115"/>
      <c r="MO228" s="115"/>
      <c r="MP228" s="115"/>
      <c r="MQ228" s="115"/>
      <c r="MR228" s="115"/>
      <c r="MS228" s="115"/>
      <c r="MT228" s="115"/>
      <c r="MU228" s="115"/>
      <c r="MV228" s="115"/>
      <c r="MW228" s="115"/>
      <c r="MX228" s="115"/>
      <c r="MY228" s="115"/>
      <c r="MZ228" s="115"/>
      <c r="NA228" s="115"/>
      <c r="NB228" s="115"/>
      <c r="NC228" s="115"/>
      <c r="ND228" s="115"/>
      <c r="NE228" s="115"/>
      <c r="NF228" s="115"/>
      <c r="NG228" s="115"/>
      <c r="NH228" s="115"/>
      <c r="NI228" s="115"/>
      <c r="NJ228" s="115"/>
      <c r="NK228" s="115"/>
      <c r="NL228" s="115"/>
      <c r="NM228" s="115"/>
      <c r="NN228" s="115"/>
      <c r="NO228" s="115"/>
      <c r="NP228" s="115"/>
      <c r="NQ228" s="115"/>
      <c r="NR228" s="115"/>
      <c r="NS228" s="115"/>
      <c r="NT228" s="115"/>
      <c r="NU228" s="115"/>
      <c r="NV228" s="115"/>
      <c r="NW228" s="115"/>
      <c r="NX228" s="115"/>
      <c r="NY228" s="115"/>
      <c r="NZ228" s="115"/>
      <c r="OA228" s="115"/>
      <c r="OB228" s="115"/>
      <c r="OC228" s="115"/>
      <c r="OD228" s="115"/>
      <c r="OE228" s="115"/>
      <c r="OF228" s="115"/>
      <c r="OG228" s="115"/>
    </row>
    <row r="229" spans="1:397" s="116" customFormat="1">
      <c r="A229" s="110">
        <v>3038</v>
      </c>
      <c r="B229" s="111" t="s">
        <v>174</v>
      </c>
      <c r="C229" s="112">
        <v>1319149</v>
      </c>
      <c r="D229" s="113">
        <v>1.2855E-3</v>
      </c>
      <c r="E229" s="112">
        <v>45498.14</v>
      </c>
      <c r="F229" s="123">
        <v>117272.34610000001</v>
      </c>
      <c r="G229" s="124">
        <v>162770.48610000001</v>
      </c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15"/>
      <c r="BT229" s="115"/>
      <c r="BU229" s="115"/>
      <c r="BV229" s="115"/>
      <c r="BW229" s="115"/>
      <c r="BX229" s="115"/>
      <c r="BY229" s="115"/>
      <c r="BZ229" s="115"/>
      <c r="CA229" s="115"/>
      <c r="CB229" s="115"/>
      <c r="CC229" s="115"/>
      <c r="CD229" s="115"/>
      <c r="CE229" s="115"/>
      <c r="CF229" s="115"/>
      <c r="CG229" s="115"/>
      <c r="CH229" s="115"/>
      <c r="CI229" s="115"/>
      <c r="CJ229" s="115"/>
      <c r="CK229" s="115"/>
      <c r="CL229" s="115"/>
      <c r="CM229" s="115"/>
      <c r="CN229" s="115"/>
      <c r="CO229" s="115"/>
      <c r="CP229" s="115"/>
      <c r="CQ229" s="115"/>
      <c r="CR229" s="115"/>
      <c r="CS229" s="115"/>
      <c r="CT229" s="115"/>
      <c r="CU229" s="115"/>
      <c r="CV229" s="115"/>
      <c r="CW229" s="115"/>
      <c r="CX229" s="115"/>
      <c r="CY229" s="115"/>
      <c r="CZ229" s="115"/>
      <c r="DA229" s="115"/>
      <c r="DB229" s="115"/>
      <c r="DC229" s="115"/>
      <c r="DD229" s="115"/>
      <c r="DE229" s="115"/>
      <c r="DF229" s="115"/>
      <c r="DG229" s="115"/>
      <c r="DH229" s="115"/>
      <c r="DI229" s="115"/>
      <c r="DJ229" s="115"/>
      <c r="DK229" s="115"/>
      <c r="DL229" s="115"/>
      <c r="DM229" s="115"/>
      <c r="DN229" s="115"/>
      <c r="DO229" s="115"/>
      <c r="DP229" s="115"/>
      <c r="DQ229" s="115"/>
      <c r="DR229" s="115"/>
      <c r="DS229" s="115"/>
      <c r="DT229" s="115"/>
      <c r="DU229" s="115"/>
      <c r="DV229" s="115"/>
      <c r="DW229" s="115"/>
      <c r="DX229" s="115"/>
      <c r="DY229" s="115"/>
      <c r="DZ229" s="115"/>
      <c r="EA229" s="115"/>
      <c r="EB229" s="115"/>
      <c r="EC229" s="115"/>
      <c r="ED229" s="115"/>
      <c r="EE229" s="115"/>
      <c r="EF229" s="115"/>
      <c r="EG229" s="115"/>
      <c r="EH229" s="115"/>
      <c r="EI229" s="115"/>
      <c r="EJ229" s="115"/>
      <c r="EK229" s="115"/>
      <c r="EL229" s="115"/>
      <c r="EM229" s="115"/>
      <c r="EN229" s="115"/>
      <c r="EO229" s="115"/>
      <c r="EP229" s="115"/>
      <c r="EQ229" s="115"/>
      <c r="ER229" s="115"/>
      <c r="ES229" s="115"/>
      <c r="ET229" s="115"/>
      <c r="EU229" s="115"/>
      <c r="EV229" s="115"/>
      <c r="EW229" s="115"/>
      <c r="EX229" s="115"/>
      <c r="EY229" s="115"/>
      <c r="EZ229" s="115"/>
      <c r="FA229" s="115"/>
      <c r="FB229" s="115"/>
      <c r="FC229" s="115"/>
      <c r="FD229" s="115"/>
      <c r="FE229" s="115"/>
      <c r="FF229" s="115"/>
      <c r="FG229" s="115"/>
      <c r="FH229" s="115"/>
      <c r="FI229" s="115"/>
      <c r="FJ229" s="115"/>
      <c r="FK229" s="115"/>
      <c r="FL229" s="115"/>
      <c r="FM229" s="115"/>
      <c r="FN229" s="115"/>
      <c r="FO229" s="115"/>
      <c r="FP229" s="115"/>
      <c r="FQ229" s="115"/>
      <c r="FR229" s="115"/>
      <c r="FS229" s="115"/>
      <c r="FT229" s="115"/>
      <c r="FU229" s="115"/>
      <c r="FV229" s="115"/>
      <c r="FW229" s="115"/>
      <c r="FX229" s="115"/>
      <c r="FY229" s="115"/>
      <c r="FZ229" s="115"/>
      <c r="GA229" s="115"/>
      <c r="GB229" s="115"/>
      <c r="GC229" s="115"/>
      <c r="GD229" s="115"/>
      <c r="GE229" s="115"/>
      <c r="GF229" s="115"/>
      <c r="GG229" s="115"/>
      <c r="GH229" s="115"/>
      <c r="GI229" s="115"/>
      <c r="GJ229" s="115"/>
      <c r="GK229" s="115"/>
      <c r="GL229" s="115"/>
      <c r="GM229" s="115"/>
      <c r="GN229" s="115"/>
      <c r="GO229" s="115"/>
      <c r="GP229" s="115"/>
      <c r="GQ229" s="115"/>
      <c r="GR229" s="115"/>
      <c r="GS229" s="115"/>
      <c r="GT229" s="115"/>
      <c r="GU229" s="115"/>
      <c r="GV229" s="115"/>
      <c r="GW229" s="115"/>
      <c r="GX229" s="115"/>
      <c r="GY229" s="115"/>
      <c r="GZ229" s="115"/>
      <c r="HA229" s="115"/>
      <c r="HB229" s="115"/>
      <c r="HC229" s="115"/>
      <c r="HD229" s="115"/>
      <c r="HE229" s="115"/>
      <c r="HF229" s="115"/>
      <c r="HG229" s="115"/>
      <c r="HH229" s="115"/>
      <c r="HI229" s="115"/>
      <c r="HJ229" s="115"/>
      <c r="HK229" s="115"/>
      <c r="HL229" s="115"/>
      <c r="HM229" s="115"/>
      <c r="HN229" s="115"/>
      <c r="HO229" s="115"/>
      <c r="HP229" s="115"/>
      <c r="HQ229" s="115"/>
      <c r="HR229" s="115"/>
      <c r="HS229" s="115"/>
      <c r="HT229" s="115"/>
      <c r="HU229" s="115"/>
      <c r="HV229" s="115"/>
      <c r="HW229" s="115"/>
      <c r="HX229" s="115"/>
      <c r="HY229" s="115"/>
      <c r="HZ229" s="115"/>
      <c r="IA229" s="115"/>
      <c r="IB229" s="115"/>
      <c r="IC229" s="115"/>
      <c r="ID229" s="115"/>
      <c r="IE229" s="115"/>
      <c r="IF229" s="115"/>
      <c r="IG229" s="115"/>
      <c r="IH229" s="115"/>
      <c r="II229" s="115"/>
      <c r="IJ229" s="115"/>
      <c r="IK229" s="115"/>
      <c r="IL229" s="115"/>
      <c r="IM229" s="115"/>
      <c r="IN229" s="115"/>
      <c r="IO229" s="115"/>
      <c r="IP229" s="115"/>
      <c r="IQ229" s="115"/>
      <c r="IR229" s="115"/>
      <c r="IS229" s="115"/>
      <c r="IT229" s="115"/>
      <c r="IU229" s="115"/>
      <c r="IV229" s="115"/>
      <c r="IW229" s="115"/>
      <c r="IX229" s="115"/>
      <c r="IY229" s="115"/>
      <c r="IZ229" s="115"/>
      <c r="JA229" s="115"/>
      <c r="JB229" s="115"/>
      <c r="JC229" s="115"/>
      <c r="JD229" s="115"/>
      <c r="JE229" s="115"/>
      <c r="JF229" s="115"/>
      <c r="JG229" s="115"/>
      <c r="JH229" s="115"/>
      <c r="JI229" s="115"/>
      <c r="JJ229" s="115"/>
      <c r="JK229" s="115"/>
      <c r="JL229" s="115"/>
      <c r="JM229" s="115"/>
      <c r="JN229" s="115"/>
      <c r="JO229" s="115"/>
      <c r="JP229" s="115"/>
      <c r="JQ229" s="115"/>
      <c r="JR229" s="115"/>
      <c r="JS229" s="115"/>
      <c r="JT229" s="115"/>
      <c r="JU229" s="115"/>
      <c r="JV229" s="115"/>
      <c r="JW229" s="115"/>
      <c r="JX229" s="115"/>
      <c r="JY229" s="115"/>
      <c r="JZ229" s="115"/>
      <c r="KA229" s="115"/>
      <c r="KB229" s="115"/>
      <c r="KC229" s="115"/>
      <c r="KD229" s="115"/>
      <c r="KE229" s="115"/>
      <c r="KF229" s="115"/>
      <c r="KG229" s="115"/>
      <c r="KH229" s="115"/>
      <c r="KI229" s="115"/>
      <c r="KJ229" s="115"/>
      <c r="KK229" s="115"/>
      <c r="KL229" s="115"/>
      <c r="KM229" s="115"/>
      <c r="KN229" s="115"/>
      <c r="KO229" s="115"/>
      <c r="KP229" s="115"/>
      <c r="KQ229" s="115"/>
      <c r="KR229" s="115"/>
      <c r="KS229" s="115"/>
      <c r="KT229" s="115"/>
      <c r="KU229" s="115"/>
      <c r="KV229" s="115"/>
      <c r="KW229" s="115"/>
      <c r="KX229" s="115"/>
      <c r="KY229" s="115"/>
      <c r="KZ229" s="115"/>
      <c r="LA229" s="115"/>
      <c r="LB229" s="115"/>
      <c r="LC229" s="115"/>
      <c r="LD229" s="115"/>
      <c r="LE229" s="115"/>
      <c r="LF229" s="115"/>
      <c r="LG229" s="115"/>
      <c r="LH229" s="115"/>
      <c r="LI229" s="115"/>
      <c r="LJ229" s="115"/>
      <c r="LK229" s="115"/>
      <c r="LL229" s="115"/>
      <c r="LM229" s="115"/>
      <c r="LN229" s="115"/>
      <c r="LO229" s="115"/>
      <c r="LP229" s="115"/>
      <c r="LQ229" s="115"/>
      <c r="LR229" s="115"/>
      <c r="LS229" s="115"/>
      <c r="LT229" s="115"/>
      <c r="LU229" s="115"/>
      <c r="LV229" s="115"/>
      <c r="LW229" s="115"/>
      <c r="LX229" s="115"/>
      <c r="LY229" s="115"/>
      <c r="LZ229" s="115"/>
      <c r="MA229" s="115"/>
      <c r="MB229" s="115"/>
      <c r="MC229" s="115"/>
      <c r="MD229" s="115"/>
      <c r="ME229" s="115"/>
      <c r="MF229" s="115"/>
      <c r="MG229" s="115"/>
      <c r="MH229" s="115"/>
      <c r="MI229" s="115"/>
      <c r="MJ229" s="115"/>
      <c r="MK229" s="115"/>
      <c r="ML229" s="115"/>
      <c r="MM229" s="115"/>
      <c r="MN229" s="115"/>
      <c r="MO229" s="115"/>
      <c r="MP229" s="115"/>
      <c r="MQ229" s="115"/>
      <c r="MR229" s="115"/>
      <c r="MS229" s="115"/>
      <c r="MT229" s="115"/>
      <c r="MU229" s="115"/>
      <c r="MV229" s="115"/>
      <c r="MW229" s="115"/>
      <c r="MX229" s="115"/>
      <c r="MY229" s="115"/>
      <c r="MZ229" s="115"/>
      <c r="NA229" s="115"/>
      <c r="NB229" s="115"/>
      <c r="NC229" s="115"/>
      <c r="ND229" s="115"/>
      <c r="NE229" s="115"/>
      <c r="NF229" s="115"/>
      <c r="NG229" s="115"/>
      <c r="NH229" s="115"/>
      <c r="NI229" s="115"/>
      <c r="NJ229" s="115"/>
      <c r="NK229" s="115"/>
      <c r="NL229" s="115"/>
      <c r="NM229" s="115"/>
      <c r="NN229" s="115"/>
      <c r="NO229" s="115"/>
      <c r="NP229" s="115"/>
      <c r="NQ229" s="115"/>
      <c r="NR229" s="115"/>
      <c r="NS229" s="115"/>
      <c r="NT229" s="115"/>
      <c r="NU229" s="115"/>
      <c r="NV229" s="115"/>
      <c r="NW229" s="115"/>
      <c r="NX229" s="115"/>
      <c r="NY229" s="115"/>
      <c r="NZ229" s="115"/>
      <c r="OA229" s="115"/>
      <c r="OB229" s="115"/>
      <c r="OC229" s="115"/>
      <c r="OD229" s="115"/>
      <c r="OE229" s="115"/>
      <c r="OF229" s="115"/>
      <c r="OG229" s="115"/>
    </row>
    <row r="230" spans="1:397" s="116" customFormat="1">
      <c r="A230" s="110">
        <v>3039</v>
      </c>
      <c r="B230" s="111" t="s">
        <v>175</v>
      </c>
      <c r="C230" s="112">
        <v>670811</v>
      </c>
      <c r="D230" s="113">
        <v>6.5370000000000001E-4</v>
      </c>
      <c r="E230" s="112">
        <v>23802.7</v>
      </c>
      <c r="F230" s="123">
        <v>59635.097900000008</v>
      </c>
      <c r="G230" s="124">
        <v>83437.797900000005</v>
      </c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15"/>
      <c r="BR230" s="115"/>
      <c r="BS230" s="115"/>
      <c r="BT230" s="115"/>
      <c r="BU230" s="115"/>
      <c r="BV230" s="115"/>
      <c r="BW230" s="115"/>
      <c r="BX230" s="115"/>
      <c r="BY230" s="115"/>
      <c r="BZ230" s="115"/>
      <c r="CA230" s="115"/>
      <c r="CB230" s="115"/>
      <c r="CC230" s="115"/>
      <c r="CD230" s="115"/>
      <c r="CE230" s="115"/>
      <c r="CF230" s="115"/>
      <c r="CG230" s="115"/>
      <c r="CH230" s="115"/>
      <c r="CI230" s="115"/>
      <c r="CJ230" s="115"/>
      <c r="CK230" s="115"/>
      <c r="CL230" s="115"/>
      <c r="CM230" s="115"/>
      <c r="CN230" s="115"/>
      <c r="CO230" s="115"/>
      <c r="CP230" s="115"/>
      <c r="CQ230" s="115"/>
      <c r="CR230" s="115"/>
      <c r="CS230" s="115"/>
      <c r="CT230" s="115"/>
      <c r="CU230" s="115"/>
      <c r="CV230" s="115"/>
      <c r="CW230" s="115"/>
      <c r="CX230" s="115"/>
      <c r="CY230" s="115"/>
      <c r="CZ230" s="115"/>
      <c r="DA230" s="115"/>
      <c r="DB230" s="115"/>
      <c r="DC230" s="115"/>
      <c r="DD230" s="115"/>
      <c r="DE230" s="115"/>
      <c r="DF230" s="115"/>
      <c r="DG230" s="115"/>
      <c r="DH230" s="115"/>
      <c r="DI230" s="115"/>
      <c r="DJ230" s="115"/>
      <c r="DK230" s="115"/>
      <c r="DL230" s="115"/>
      <c r="DM230" s="115"/>
      <c r="DN230" s="115"/>
      <c r="DO230" s="115"/>
      <c r="DP230" s="115"/>
      <c r="DQ230" s="115"/>
      <c r="DR230" s="115"/>
      <c r="DS230" s="115"/>
      <c r="DT230" s="115"/>
      <c r="DU230" s="115"/>
      <c r="DV230" s="115"/>
      <c r="DW230" s="115"/>
      <c r="DX230" s="115"/>
      <c r="DY230" s="115"/>
      <c r="DZ230" s="115"/>
      <c r="EA230" s="115"/>
      <c r="EB230" s="115"/>
      <c r="EC230" s="115"/>
      <c r="ED230" s="115"/>
      <c r="EE230" s="115"/>
      <c r="EF230" s="115"/>
      <c r="EG230" s="115"/>
      <c r="EH230" s="115"/>
      <c r="EI230" s="115"/>
      <c r="EJ230" s="115"/>
      <c r="EK230" s="115"/>
      <c r="EL230" s="115"/>
      <c r="EM230" s="115"/>
      <c r="EN230" s="115"/>
      <c r="EO230" s="115"/>
      <c r="EP230" s="115"/>
      <c r="EQ230" s="115"/>
      <c r="ER230" s="115"/>
      <c r="ES230" s="115"/>
      <c r="ET230" s="115"/>
      <c r="EU230" s="115"/>
      <c r="EV230" s="115"/>
      <c r="EW230" s="115"/>
      <c r="EX230" s="115"/>
      <c r="EY230" s="115"/>
      <c r="EZ230" s="115"/>
      <c r="FA230" s="115"/>
      <c r="FB230" s="115"/>
      <c r="FC230" s="115"/>
      <c r="FD230" s="115"/>
      <c r="FE230" s="115"/>
      <c r="FF230" s="115"/>
      <c r="FG230" s="115"/>
      <c r="FH230" s="115"/>
      <c r="FI230" s="115"/>
      <c r="FJ230" s="115"/>
      <c r="FK230" s="115"/>
      <c r="FL230" s="115"/>
      <c r="FM230" s="115"/>
      <c r="FN230" s="115"/>
      <c r="FO230" s="115"/>
      <c r="FP230" s="115"/>
      <c r="FQ230" s="115"/>
      <c r="FR230" s="115"/>
      <c r="FS230" s="115"/>
      <c r="FT230" s="115"/>
      <c r="FU230" s="115"/>
      <c r="FV230" s="115"/>
      <c r="FW230" s="115"/>
      <c r="FX230" s="115"/>
      <c r="FY230" s="115"/>
      <c r="FZ230" s="115"/>
      <c r="GA230" s="115"/>
      <c r="GB230" s="115"/>
      <c r="GC230" s="115"/>
      <c r="GD230" s="115"/>
      <c r="GE230" s="115"/>
      <c r="GF230" s="115"/>
      <c r="GG230" s="115"/>
      <c r="GH230" s="115"/>
      <c r="GI230" s="115"/>
      <c r="GJ230" s="115"/>
      <c r="GK230" s="115"/>
      <c r="GL230" s="115"/>
      <c r="GM230" s="115"/>
      <c r="GN230" s="115"/>
      <c r="GO230" s="115"/>
      <c r="GP230" s="115"/>
      <c r="GQ230" s="115"/>
      <c r="GR230" s="115"/>
      <c r="GS230" s="115"/>
      <c r="GT230" s="115"/>
      <c r="GU230" s="115"/>
      <c r="GV230" s="115"/>
      <c r="GW230" s="115"/>
      <c r="GX230" s="115"/>
      <c r="GY230" s="115"/>
      <c r="GZ230" s="115"/>
      <c r="HA230" s="115"/>
      <c r="HB230" s="115"/>
      <c r="HC230" s="115"/>
      <c r="HD230" s="115"/>
      <c r="HE230" s="115"/>
      <c r="HF230" s="115"/>
      <c r="HG230" s="115"/>
      <c r="HH230" s="115"/>
      <c r="HI230" s="115"/>
      <c r="HJ230" s="115"/>
      <c r="HK230" s="115"/>
      <c r="HL230" s="115"/>
      <c r="HM230" s="115"/>
      <c r="HN230" s="115"/>
      <c r="HO230" s="115"/>
      <c r="HP230" s="115"/>
      <c r="HQ230" s="115"/>
      <c r="HR230" s="115"/>
      <c r="HS230" s="115"/>
      <c r="HT230" s="115"/>
      <c r="HU230" s="115"/>
      <c r="HV230" s="115"/>
      <c r="HW230" s="115"/>
      <c r="HX230" s="115"/>
      <c r="HY230" s="115"/>
      <c r="HZ230" s="115"/>
      <c r="IA230" s="115"/>
      <c r="IB230" s="115"/>
      <c r="IC230" s="115"/>
      <c r="ID230" s="115"/>
      <c r="IE230" s="115"/>
      <c r="IF230" s="115"/>
      <c r="IG230" s="115"/>
      <c r="IH230" s="115"/>
      <c r="II230" s="115"/>
      <c r="IJ230" s="115"/>
      <c r="IK230" s="115"/>
      <c r="IL230" s="115"/>
      <c r="IM230" s="115"/>
      <c r="IN230" s="115"/>
      <c r="IO230" s="115"/>
      <c r="IP230" s="115"/>
      <c r="IQ230" s="115"/>
      <c r="IR230" s="115"/>
      <c r="IS230" s="115"/>
      <c r="IT230" s="115"/>
      <c r="IU230" s="115"/>
      <c r="IV230" s="115"/>
      <c r="IW230" s="115"/>
      <c r="IX230" s="115"/>
      <c r="IY230" s="115"/>
      <c r="IZ230" s="115"/>
      <c r="JA230" s="115"/>
      <c r="JB230" s="115"/>
      <c r="JC230" s="115"/>
      <c r="JD230" s="115"/>
      <c r="JE230" s="115"/>
      <c r="JF230" s="115"/>
      <c r="JG230" s="115"/>
      <c r="JH230" s="115"/>
      <c r="JI230" s="115"/>
      <c r="JJ230" s="115"/>
      <c r="JK230" s="115"/>
      <c r="JL230" s="115"/>
      <c r="JM230" s="115"/>
      <c r="JN230" s="115"/>
      <c r="JO230" s="115"/>
      <c r="JP230" s="115"/>
      <c r="JQ230" s="115"/>
      <c r="JR230" s="115"/>
      <c r="JS230" s="115"/>
      <c r="JT230" s="115"/>
      <c r="JU230" s="115"/>
      <c r="JV230" s="115"/>
      <c r="JW230" s="115"/>
      <c r="JX230" s="115"/>
      <c r="JY230" s="115"/>
      <c r="JZ230" s="115"/>
      <c r="KA230" s="115"/>
      <c r="KB230" s="115"/>
      <c r="KC230" s="115"/>
      <c r="KD230" s="115"/>
      <c r="KE230" s="115"/>
      <c r="KF230" s="115"/>
      <c r="KG230" s="115"/>
      <c r="KH230" s="115"/>
      <c r="KI230" s="115"/>
      <c r="KJ230" s="115"/>
      <c r="KK230" s="115"/>
      <c r="KL230" s="115"/>
      <c r="KM230" s="115"/>
      <c r="KN230" s="115"/>
      <c r="KO230" s="115"/>
      <c r="KP230" s="115"/>
      <c r="KQ230" s="115"/>
      <c r="KR230" s="115"/>
      <c r="KS230" s="115"/>
      <c r="KT230" s="115"/>
      <c r="KU230" s="115"/>
      <c r="KV230" s="115"/>
      <c r="KW230" s="115"/>
      <c r="KX230" s="115"/>
      <c r="KY230" s="115"/>
      <c r="KZ230" s="115"/>
      <c r="LA230" s="115"/>
      <c r="LB230" s="115"/>
      <c r="LC230" s="115"/>
      <c r="LD230" s="115"/>
      <c r="LE230" s="115"/>
      <c r="LF230" s="115"/>
      <c r="LG230" s="115"/>
      <c r="LH230" s="115"/>
      <c r="LI230" s="115"/>
      <c r="LJ230" s="115"/>
      <c r="LK230" s="115"/>
      <c r="LL230" s="115"/>
      <c r="LM230" s="115"/>
      <c r="LN230" s="115"/>
      <c r="LO230" s="115"/>
      <c r="LP230" s="115"/>
      <c r="LQ230" s="115"/>
      <c r="LR230" s="115"/>
      <c r="LS230" s="115"/>
      <c r="LT230" s="115"/>
      <c r="LU230" s="115"/>
      <c r="LV230" s="115"/>
      <c r="LW230" s="115"/>
      <c r="LX230" s="115"/>
      <c r="LY230" s="115"/>
      <c r="LZ230" s="115"/>
      <c r="MA230" s="115"/>
      <c r="MB230" s="115"/>
      <c r="MC230" s="115"/>
      <c r="MD230" s="115"/>
      <c r="ME230" s="115"/>
      <c r="MF230" s="115"/>
      <c r="MG230" s="115"/>
      <c r="MH230" s="115"/>
      <c r="MI230" s="115"/>
      <c r="MJ230" s="115"/>
      <c r="MK230" s="115"/>
      <c r="ML230" s="115"/>
      <c r="MM230" s="115"/>
      <c r="MN230" s="115"/>
      <c r="MO230" s="115"/>
      <c r="MP230" s="115"/>
      <c r="MQ230" s="115"/>
      <c r="MR230" s="115"/>
      <c r="MS230" s="115"/>
      <c r="MT230" s="115"/>
      <c r="MU230" s="115"/>
      <c r="MV230" s="115"/>
      <c r="MW230" s="115"/>
      <c r="MX230" s="115"/>
      <c r="MY230" s="115"/>
      <c r="MZ230" s="115"/>
      <c r="NA230" s="115"/>
      <c r="NB230" s="115"/>
      <c r="NC230" s="115"/>
      <c r="ND230" s="115"/>
      <c r="NE230" s="115"/>
      <c r="NF230" s="115"/>
      <c r="NG230" s="115"/>
      <c r="NH230" s="115"/>
      <c r="NI230" s="115"/>
      <c r="NJ230" s="115"/>
      <c r="NK230" s="115"/>
      <c r="NL230" s="115"/>
      <c r="NM230" s="115"/>
      <c r="NN230" s="115"/>
      <c r="NO230" s="115"/>
      <c r="NP230" s="115"/>
      <c r="NQ230" s="115"/>
      <c r="NR230" s="115"/>
      <c r="NS230" s="115"/>
      <c r="NT230" s="115"/>
      <c r="NU230" s="115"/>
      <c r="NV230" s="115"/>
      <c r="NW230" s="115"/>
      <c r="NX230" s="115"/>
      <c r="NY230" s="115"/>
      <c r="NZ230" s="115"/>
      <c r="OA230" s="115"/>
      <c r="OB230" s="115"/>
      <c r="OC230" s="115"/>
      <c r="OD230" s="115"/>
      <c r="OE230" s="115"/>
      <c r="OF230" s="115"/>
      <c r="OG230" s="115"/>
    </row>
    <row r="231" spans="1:397" s="116" customFormat="1">
      <c r="A231" s="110">
        <v>3040</v>
      </c>
      <c r="B231" s="111" t="s">
        <v>176</v>
      </c>
      <c r="C231" s="112">
        <v>287424</v>
      </c>
      <c r="D231" s="113">
        <v>2.81E-4</v>
      </c>
      <c r="E231" s="112">
        <v>8844.77</v>
      </c>
      <c r="F231" s="123">
        <v>25551.993600000002</v>
      </c>
      <c r="G231" s="124">
        <v>34396.763600000006</v>
      </c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15"/>
      <c r="BT231" s="115"/>
      <c r="BU231" s="115"/>
      <c r="BV231" s="115"/>
      <c r="BW231" s="115"/>
      <c r="BX231" s="115"/>
      <c r="BY231" s="115"/>
      <c r="BZ231" s="115"/>
      <c r="CA231" s="115"/>
      <c r="CB231" s="115"/>
      <c r="CC231" s="115"/>
      <c r="CD231" s="115"/>
      <c r="CE231" s="115"/>
      <c r="CF231" s="115"/>
      <c r="CG231" s="115"/>
      <c r="CH231" s="115"/>
      <c r="CI231" s="115"/>
      <c r="CJ231" s="115"/>
      <c r="CK231" s="115"/>
      <c r="CL231" s="115"/>
      <c r="CM231" s="115"/>
      <c r="CN231" s="115"/>
      <c r="CO231" s="115"/>
      <c r="CP231" s="115"/>
      <c r="CQ231" s="115"/>
      <c r="CR231" s="115"/>
      <c r="CS231" s="115"/>
      <c r="CT231" s="115"/>
      <c r="CU231" s="115"/>
      <c r="CV231" s="115"/>
      <c r="CW231" s="115"/>
      <c r="CX231" s="115"/>
      <c r="CY231" s="115"/>
      <c r="CZ231" s="115"/>
      <c r="DA231" s="115"/>
      <c r="DB231" s="115"/>
      <c r="DC231" s="115"/>
      <c r="DD231" s="115"/>
      <c r="DE231" s="115"/>
      <c r="DF231" s="115"/>
      <c r="DG231" s="115"/>
      <c r="DH231" s="115"/>
      <c r="DI231" s="115"/>
      <c r="DJ231" s="115"/>
      <c r="DK231" s="115"/>
      <c r="DL231" s="115"/>
      <c r="DM231" s="115"/>
      <c r="DN231" s="115"/>
      <c r="DO231" s="115"/>
      <c r="DP231" s="115"/>
      <c r="DQ231" s="115"/>
      <c r="DR231" s="115"/>
      <c r="DS231" s="115"/>
      <c r="DT231" s="115"/>
      <c r="DU231" s="115"/>
      <c r="DV231" s="115"/>
      <c r="DW231" s="115"/>
      <c r="DX231" s="115"/>
      <c r="DY231" s="115"/>
      <c r="DZ231" s="115"/>
      <c r="EA231" s="115"/>
      <c r="EB231" s="115"/>
      <c r="EC231" s="115"/>
      <c r="ED231" s="115"/>
      <c r="EE231" s="115"/>
      <c r="EF231" s="115"/>
      <c r="EG231" s="115"/>
      <c r="EH231" s="115"/>
      <c r="EI231" s="115"/>
      <c r="EJ231" s="115"/>
      <c r="EK231" s="115"/>
      <c r="EL231" s="115"/>
      <c r="EM231" s="115"/>
      <c r="EN231" s="115"/>
      <c r="EO231" s="115"/>
      <c r="EP231" s="115"/>
      <c r="EQ231" s="115"/>
      <c r="ER231" s="115"/>
      <c r="ES231" s="115"/>
      <c r="ET231" s="115"/>
      <c r="EU231" s="115"/>
      <c r="EV231" s="115"/>
      <c r="EW231" s="115"/>
      <c r="EX231" s="115"/>
      <c r="EY231" s="115"/>
      <c r="EZ231" s="115"/>
      <c r="FA231" s="115"/>
      <c r="FB231" s="115"/>
      <c r="FC231" s="115"/>
      <c r="FD231" s="115"/>
      <c r="FE231" s="115"/>
      <c r="FF231" s="115"/>
      <c r="FG231" s="115"/>
      <c r="FH231" s="115"/>
      <c r="FI231" s="115"/>
      <c r="FJ231" s="115"/>
      <c r="FK231" s="115"/>
      <c r="FL231" s="115"/>
      <c r="FM231" s="115"/>
      <c r="FN231" s="115"/>
      <c r="FO231" s="115"/>
      <c r="FP231" s="115"/>
      <c r="FQ231" s="115"/>
      <c r="FR231" s="115"/>
      <c r="FS231" s="115"/>
      <c r="FT231" s="115"/>
      <c r="FU231" s="115"/>
      <c r="FV231" s="115"/>
      <c r="FW231" s="115"/>
      <c r="FX231" s="115"/>
      <c r="FY231" s="115"/>
      <c r="FZ231" s="115"/>
      <c r="GA231" s="115"/>
      <c r="GB231" s="115"/>
      <c r="GC231" s="115"/>
      <c r="GD231" s="115"/>
      <c r="GE231" s="115"/>
      <c r="GF231" s="115"/>
      <c r="GG231" s="115"/>
      <c r="GH231" s="115"/>
      <c r="GI231" s="115"/>
      <c r="GJ231" s="115"/>
      <c r="GK231" s="115"/>
      <c r="GL231" s="115"/>
      <c r="GM231" s="115"/>
      <c r="GN231" s="115"/>
      <c r="GO231" s="115"/>
      <c r="GP231" s="115"/>
      <c r="GQ231" s="115"/>
      <c r="GR231" s="115"/>
      <c r="GS231" s="115"/>
      <c r="GT231" s="115"/>
      <c r="GU231" s="115"/>
      <c r="GV231" s="115"/>
      <c r="GW231" s="115"/>
      <c r="GX231" s="115"/>
      <c r="GY231" s="115"/>
      <c r="GZ231" s="115"/>
      <c r="HA231" s="115"/>
      <c r="HB231" s="115"/>
      <c r="HC231" s="115"/>
      <c r="HD231" s="115"/>
      <c r="HE231" s="115"/>
      <c r="HF231" s="115"/>
      <c r="HG231" s="115"/>
      <c r="HH231" s="115"/>
      <c r="HI231" s="115"/>
      <c r="HJ231" s="115"/>
      <c r="HK231" s="115"/>
      <c r="HL231" s="115"/>
      <c r="HM231" s="115"/>
      <c r="HN231" s="115"/>
      <c r="HO231" s="115"/>
      <c r="HP231" s="115"/>
      <c r="HQ231" s="115"/>
      <c r="HR231" s="115"/>
      <c r="HS231" s="115"/>
      <c r="HT231" s="115"/>
      <c r="HU231" s="115"/>
      <c r="HV231" s="115"/>
      <c r="HW231" s="115"/>
      <c r="HX231" s="115"/>
      <c r="HY231" s="115"/>
      <c r="HZ231" s="115"/>
      <c r="IA231" s="115"/>
      <c r="IB231" s="115"/>
      <c r="IC231" s="115"/>
      <c r="ID231" s="115"/>
      <c r="IE231" s="115"/>
      <c r="IF231" s="115"/>
      <c r="IG231" s="115"/>
      <c r="IH231" s="115"/>
      <c r="II231" s="115"/>
      <c r="IJ231" s="115"/>
      <c r="IK231" s="115"/>
      <c r="IL231" s="115"/>
      <c r="IM231" s="115"/>
      <c r="IN231" s="115"/>
      <c r="IO231" s="115"/>
      <c r="IP231" s="115"/>
      <c r="IQ231" s="115"/>
      <c r="IR231" s="115"/>
      <c r="IS231" s="115"/>
      <c r="IT231" s="115"/>
      <c r="IU231" s="115"/>
      <c r="IV231" s="115"/>
      <c r="IW231" s="115"/>
      <c r="IX231" s="115"/>
      <c r="IY231" s="115"/>
      <c r="IZ231" s="115"/>
      <c r="JA231" s="115"/>
      <c r="JB231" s="115"/>
      <c r="JC231" s="115"/>
      <c r="JD231" s="115"/>
      <c r="JE231" s="115"/>
      <c r="JF231" s="115"/>
      <c r="JG231" s="115"/>
      <c r="JH231" s="115"/>
      <c r="JI231" s="115"/>
      <c r="JJ231" s="115"/>
      <c r="JK231" s="115"/>
      <c r="JL231" s="115"/>
      <c r="JM231" s="115"/>
      <c r="JN231" s="115"/>
      <c r="JO231" s="115"/>
      <c r="JP231" s="115"/>
      <c r="JQ231" s="115"/>
      <c r="JR231" s="115"/>
      <c r="JS231" s="115"/>
      <c r="JT231" s="115"/>
      <c r="JU231" s="115"/>
      <c r="JV231" s="115"/>
      <c r="JW231" s="115"/>
      <c r="JX231" s="115"/>
      <c r="JY231" s="115"/>
      <c r="JZ231" s="115"/>
      <c r="KA231" s="115"/>
      <c r="KB231" s="115"/>
      <c r="KC231" s="115"/>
      <c r="KD231" s="115"/>
      <c r="KE231" s="115"/>
      <c r="KF231" s="115"/>
      <c r="KG231" s="115"/>
      <c r="KH231" s="115"/>
      <c r="KI231" s="115"/>
      <c r="KJ231" s="115"/>
      <c r="KK231" s="115"/>
      <c r="KL231" s="115"/>
      <c r="KM231" s="115"/>
      <c r="KN231" s="115"/>
      <c r="KO231" s="115"/>
      <c r="KP231" s="115"/>
      <c r="KQ231" s="115"/>
      <c r="KR231" s="115"/>
      <c r="KS231" s="115"/>
      <c r="KT231" s="115"/>
      <c r="KU231" s="115"/>
      <c r="KV231" s="115"/>
      <c r="KW231" s="115"/>
      <c r="KX231" s="115"/>
      <c r="KY231" s="115"/>
      <c r="KZ231" s="115"/>
      <c r="LA231" s="115"/>
      <c r="LB231" s="115"/>
      <c r="LC231" s="115"/>
      <c r="LD231" s="115"/>
      <c r="LE231" s="115"/>
      <c r="LF231" s="115"/>
      <c r="LG231" s="115"/>
      <c r="LH231" s="115"/>
      <c r="LI231" s="115"/>
      <c r="LJ231" s="115"/>
      <c r="LK231" s="115"/>
      <c r="LL231" s="115"/>
      <c r="LM231" s="115"/>
      <c r="LN231" s="115"/>
      <c r="LO231" s="115"/>
      <c r="LP231" s="115"/>
      <c r="LQ231" s="115"/>
      <c r="LR231" s="115"/>
      <c r="LS231" s="115"/>
      <c r="LT231" s="115"/>
      <c r="LU231" s="115"/>
      <c r="LV231" s="115"/>
      <c r="LW231" s="115"/>
      <c r="LX231" s="115"/>
      <c r="LY231" s="115"/>
      <c r="LZ231" s="115"/>
      <c r="MA231" s="115"/>
      <c r="MB231" s="115"/>
      <c r="MC231" s="115"/>
      <c r="MD231" s="115"/>
      <c r="ME231" s="115"/>
      <c r="MF231" s="115"/>
      <c r="MG231" s="115"/>
      <c r="MH231" s="115"/>
      <c r="MI231" s="115"/>
      <c r="MJ231" s="115"/>
      <c r="MK231" s="115"/>
      <c r="ML231" s="115"/>
      <c r="MM231" s="115"/>
      <c r="MN231" s="115"/>
      <c r="MO231" s="115"/>
      <c r="MP231" s="115"/>
      <c r="MQ231" s="115"/>
      <c r="MR231" s="115"/>
      <c r="MS231" s="115"/>
      <c r="MT231" s="115"/>
      <c r="MU231" s="115"/>
      <c r="MV231" s="115"/>
      <c r="MW231" s="115"/>
      <c r="MX231" s="115"/>
      <c r="MY231" s="115"/>
      <c r="MZ231" s="115"/>
      <c r="NA231" s="115"/>
      <c r="NB231" s="115"/>
      <c r="NC231" s="115"/>
      <c r="ND231" s="115"/>
      <c r="NE231" s="115"/>
      <c r="NF231" s="115"/>
      <c r="NG231" s="115"/>
      <c r="NH231" s="115"/>
      <c r="NI231" s="115"/>
      <c r="NJ231" s="115"/>
      <c r="NK231" s="115"/>
      <c r="NL231" s="115"/>
      <c r="NM231" s="115"/>
      <c r="NN231" s="115"/>
      <c r="NO231" s="115"/>
      <c r="NP231" s="115"/>
      <c r="NQ231" s="115"/>
      <c r="NR231" s="115"/>
      <c r="NS231" s="115"/>
      <c r="NT231" s="115"/>
      <c r="NU231" s="115"/>
      <c r="NV231" s="115"/>
      <c r="NW231" s="115"/>
      <c r="NX231" s="115"/>
      <c r="NY231" s="115"/>
      <c r="NZ231" s="115"/>
      <c r="OA231" s="115"/>
      <c r="OB231" s="115"/>
      <c r="OC231" s="115"/>
      <c r="OD231" s="115"/>
      <c r="OE231" s="115"/>
      <c r="OF231" s="115"/>
      <c r="OG231" s="115"/>
    </row>
    <row r="232" spans="1:397" s="116" customFormat="1">
      <c r="A232" s="110">
        <v>3042</v>
      </c>
      <c r="B232" s="111" t="s">
        <v>177</v>
      </c>
      <c r="C232" s="112">
        <v>586488</v>
      </c>
      <c r="D232" s="113">
        <v>5.7350000000000001E-4</v>
      </c>
      <c r="E232" s="112">
        <v>17744.05</v>
      </c>
      <c r="F232" s="123">
        <v>52138.783200000005</v>
      </c>
      <c r="G232" s="124">
        <v>69882.833200000008</v>
      </c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  <c r="BS232" s="115"/>
      <c r="BT232" s="115"/>
      <c r="BU232" s="115"/>
      <c r="BV232" s="115"/>
      <c r="BW232" s="115"/>
      <c r="BX232" s="115"/>
      <c r="BY232" s="115"/>
      <c r="BZ232" s="115"/>
      <c r="CA232" s="115"/>
      <c r="CB232" s="115"/>
      <c r="CC232" s="115"/>
      <c r="CD232" s="115"/>
      <c r="CE232" s="115"/>
      <c r="CF232" s="115"/>
      <c r="CG232" s="115"/>
      <c r="CH232" s="115"/>
      <c r="CI232" s="115"/>
      <c r="CJ232" s="115"/>
      <c r="CK232" s="115"/>
      <c r="CL232" s="115"/>
      <c r="CM232" s="115"/>
      <c r="CN232" s="115"/>
      <c r="CO232" s="115"/>
      <c r="CP232" s="115"/>
      <c r="CQ232" s="115"/>
      <c r="CR232" s="115"/>
      <c r="CS232" s="115"/>
      <c r="CT232" s="115"/>
      <c r="CU232" s="115"/>
      <c r="CV232" s="115"/>
      <c r="CW232" s="115"/>
      <c r="CX232" s="115"/>
      <c r="CY232" s="115"/>
      <c r="CZ232" s="115"/>
      <c r="DA232" s="115"/>
      <c r="DB232" s="115"/>
      <c r="DC232" s="115"/>
      <c r="DD232" s="115"/>
      <c r="DE232" s="115"/>
      <c r="DF232" s="115"/>
      <c r="DG232" s="115"/>
      <c r="DH232" s="115"/>
      <c r="DI232" s="115"/>
      <c r="DJ232" s="115"/>
      <c r="DK232" s="115"/>
      <c r="DL232" s="115"/>
      <c r="DM232" s="115"/>
      <c r="DN232" s="115"/>
      <c r="DO232" s="115"/>
      <c r="DP232" s="115"/>
      <c r="DQ232" s="115"/>
      <c r="DR232" s="115"/>
      <c r="DS232" s="115"/>
      <c r="DT232" s="115"/>
      <c r="DU232" s="115"/>
      <c r="DV232" s="115"/>
      <c r="DW232" s="115"/>
      <c r="DX232" s="115"/>
      <c r="DY232" s="115"/>
      <c r="DZ232" s="115"/>
      <c r="EA232" s="115"/>
      <c r="EB232" s="115"/>
      <c r="EC232" s="115"/>
      <c r="ED232" s="115"/>
      <c r="EE232" s="115"/>
      <c r="EF232" s="115"/>
      <c r="EG232" s="115"/>
      <c r="EH232" s="115"/>
      <c r="EI232" s="115"/>
      <c r="EJ232" s="115"/>
      <c r="EK232" s="115"/>
      <c r="EL232" s="115"/>
      <c r="EM232" s="115"/>
      <c r="EN232" s="115"/>
      <c r="EO232" s="115"/>
      <c r="EP232" s="115"/>
      <c r="EQ232" s="115"/>
      <c r="ER232" s="115"/>
      <c r="ES232" s="115"/>
      <c r="ET232" s="115"/>
      <c r="EU232" s="115"/>
      <c r="EV232" s="115"/>
      <c r="EW232" s="115"/>
      <c r="EX232" s="115"/>
      <c r="EY232" s="115"/>
      <c r="EZ232" s="115"/>
      <c r="FA232" s="115"/>
      <c r="FB232" s="115"/>
      <c r="FC232" s="115"/>
      <c r="FD232" s="115"/>
      <c r="FE232" s="115"/>
      <c r="FF232" s="115"/>
      <c r="FG232" s="115"/>
      <c r="FH232" s="115"/>
      <c r="FI232" s="115"/>
      <c r="FJ232" s="115"/>
      <c r="FK232" s="115"/>
      <c r="FL232" s="115"/>
      <c r="FM232" s="115"/>
      <c r="FN232" s="115"/>
      <c r="FO232" s="115"/>
      <c r="FP232" s="115"/>
      <c r="FQ232" s="115"/>
      <c r="FR232" s="115"/>
      <c r="FS232" s="115"/>
      <c r="FT232" s="115"/>
      <c r="FU232" s="115"/>
      <c r="FV232" s="115"/>
      <c r="FW232" s="115"/>
      <c r="FX232" s="115"/>
      <c r="FY232" s="115"/>
      <c r="FZ232" s="115"/>
      <c r="GA232" s="115"/>
      <c r="GB232" s="115"/>
      <c r="GC232" s="115"/>
      <c r="GD232" s="115"/>
      <c r="GE232" s="115"/>
      <c r="GF232" s="115"/>
      <c r="GG232" s="115"/>
      <c r="GH232" s="115"/>
      <c r="GI232" s="115"/>
      <c r="GJ232" s="115"/>
      <c r="GK232" s="115"/>
      <c r="GL232" s="115"/>
      <c r="GM232" s="115"/>
      <c r="GN232" s="115"/>
      <c r="GO232" s="115"/>
      <c r="GP232" s="115"/>
      <c r="GQ232" s="115"/>
      <c r="GR232" s="115"/>
      <c r="GS232" s="115"/>
      <c r="GT232" s="115"/>
      <c r="GU232" s="115"/>
      <c r="GV232" s="115"/>
      <c r="GW232" s="115"/>
      <c r="GX232" s="115"/>
      <c r="GY232" s="115"/>
      <c r="GZ232" s="115"/>
      <c r="HA232" s="115"/>
      <c r="HB232" s="115"/>
      <c r="HC232" s="115"/>
      <c r="HD232" s="115"/>
      <c r="HE232" s="115"/>
      <c r="HF232" s="115"/>
      <c r="HG232" s="115"/>
      <c r="HH232" s="115"/>
      <c r="HI232" s="115"/>
      <c r="HJ232" s="115"/>
      <c r="HK232" s="115"/>
      <c r="HL232" s="115"/>
      <c r="HM232" s="115"/>
      <c r="HN232" s="115"/>
      <c r="HO232" s="115"/>
      <c r="HP232" s="115"/>
      <c r="HQ232" s="115"/>
      <c r="HR232" s="115"/>
      <c r="HS232" s="115"/>
      <c r="HT232" s="115"/>
      <c r="HU232" s="115"/>
      <c r="HV232" s="115"/>
      <c r="HW232" s="115"/>
      <c r="HX232" s="115"/>
      <c r="HY232" s="115"/>
      <c r="HZ232" s="115"/>
      <c r="IA232" s="115"/>
      <c r="IB232" s="115"/>
      <c r="IC232" s="115"/>
      <c r="ID232" s="115"/>
      <c r="IE232" s="115"/>
      <c r="IF232" s="115"/>
      <c r="IG232" s="115"/>
      <c r="IH232" s="115"/>
      <c r="II232" s="115"/>
      <c r="IJ232" s="115"/>
      <c r="IK232" s="115"/>
      <c r="IL232" s="115"/>
      <c r="IM232" s="115"/>
      <c r="IN232" s="115"/>
      <c r="IO232" s="115"/>
      <c r="IP232" s="115"/>
      <c r="IQ232" s="115"/>
      <c r="IR232" s="115"/>
      <c r="IS232" s="115"/>
      <c r="IT232" s="115"/>
      <c r="IU232" s="115"/>
      <c r="IV232" s="115"/>
      <c r="IW232" s="115"/>
      <c r="IX232" s="115"/>
      <c r="IY232" s="115"/>
      <c r="IZ232" s="115"/>
      <c r="JA232" s="115"/>
      <c r="JB232" s="115"/>
      <c r="JC232" s="115"/>
      <c r="JD232" s="115"/>
      <c r="JE232" s="115"/>
      <c r="JF232" s="115"/>
      <c r="JG232" s="115"/>
      <c r="JH232" s="115"/>
      <c r="JI232" s="115"/>
      <c r="JJ232" s="115"/>
      <c r="JK232" s="115"/>
      <c r="JL232" s="115"/>
      <c r="JM232" s="115"/>
      <c r="JN232" s="115"/>
      <c r="JO232" s="115"/>
      <c r="JP232" s="115"/>
      <c r="JQ232" s="115"/>
      <c r="JR232" s="115"/>
      <c r="JS232" s="115"/>
      <c r="JT232" s="115"/>
      <c r="JU232" s="115"/>
      <c r="JV232" s="115"/>
      <c r="JW232" s="115"/>
      <c r="JX232" s="115"/>
      <c r="JY232" s="115"/>
      <c r="JZ232" s="115"/>
      <c r="KA232" s="115"/>
      <c r="KB232" s="115"/>
      <c r="KC232" s="115"/>
      <c r="KD232" s="115"/>
      <c r="KE232" s="115"/>
      <c r="KF232" s="115"/>
      <c r="KG232" s="115"/>
      <c r="KH232" s="115"/>
      <c r="KI232" s="115"/>
      <c r="KJ232" s="115"/>
      <c r="KK232" s="115"/>
      <c r="KL232" s="115"/>
      <c r="KM232" s="115"/>
      <c r="KN232" s="115"/>
      <c r="KO232" s="115"/>
      <c r="KP232" s="115"/>
      <c r="KQ232" s="115"/>
      <c r="KR232" s="115"/>
      <c r="KS232" s="115"/>
      <c r="KT232" s="115"/>
      <c r="KU232" s="115"/>
      <c r="KV232" s="115"/>
      <c r="KW232" s="115"/>
      <c r="KX232" s="115"/>
      <c r="KY232" s="115"/>
      <c r="KZ232" s="115"/>
      <c r="LA232" s="115"/>
      <c r="LB232" s="115"/>
      <c r="LC232" s="115"/>
      <c r="LD232" s="115"/>
      <c r="LE232" s="115"/>
      <c r="LF232" s="115"/>
      <c r="LG232" s="115"/>
      <c r="LH232" s="115"/>
      <c r="LI232" s="115"/>
      <c r="LJ232" s="115"/>
      <c r="LK232" s="115"/>
      <c r="LL232" s="115"/>
      <c r="LM232" s="115"/>
      <c r="LN232" s="115"/>
      <c r="LO232" s="115"/>
      <c r="LP232" s="115"/>
      <c r="LQ232" s="115"/>
      <c r="LR232" s="115"/>
      <c r="LS232" s="115"/>
      <c r="LT232" s="115"/>
      <c r="LU232" s="115"/>
      <c r="LV232" s="115"/>
      <c r="LW232" s="115"/>
      <c r="LX232" s="115"/>
      <c r="LY232" s="115"/>
      <c r="LZ232" s="115"/>
      <c r="MA232" s="115"/>
      <c r="MB232" s="115"/>
      <c r="MC232" s="115"/>
      <c r="MD232" s="115"/>
      <c r="ME232" s="115"/>
      <c r="MF232" s="115"/>
      <c r="MG232" s="115"/>
      <c r="MH232" s="115"/>
      <c r="MI232" s="115"/>
      <c r="MJ232" s="115"/>
      <c r="MK232" s="115"/>
      <c r="ML232" s="115"/>
      <c r="MM232" s="115"/>
      <c r="MN232" s="115"/>
      <c r="MO232" s="115"/>
      <c r="MP232" s="115"/>
      <c r="MQ232" s="115"/>
      <c r="MR232" s="115"/>
      <c r="MS232" s="115"/>
      <c r="MT232" s="115"/>
      <c r="MU232" s="115"/>
      <c r="MV232" s="115"/>
      <c r="MW232" s="115"/>
      <c r="MX232" s="115"/>
      <c r="MY232" s="115"/>
      <c r="MZ232" s="115"/>
      <c r="NA232" s="115"/>
      <c r="NB232" s="115"/>
      <c r="NC232" s="115"/>
      <c r="ND232" s="115"/>
      <c r="NE232" s="115"/>
      <c r="NF232" s="115"/>
      <c r="NG232" s="115"/>
      <c r="NH232" s="115"/>
      <c r="NI232" s="115"/>
      <c r="NJ232" s="115"/>
      <c r="NK232" s="115"/>
      <c r="NL232" s="115"/>
      <c r="NM232" s="115"/>
      <c r="NN232" s="115"/>
      <c r="NO232" s="115"/>
      <c r="NP232" s="115"/>
      <c r="NQ232" s="115"/>
      <c r="NR232" s="115"/>
      <c r="NS232" s="115"/>
      <c r="NT232" s="115"/>
      <c r="NU232" s="115"/>
      <c r="NV232" s="115"/>
      <c r="NW232" s="115"/>
      <c r="NX232" s="115"/>
      <c r="NY232" s="115"/>
      <c r="NZ232" s="115"/>
      <c r="OA232" s="115"/>
      <c r="OB232" s="115"/>
      <c r="OC232" s="115"/>
      <c r="OD232" s="115"/>
      <c r="OE232" s="115"/>
      <c r="OF232" s="115"/>
      <c r="OG232" s="115"/>
    </row>
    <row r="233" spans="1:397" s="116" customFormat="1">
      <c r="A233" s="110">
        <v>3044</v>
      </c>
      <c r="B233" s="111" t="s">
        <v>178</v>
      </c>
      <c r="C233" s="112">
        <v>1172232</v>
      </c>
      <c r="D233" s="113">
        <v>1.1462E-3</v>
      </c>
      <c r="E233" s="112">
        <v>43672.46</v>
      </c>
      <c r="F233" s="123">
        <v>104211.42480000001</v>
      </c>
      <c r="G233" s="124">
        <v>147883.8848</v>
      </c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5"/>
      <c r="BV233" s="115"/>
      <c r="BW233" s="115"/>
      <c r="BX233" s="115"/>
      <c r="BY233" s="115"/>
      <c r="BZ233" s="115"/>
      <c r="CA233" s="115"/>
      <c r="CB233" s="115"/>
      <c r="CC233" s="115"/>
      <c r="CD233" s="115"/>
      <c r="CE233" s="115"/>
      <c r="CF233" s="115"/>
      <c r="CG233" s="115"/>
      <c r="CH233" s="115"/>
      <c r="CI233" s="115"/>
      <c r="CJ233" s="115"/>
      <c r="CK233" s="115"/>
      <c r="CL233" s="115"/>
      <c r="CM233" s="115"/>
      <c r="CN233" s="115"/>
      <c r="CO233" s="115"/>
      <c r="CP233" s="115"/>
      <c r="CQ233" s="115"/>
      <c r="CR233" s="115"/>
      <c r="CS233" s="115"/>
      <c r="CT233" s="115"/>
      <c r="CU233" s="115"/>
      <c r="CV233" s="115"/>
      <c r="CW233" s="115"/>
      <c r="CX233" s="115"/>
      <c r="CY233" s="115"/>
      <c r="CZ233" s="115"/>
      <c r="DA233" s="115"/>
      <c r="DB233" s="115"/>
      <c r="DC233" s="115"/>
      <c r="DD233" s="115"/>
      <c r="DE233" s="115"/>
      <c r="DF233" s="115"/>
      <c r="DG233" s="115"/>
      <c r="DH233" s="115"/>
      <c r="DI233" s="115"/>
      <c r="DJ233" s="115"/>
      <c r="DK233" s="115"/>
      <c r="DL233" s="115"/>
      <c r="DM233" s="115"/>
      <c r="DN233" s="115"/>
      <c r="DO233" s="115"/>
      <c r="DP233" s="115"/>
      <c r="DQ233" s="115"/>
      <c r="DR233" s="115"/>
      <c r="DS233" s="115"/>
      <c r="DT233" s="115"/>
      <c r="DU233" s="115"/>
      <c r="DV233" s="115"/>
      <c r="DW233" s="115"/>
      <c r="DX233" s="115"/>
      <c r="DY233" s="115"/>
      <c r="DZ233" s="115"/>
      <c r="EA233" s="115"/>
      <c r="EB233" s="115"/>
      <c r="EC233" s="115"/>
      <c r="ED233" s="115"/>
      <c r="EE233" s="115"/>
      <c r="EF233" s="115"/>
      <c r="EG233" s="115"/>
      <c r="EH233" s="115"/>
      <c r="EI233" s="115"/>
      <c r="EJ233" s="115"/>
      <c r="EK233" s="115"/>
      <c r="EL233" s="115"/>
      <c r="EM233" s="115"/>
      <c r="EN233" s="115"/>
      <c r="EO233" s="115"/>
      <c r="EP233" s="115"/>
      <c r="EQ233" s="115"/>
      <c r="ER233" s="115"/>
      <c r="ES233" s="115"/>
      <c r="ET233" s="115"/>
      <c r="EU233" s="115"/>
      <c r="EV233" s="115"/>
      <c r="EW233" s="115"/>
      <c r="EX233" s="115"/>
      <c r="EY233" s="115"/>
      <c r="EZ233" s="115"/>
      <c r="FA233" s="115"/>
      <c r="FB233" s="115"/>
      <c r="FC233" s="115"/>
      <c r="FD233" s="115"/>
      <c r="FE233" s="115"/>
      <c r="FF233" s="115"/>
      <c r="FG233" s="115"/>
      <c r="FH233" s="115"/>
      <c r="FI233" s="115"/>
      <c r="FJ233" s="115"/>
      <c r="FK233" s="115"/>
      <c r="FL233" s="115"/>
      <c r="FM233" s="115"/>
      <c r="FN233" s="115"/>
      <c r="FO233" s="115"/>
      <c r="FP233" s="115"/>
      <c r="FQ233" s="115"/>
      <c r="FR233" s="115"/>
      <c r="FS233" s="115"/>
      <c r="FT233" s="115"/>
      <c r="FU233" s="115"/>
      <c r="FV233" s="115"/>
      <c r="FW233" s="115"/>
      <c r="FX233" s="115"/>
      <c r="FY233" s="115"/>
      <c r="FZ233" s="115"/>
      <c r="GA233" s="115"/>
      <c r="GB233" s="115"/>
      <c r="GC233" s="115"/>
      <c r="GD233" s="115"/>
      <c r="GE233" s="115"/>
      <c r="GF233" s="115"/>
      <c r="GG233" s="115"/>
      <c r="GH233" s="115"/>
      <c r="GI233" s="115"/>
      <c r="GJ233" s="115"/>
      <c r="GK233" s="115"/>
      <c r="GL233" s="115"/>
      <c r="GM233" s="115"/>
      <c r="GN233" s="115"/>
      <c r="GO233" s="115"/>
      <c r="GP233" s="115"/>
      <c r="GQ233" s="115"/>
      <c r="GR233" s="115"/>
      <c r="GS233" s="115"/>
      <c r="GT233" s="115"/>
      <c r="GU233" s="115"/>
      <c r="GV233" s="115"/>
      <c r="GW233" s="115"/>
      <c r="GX233" s="115"/>
      <c r="GY233" s="115"/>
      <c r="GZ233" s="115"/>
      <c r="HA233" s="115"/>
      <c r="HB233" s="115"/>
      <c r="HC233" s="115"/>
      <c r="HD233" s="115"/>
      <c r="HE233" s="115"/>
      <c r="HF233" s="115"/>
      <c r="HG233" s="115"/>
      <c r="HH233" s="115"/>
      <c r="HI233" s="115"/>
      <c r="HJ233" s="115"/>
      <c r="HK233" s="115"/>
      <c r="HL233" s="115"/>
      <c r="HM233" s="115"/>
      <c r="HN233" s="115"/>
      <c r="HO233" s="115"/>
      <c r="HP233" s="115"/>
      <c r="HQ233" s="115"/>
      <c r="HR233" s="115"/>
      <c r="HS233" s="115"/>
      <c r="HT233" s="115"/>
      <c r="HU233" s="115"/>
      <c r="HV233" s="115"/>
      <c r="HW233" s="115"/>
      <c r="HX233" s="115"/>
      <c r="HY233" s="115"/>
      <c r="HZ233" s="115"/>
      <c r="IA233" s="115"/>
      <c r="IB233" s="115"/>
      <c r="IC233" s="115"/>
      <c r="ID233" s="115"/>
      <c r="IE233" s="115"/>
      <c r="IF233" s="115"/>
      <c r="IG233" s="115"/>
      <c r="IH233" s="115"/>
      <c r="II233" s="115"/>
      <c r="IJ233" s="115"/>
      <c r="IK233" s="115"/>
      <c r="IL233" s="115"/>
      <c r="IM233" s="115"/>
      <c r="IN233" s="115"/>
      <c r="IO233" s="115"/>
      <c r="IP233" s="115"/>
      <c r="IQ233" s="115"/>
      <c r="IR233" s="115"/>
      <c r="IS233" s="115"/>
      <c r="IT233" s="115"/>
      <c r="IU233" s="115"/>
      <c r="IV233" s="115"/>
      <c r="IW233" s="115"/>
      <c r="IX233" s="115"/>
      <c r="IY233" s="115"/>
      <c r="IZ233" s="115"/>
      <c r="JA233" s="115"/>
      <c r="JB233" s="115"/>
      <c r="JC233" s="115"/>
      <c r="JD233" s="115"/>
      <c r="JE233" s="115"/>
      <c r="JF233" s="115"/>
      <c r="JG233" s="115"/>
      <c r="JH233" s="115"/>
      <c r="JI233" s="115"/>
      <c r="JJ233" s="115"/>
      <c r="JK233" s="115"/>
      <c r="JL233" s="115"/>
      <c r="JM233" s="115"/>
      <c r="JN233" s="115"/>
      <c r="JO233" s="115"/>
      <c r="JP233" s="115"/>
      <c r="JQ233" s="115"/>
      <c r="JR233" s="115"/>
      <c r="JS233" s="115"/>
      <c r="JT233" s="115"/>
      <c r="JU233" s="115"/>
      <c r="JV233" s="115"/>
      <c r="JW233" s="115"/>
      <c r="JX233" s="115"/>
      <c r="JY233" s="115"/>
      <c r="JZ233" s="115"/>
      <c r="KA233" s="115"/>
      <c r="KB233" s="115"/>
      <c r="KC233" s="115"/>
      <c r="KD233" s="115"/>
      <c r="KE233" s="115"/>
      <c r="KF233" s="115"/>
      <c r="KG233" s="115"/>
      <c r="KH233" s="115"/>
      <c r="KI233" s="115"/>
      <c r="KJ233" s="115"/>
      <c r="KK233" s="115"/>
      <c r="KL233" s="115"/>
      <c r="KM233" s="115"/>
      <c r="KN233" s="115"/>
      <c r="KO233" s="115"/>
      <c r="KP233" s="115"/>
      <c r="KQ233" s="115"/>
      <c r="KR233" s="115"/>
      <c r="KS233" s="115"/>
      <c r="KT233" s="115"/>
      <c r="KU233" s="115"/>
      <c r="KV233" s="115"/>
      <c r="KW233" s="115"/>
      <c r="KX233" s="115"/>
      <c r="KY233" s="115"/>
      <c r="KZ233" s="115"/>
      <c r="LA233" s="115"/>
      <c r="LB233" s="115"/>
      <c r="LC233" s="115"/>
      <c r="LD233" s="115"/>
      <c r="LE233" s="115"/>
      <c r="LF233" s="115"/>
      <c r="LG233" s="115"/>
      <c r="LH233" s="115"/>
      <c r="LI233" s="115"/>
      <c r="LJ233" s="115"/>
      <c r="LK233" s="115"/>
      <c r="LL233" s="115"/>
      <c r="LM233" s="115"/>
      <c r="LN233" s="115"/>
      <c r="LO233" s="115"/>
      <c r="LP233" s="115"/>
      <c r="LQ233" s="115"/>
      <c r="LR233" s="115"/>
      <c r="LS233" s="115"/>
      <c r="LT233" s="115"/>
      <c r="LU233" s="115"/>
      <c r="LV233" s="115"/>
      <c r="LW233" s="115"/>
      <c r="LX233" s="115"/>
      <c r="LY233" s="115"/>
      <c r="LZ233" s="115"/>
      <c r="MA233" s="115"/>
      <c r="MB233" s="115"/>
      <c r="MC233" s="115"/>
      <c r="MD233" s="115"/>
      <c r="ME233" s="115"/>
      <c r="MF233" s="115"/>
      <c r="MG233" s="115"/>
      <c r="MH233" s="115"/>
      <c r="MI233" s="115"/>
      <c r="MJ233" s="115"/>
      <c r="MK233" s="115"/>
      <c r="ML233" s="115"/>
      <c r="MM233" s="115"/>
      <c r="MN233" s="115"/>
      <c r="MO233" s="115"/>
      <c r="MP233" s="115"/>
      <c r="MQ233" s="115"/>
      <c r="MR233" s="115"/>
      <c r="MS233" s="115"/>
      <c r="MT233" s="115"/>
      <c r="MU233" s="115"/>
      <c r="MV233" s="115"/>
      <c r="MW233" s="115"/>
      <c r="MX233" s="115"/>
      <c r="MY233" s="115"/>
      <c r="MZ233" s="115"/>
      <c r="NA233" s="115"/>
      <c r="NB233" s="115"/>
      <c r="NC233" s="115"/>
      <c r="ND233" s="115"/>
      <c r="NE233" s="115"/>
      <c r="NF233" s="115"/>
      <c r="NG233" s="115"/>
      <c r="NH233" s="115"/>
      <c r="NI233" s="115"/>
      <c r="NJ233" s="115"/>
      <c r="NK233" s="115"/>
      <c r="NL233" s="115"/>
      <c r="NM233" s="115"/>
      <c r="NN233" s="115"/>
      <c r="NO233" s="115"/>
      <c r="NP233" s="115"/>
      <c r="NQ233" s="115"/>
      <c r="NR233" s="115"/>
      <c r="NS233" s="115"/>
      <c r="NT233" s="115"/>
      <c r="NU233" s="115"/>
      <c r="NV233" s="115"/>
      <c r="NW233" s="115"/>
      <c r="NX233" s="115"/>
      <c r="NY233" s="115"/>
      <c r="NZ233" s="115"/>
      <c r="OA233" s="115"/>
      <c r="OB233" s="115"/>
      <c r="OC233" s="115"/>
      <c r="OD233" s="115"/>
      <c r="OE233" s="115"/>
      <c r="OF233" s="115"/>
      <c r="OG233" s="115"/>
    </row>
    <row r="234" spans="1:397" s="116" customFormat="1">
      <c r="A234" s="110">
        <v>3045</v>
      </c>
      <c r="B234" s="111" t="s">
        <v>179</v>
      </c>
      <c r="C234" s="112">
        <v>851436</v>
      </c>
      <c r="D234" s="113">
        <v>8.3250000000000002E-4</v>
      </c>
      <c r="E234" s="112">
        <v>38818.28</v>
      </c>
      <c r="F234" s="123">
        <v>75692.660400000008</v>
      </c>
      <c r="G234" s="124">
        <v>114510.94040000001</v>
      </c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  <c r="BH234" s="115"/>
      <c r="BI234" s="115"/>
      <c r="BJ234" s="115"/>
      <c r="BK234" s="115"/>
      <c r="BL234" s="115"/>
      <c r="BM234" s="115"/>
      <c r="BN234" s="115"/>
      <c r="BO234" s="115"/>
      <c r="BP234" s="115"/>
      <c r="BQ234" s="115"/>
      <c r="BR234" s="115"/>
      <c r="BS234" s="115"/>
      <c r="BT234" s="115"/>
      <c r="BU234" s="115"/>
      <c r="BV234" s="115"/>
      <c r="BW234" s="115"/>
      <c r="BX234" s="115"/>
      <c r="BY234" s="115"/>
      <c r="BZ234" s="115"/>
      <c r="CA234" s="115"/>
      <c r="CB234" s="115"/>
      <c r="CC234" s="115"/>
      <c r="CD234" s="115"/>
      <c r="CE234" s="115"/>
      <c r="CF234" s="115"/>
      <c r="CG234" s="115"/>
      <c r="CH234" s="115"/>
      <c r="CI234" s="115"/>
      <c r="CJ234" s="115"/>
      <c r="CK234" s="115"/>
      <c r="CL234" s="115"/>
      <c r="CM234" s="115"/>
      <c r="CN234" s="115"/>
      <c r="CO234" s="115"/>
      <c r="CP234" s="115"/>
      <c r="CQ234" s="115"/>
      <c r="CR234" s="115"/>
      <c r="CS234" s="115"/>
      <c r="CT234" s="115"/>
      <c r="CU234" s="115"/>
      <c r="CV234" s="115"/>
      <c r="CW234" s="115"/>
      <c r="CX234" s="115"/>
      <c r="CY234" s="115"/>
      <c r="CZ234" s="115"/>
      <c r="DA234" s="115"/>
      <c r="DB234" s="115"/>
      <c r="DC234" s="115"/>
      <c r="DD234" s="115"/>
      <c r="DE234" s="115"/>
      <c r="DF234" s="115"/>
      <c r="DG234" s="115"/>
      <c r="DH234" s="115"/>
      <c r="DI234" s="115"/>
      <c r="DJ234" s="115"/>
      <c r="DK234" s="115"/>
      <c r="DL234" s="115"/>
      <c r="DM234" s="115"/>
      <c r="DN234" s="115"/>
      <c r="DO234" s="115"/>
      <c r="DP234" s="115"/>
      <c r="DQ234" s="115"/>
      <c r="DR234" s="115"/>
      <c r="DS234" s="115"/>
      <c r="DT234" s="115"/>
      <c r="DU234" s="115"/>
      <c r="DV234" s="115"/>
      <c r="DW234" s="115"/>
      <c r="DX234" s="115"/>
      <c r="DY234" s="115"/>
      <c r="DZ234" s="115"/>
      <c r="EA234" s="115"/>
      <c r="EB234" s="115"/>
      <c r="EC234" s="115"/>
      <c r="ED234" s="115"/>
      <c r="EE234" s="115"/>
      <c r="EF234" s="115"/>
      <c r="EG234" s="115"/>
      <c r="EH234" s="115"/>
      <c r="EI234" s="115"/>
      <c r="EJ234" s="115"/>
      <c r="EK234" s="115"/>
      <c r="EL234" s="115"/>
      <c r="EM234" s="115"/>
      <c r="EN234" s="115"/>
      <c r="EO234" s="115"/>
      <c r="EP234" s="115"/>
      <c r="EQ234" s="115"/>
      <c r="ER234" s="115"/>
      <c r="ES234" s="115"/>
      <c r="ET234" s="115"/>
      <c r="EU234" s="115"/>
      <c r="EV234" s="115"/>
      <c r="EW234" s="115"/>
      <c r="EX234" s="115"/>
      <c r="EY234" s="115"/>
      <c r="EZ234" s="115"/>
      <c r="FA234" s="115"/>
      <c r="FB234" s="115"/>
      <c r="FC234" s="115"/>
      <c r="FD234" s="115"/>
      <c r="FE234" s="115"/>
      <c r="FF234" s="115"/>
      <c r="FG234" s="115"/>
      <c r="FH234" s="115"/>
      <c r="FI234" s="115"/>
      <c r="FJ234" s="115"/>
      <c r="FK234" s="115"/>
      <c r="FL234" s="115"/>
      <c r="FM234" s="115"/>
      <c r="FN234" s="115"/>
      <c r="FO234" s="115"/>
      <c r="FP234" s="115"/>
      <c r="FQ234" s="115"/>
      <c r="FR234" s="115"/>
      <c r="FS234" s="115"/>
      <c r="FT234" s="115"/>
      <c r="FU234" s="115"/>
      <c r="FV234" s="115"/>
      <c r="FW234" s="115"/>
      <c r="FX234" s="115"/>
      <c r="FY234" s="115"/>
      <c r="FZ234" s="115"/>
      <c r="GA234" s="115"/>
      <c r="GB234" s="115"/>
      <c r="GC234" s="115"/>
      <c r="GD234" s="115"/>
      <c r="GE234" s="115"/>
      <c r="GF234" s="115"/>
      <c r="GG234" s="115"/>
      <c r="GH234" s="115"/>
      <c r="GI234" s="115"/>
      <c r="GJ234" s="115"/>
      <c r="GK234" s="115"/>
      <c r="GL234" s="115"/>
      <c r="GM234" s="115"/>
      <c r="GN234" s="115"/>
      <c r="GO234" s="115"/>
      <c r="GP234" s="115"/>
      <c r="GQ234" s="115"/>
      <c r="GR234" s="115"/>
      <c r="GS234" s="115"/>
      <c r="GT234" s="115"/>
      <c r="GU234" s="115"/>
      <c r="GV234" s="115"/>
      <c r="GW234" s="115"/>
      <c r="GX234" s="115"/>
      <c r="GY234" s="115"/>
      <c r="GZ234" s="115"/>
      <c r="HA234" s="115"/>
      <c r="HB234" s="115"/>
      <c r="HC234" s="115"/>
      <c r="HD234" s="115"/>
      <c r="HE234" s="115"/>
      <c r="HF234" s="115"/>
      <c r="HG234" s="115"/>
      <c r="HH234" s="115"/>
      <c r="HI234" s="115"/>
      <c r="HJ234" s="115"/>
      <c r="HK234" s="115"/>
      <c r="HL234" s="115"/>
      <c r="HM234" s="115"/>
      <c r="HN234" s="115"/>
      <c r="HO234" s="115"/>
      <c r="HP234" s="115"/>
      <c r="HQ234" s="115"/>
      <c r="HR234" s="115"/>
      <c r="HS234" s="115"/>
      <c r="HT234" s="115"/>
      <c r="HU234" s="115"/>
      <c r="HV234" s="115"/>
      <c r="HW234" s="115"/>
      <c r="HX234" s="115"/>
      <c r="HY234" s="115"/>
      <c r="HZ234" s="115"/>
      <c r="IA234" s="115"/>
      <c r="IB234" s="115"/>
      <c r="IC234" s="115"/>
      <c r="ID234" s="115"/>
      <c r="IE234" s="115"/>
      <c r="IF234" s="115"/>
      <c r="IG234" s="115"/>
      <c r="IH234" s="115"/>
      <c r="II234" s="115"/>
      <c r="IJ234" s="115"/>
      <c r="IK234" s="115"/>
      <c r="IL234" s="115"/>
      <c r="IM234" s="115"/>
      <c r="IN234" s="115"/>
      <c r="IO234" s="115"/>
      <c r="IP234" s="115"/>
      <c r="IQ234" s="115"/>
      <c r="IR234" s="115"/>
      <c r="IS234" s="115"/>
      <c r="IT234" s="115"/>
      <c r="IU234" s="115"/>
      <c r="IV234" s="115"/>
      <c r="IW234" s="115"/>
      <c r="IX234" s="115"/>
      <c r="IY234" s="115"/>
      <c r="IZ234" s="115"/>
      <c r="JA234" s="115"/>
      <c r="JB234" s="115"/>
      <c r="JC234" s="115"/>
      <c r="JD234" s="115"/>
      <c r="JE234" s="115"/>
      <c r="JF234" s="115"/>
      <c r="JG234" s="115"/>
      <c r="JH234" s="115"/>
      <c r="JI234" s="115"/>
      <c r="JJ234" s="115"/>
      <c r="JK234" s="115"/>
      <c r="JL234" s="115"/>
      <c r="JM234" s="115"/>
      <c r="JN234" s="115"/>
      <c r="JO234" s="115"/>
      <c r="JP234" s="115"/>
      <c r="JQ234" s="115"/>
      <c r="JR234" s="115"/>
      <c r="JS234" s="115"/>
      <c r="JT234" s="115"/>
      <c r="JU234" s="115"/>
      <c r="JV234" s="115"/>
      <c r="JW234" s="115"/>
      <c r="JX234" s="115"/>
      <c r="JY234" s="115"/>
      <c r="JZ234" s="115"/>
      <c r="KA234" s="115"/>
      <c r="KB234" s="115"/>
      <c r="KC234" s="115"/>
      <c r="KD234" s="115"/>
      <c r="KE234" s="115"/>
      <c r="KF234" s="115"/>
      <c r="KG234" s="115"/>
      <c r="KH234" s="115"/>
      <c r="KI234" s="115"/>
      <c r="KJ234" s="115"/>
      <c r="KK234" s="115"/>
      <c r="KL234" s="115"/>
      <c r="KM234" s="115"/>
      <c r="KN234" s="115"/>
      <c r="KO234" s="115"/>
      <c r="KP234" s="115"/>
      <c r="KQ234" s="115"/>
      <c r="KR234" s="115"/>
      <c r="KS234" s="115"/>
      <c r="KT234" s="115"/>
      <c r="KU234" s="115"/>
      <c r="KV234" s="115"/>
      <c r="KW234" s="115"/>
      <c r="KX234" s="115"/>
      <c r="KY234" s="115"/>
      <c r="KZ234" s="115"/>
      <c r="LA234" s="115"/>
      <c r="LB234" s="115"/>
      <c r="LC234" s="115"/>
      <c r="LD234" s="115"/>
      <c r="LE234" s="115"/>
      <c r="LF234" s="115"/>
      <c r="LG234" s="115"/>
      <c r="LH234" s="115"/>
      <c r="LI234" s="115"/>
      <c r="LJ234" s="115"/>
      <c r="LK234" s="115"/>
      <c r="LL234" s="115"/>
      <c r="LM234" s="115"/>
      <c r="LN234" s="115"/>
      <c r="LO234" s="115"/>
      <c r="LP234" s="115"/>
      <c r="LQ234" s="115"/>
      <c r="LR234" s="115"/>
      <c r="LS234" s="115"/>
      <c r="LT234" s="115"/>
      <c r="LU234" s="115"/>
      <c r="LV234" s="115"/>
      <c r="LW234" s="115"/>
      <c r="LX234" s="115"/>
      <c r="LY234" s="115"/>
      <c r="LZ234" s="115"/>
      <c r="MA234" s="115"/>
      <c r="MB234" s="115"/>
      <c r="MC234" s="115"/>
      <c r="MD234" s="115"/>
      <c r="ME234" s="115"/>
      <c r="MF234" s="115"/>
      <c r="MG234" s="115"/>
      <c r="MH234" s="115"/>
      <c r="MI234" s="115"/>
      <c r="MJ234" s="115"/>
      <c r="MK234" s="115"/>
      <c r="ML234" s="115"/>
      <c r="MM234" s="115"/>
      <c r="MN234" s="115"/>
      <c r="MO234" s="115"/>
      <c r="MP234" s="115"/>
      <c r="MQ234" s="115"/>
      <c r="MR234" s="115"/>
      <c r="MS234" s="115"/>
      <c r="MT234" s="115"/>
      <c r="MU234" s="115"/>
      <c r="MV234" s="115"/>
      <c r="MW234" s="115"/>
      <c r="MX234" s="115"/>
      <c r="MY234" s="115"/>
      <c r="MZ234" s="115"/>
      <c r="NA234" s="115"/>
      <c r="NB234" s="115"/>
      <c r="NC234" s="115"/>
      <c r="ND234" s="115"/>
      <c r="NE234" s="115"/>
      <c r="NF234" s="115"/>
      <c r="NG234" s="115"/>
      <c r="NH234" s="115"/>
      <c r="NI234" s="115"/>
      <c r="NJ234" s="115"/>
      <c r="NK234" s="115"/>
      <c r="NL234" s="115"/>
      <c r="NM234" s="115"/>
      <c r="NN234" s="115"/>
      <c r="NO234" s="115"/>
      <c r="NP234" s="115"/>
      <c r="NQ234" s="115"/>
      <c r="NR234" s="115"/>
      <c r="NS234" s="115"/>
      <c r="NT234" s="115"/>
      <c r="NU234" s="115"/>
      <c r="NV234" s="115"/>
      <c r="NW234" s="115"/>
      <c r="NX234" s="115"/>
      <c r="NY234" s="115"/>
      <c r="NZ234" s="115"/>
      <c r="OA234" s="115"/>
      <c r="OB234" s="115"/>
      <c r="OC234" s="115"/>
      <c r="OD234" s="115"/>
      <c r="OE234" s="115"/>
      <c r="OF234" s="115"/>
      <c r="OG234" s="115"/>
    </row>
    <row r="235" spans="1:397" s="116" customFormat="1">
      <c r="A235" s="110">
        <v>3047</v>
      </c>
      <c r="B235" s="111" t="s">
        <v>180</v>
      </c>
      <c r="C235" s="112">
        <v>987262</v>
      </c>
      <c r="D235" s="113">
        <v>9.634E-4</v>
      </c>
      <c r="E235" s="112">
        <v>30584.05</v>
      </c>
      <c r="F235" s="123">
        <v>87767.591800000009</v>
      </c>
      <c r="G235" s="124">
        <v>118351.64180000001</v>
      </c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 s="115"/>
      <c r="BR235" s="115"/>
      <c r="BS235" s="115"/>
      <c r="BT235" s="115"/>
      <c r="BU235" s="115"/>
      <c r="BV235" s="115"/>
      <c r="BW235" s="115"/>
      <c r="BX235" s="115"/>
      <c r="BY235" s="115"/>
      <c r="BZ235" s="115"/>
      <c r="CA235" s="115"/>
      <c r="CB235" s="115"/>
      <c r="CC235" s="115"/>
      <c r="CD235" s="115"/>
      <c r="CE235" s="115"/>
      <c r="CF235" s="115"/>
      <c r="CG235" s="115"/>
      <c r="CH235" s="115"/>
      <c r="CI235" s="115"/>
      <c r="CJ235" s="115"/>
      <c r="CK235" s="115"/>
      <c r="CL235" s="115"/>
      <c r="CM235" s="115"/>
      <c r="CN235" s="115"/>
      <c r="CO235" s="115"/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5"/>
      <c r="DD235" s="115"/>
      <c r="DE235" s="115"/>
      <c r="DF235" s="115"/>
      <c r="DG235" s="115"/>
      <c r="DH235" s="115"/>
      <c r="DI235" s="115"/>
      <c r="DJ235" s="115"/>
      <c r="DK235" s="115"/>
      <c r="DL235" s="115"/>
      <c r="DM235" s="115"/>
      <c r="DN235" s="115"/>
      <c r="DO235" s="115"/>
      <c r="DP235" s="115"/>
      <c r="DQ235" s="115"/>
      <c r="DR235" s="115"/>
      <c r="DS235" s="115"/>
      <c r="DT235" s="115"/>
      <c r="DU235" s="115"/>
      <c r="DV235" s="115"/>
      <c r="DW235" s="115"/>
      <c r="DX235" s="115"/>
      <c r="DY235" s="115"/>
      <c r="DZ235" s="115"/>
      <c r="EA235" s="115"/>
      <c r="EB235" s="115"/>
      <c r="EC235" s="115"/>
      <c r="ED235" s="115"/>
      <c r="EE235" s="115"/>
      <c r="EF235" s="115"/>
      <c r="EG235" s="115"/>
      <c r="EH235" s="115"/>
      <c r="EI235" s="115"/>
      <c r="EJ235" s="115"/>
      <c r="EK235" s="115"/>
      <c r="EL235" s="115"/>
      <c r="EM235" s="115"/>
      <c r="EN235" s="115"/>
      <c r="EO235" s="115"/>
      <c r="EP235" s="115"/>
      <c r="EQ235" s="115"/>
      <c r="ER235" s="115"/>
      <c r="ES235" s="115"/>
      <c r="ET235" s="115"/>
      <c r="EU235" s="115"/>
      <c r="EV235" s="115"/>
      <c r="EW235" s="115"/>
      <c r="EX235" s="115"/>
      <c r="EY235" s="115"/>
      <c r="EZ235" s="115"/>
      <c r="FA235" s="115"/>
      <c r="FB235" s="115"/>
      <c r="FC235" s="115"/>
      <c r="FD235" s="115"/>
      <c r="FE235" s="115"/>
      <c r="FF235" s="115"/>
      <c r="FG235" s="115"/>
      <c r="FH235" s="115"/>
      <c r="FI235" s="115"/>
      <c r="FJ235" s="115"/>
      <c r="FK235" s="115"/>
      <c r="FL235" s="115"/>
      <c r="FM235" s="115"/>
      <c r="FN235" s="115"/>
      <c r="FO235" s="115"/>
      <c r="FP235" s="115"/>
      <c r="FQ235" s="115"/>
      <c r="FR235" s="115"/>
      <c r="FS235" s="115"/>
      <c r="FT235" s="115"/>
      <c r="FU235" s="115"/>
      <c r="FV235" s="115"/>
      <c r="FW235" s="115"/>
      <c r="FX235" s="115"/>
      <c r="FY235" s="115"/>
      <c r="FZ235" s="115"/>
      <c r="GA235" s="115"/>
      <c r="GB235" s="115"/>
      <c r="GC235" s="115"/>
      <c r="GD235" s="115"/>
      <c r="GE235" s="115"/>
      <c r="GF235" s="115"/>
      <c r="GG235" s="115"/>
      <c r="GH235" s="115"/>
      <c r="GI235" s="115"/>
      <c r="GJ235" s="115"/>
      <c r="GK235" s="115"/>
      <c r="GL235" s="115"/>
      <c r="GM235" s="115"/>
      <c r="GN235" s="115"/>
      <c r="GO235" s="115"/>
      <c r="GP235" s="115"/>
      <c r="GQ235" s="115"/>
      <c r="GR235" s="115"/>
      <c r="GS235" s="115"/>
      <c r="GT235" s="115"/>
      <c r="GU235" s="115"/>
      <c r="GV235" s="115"/>
      <c r="GW235" s="115"/>
      <c r="GX235" s="115"/>
      <c r="GY235" s="115"/>
      <c r="GZ235" s="115"/>
      <c r="HA235" s="115"/>
      <c r="HB235" s="115"/>
      <c r="HC235" s="115"/>
      <c r="HD235" s="115"/>
      <c r="HE235" s="115"/>
      <c r="HF235" s="115"/>
      <c r="HG235" s="115"/>
      <c r="HH235" s="115"/>
      <c r="HI235" s="115"/>
      <c r="HJ235" s="115"/>
      <c r="HK235" s="115"/>
      <c r="HL235" s="115"/>
      <c r="HM235" s="115"/>
      <c r="HN235" s="115"/>
      <c r="HO235" s="115"/>
      <c r="HP235" s="115"/>
      <c r="HQ235" s="115"/>
      <c r="HR235" s="115"/>
      <c r="HS235" s="115"/>
      <c r="HT235" s="115"/>
      <c r="HU235" s="115"/>
      <c r="HV235" s="115"/>
      <c r="HW235" s="115"/>
      <c r="HX235" s="115"/>
      <c r="HY235" s="115"/>
      <c r="HZ235" s="115"/>
      <c r="IA235" s="115"/>
      <c r="IB235" s="115"/>
      <c r="IC235" s="115"/>
      <c r="ID235" s="115"/>
      <c r="IE235" s="115"/>
      <c r="IF235" s="115"/>
      <c r="IG235" s="115"/>
      <c r="IH235" s="115"/>
      <c r="II235" s="115"/>
      <c r="IJ235" s="115"/>
      <c r="IK235" s="115"/>
      <c r="IL235" s="115"/>
      <c r="IM235" s="115"/>
      <c r="IN235" s="115"/>
      <c r="IO235" s="115"/>
      <c r="IP235" s="115"/>
      <c r="IQ235" s="115"/>
      <c r="IR235" s="115"/>
      <c r="IS235" s="115"/>
      <c r="IT235" s="115"/>
      <c r="IU235" s="115"/>
      <c r="IV235" s="115"/>
      <c r="IW235" s="115"/>
      <c r="IX235" s="115"/>
      <c r="IY235" s="115"/>
      <c r="IZ235" s="115"/>
      <c r="JA235" s="115"/>
      <c r="JB235" s="115"/>
      <c r="JC235" s="115"/>
      <c r="JD235" s="115"/>
      <c r="JE235" s="115"/>
      <c r="JF235" s="115"/>
      <c r="JG235" s="115"/>
      <c r="JH235" s="115"/>
      <c r="JI235" s="115"/>
      <c r="JJ235" s="115"/>
      <c r="JK235" s="115"/>
      <c r="JL235" s="115"/>
      <c r="JM235" s="115"/>
      <c r="JN235" s="115"/>
      <c r="JO235" s="115"/>
      <c r="JP235" s="115"/>
      <c r="JQ235" s="115"/>
      <c r="JR235" s="115"/>
      <c r="JS235" s="115"/>
      <c r="JT235" s="115"/>
      <c r="JU235" s="115"/>
      <c r="JV235" s="115"/>
      <c r="JW235" s="115"/>
      <c r="JX235" s="115"/>
      <c r="JY235" s="115"/>
      <c r="JZ235" s="115"/>
      <c r="KA235" s="115"/>
      <c r="KB235" s="115"/>
      <c r="KC235" s="115"/>
      <c r="KD235" s="115"/>
      <c r="KE235" s="115"/>
      <c r="KF235" s="115"/>
      <c r="KG235" s="115"/>
      <c r="KH235" s="115"/>
      <c r="KI235" s="115"/>
      <c r="KJ235" s="115"/>
      <c r="KK235" s="115"/>
      <c r="KL235" s="115"/>
      <c r="KM235" s="115"/>
      <c r="KN235" s="115"/>
      <c r="KO235" s="115"/>
      <c r="KP235" s="115"/>
      <c r="KQ235" s="115"/>
      <c r="KR235" s="115"/>
      <c r="KS235" s="115"/>
      <c r="KT235" s="115"/>
      <c r="KU235" s="115"/>
      <c r="KV235" s="115"/>
      <c r="KW235" s="115"/>
      <c r="KX235" s="115"/>
      <c r="KY235" s="115"/>
      <c r="KZ235" s="115"/>
      <c r="LA235" s="115"/>
      <c r="LB235" s="115"/>
      <c r="LC235" s="115"/>
      <c r="LD235" s="115"/>
      <c r="LE235" s="115"/>
      <c r="LF235" s="115"/>
      <c r="LG235" s="115"/>
      <c r="LH235" s="115"/>
      <c r="LI235" s="115"/>
      <c r="LJ235" s="115"/>
      <c r="LK235" s="115"/>
      <c r="LL235" s="115"/>
      <c r="LM235" s="115"/>
      <c r="LN235" s="115"/>
      <c r="LO235" s="115"/>
      <c r="LP235" s="115"/>
      <c r="LQ235" s="115"/>
      <c r="LR235" s="115"/>
      <c r="LS235" s="115"/>
      <c r="LT235" s="115"/>
      <c r="LU235" s="115"/>
      <c r="LV235" s="115"/>
      <c r="LW235" s="115"/>
      <c r="LX235" s="115"/>
      <c r="LY235" s="115"/>
      <c r="LZ235" s="115"/>
      <c r="MA235" s="115"/>
      <c r="MB235" s="115"/>
      <c r="MC235" s="115"/>
      <c r="MD235" s="115"/>
      <c r="ME235" s="115"/>
      <c r="MF235" s="115"/>
      <c r="MG235" s="115"/>
      <c r="MH235" s="115"/>
      <c r="MI235" s="115"/>
      <c r="MJ235" s="115"/>
      <c r="MK235" s="115"/>
      <c r="ML235" s="115"/>
      <c r="MM235" s="115"/>
      <c r="MN235" s="115"/>
      <c r="MO235" s="115"/>
      <c r="MP235" s="115"/>
      <c r="MQ235" s="115"/>
      <c r="MR235" s="115"/>
      <c r="MS235" s="115"/>
      <c r="MT235" s="115"/>
      <c r="MU235" s="115"/>
      <c r="MV235" s="115"/>
      <c r="MW235" s="115"/>
      <c r="MX235" s="115"/>
      <c r="MY235" s="115"/>
      <c r="MZ235" s="115"/>
      <c r="NA235" s="115"/>
      <c r="NB235" s="115"/>
      <c r="NC235" s="115"/>
      <c r="ND235" s="115"/>
      <c r="NE235" s="115"/>
      <c r="NF235" s="115"/>
      <c r="NG235" s="115"/>
      <c r="NH235" s="115"/>
      <c r="NI235" s="115"/>
      <c r="NJ235" s="115"/>
      <c r="NK235" s="115"/>
      <c r="NL235" s="115"/>
      <c r="NM235" s="115"/>
      <c r="NN235" s="115"/>
      <c r="NO235" s="115"/>
      <c r="NP235" s="115"/>
      <c r="NQ235" s="115"/>
      <c r="NR235" s="115"/>
      <c r="NS235" s="115"/>
      <c r="NT235" s="115"/>
      <c r="NU235" s="115"/>
      <c r="NV235" s="115"/>
      <c r="NW235" s="115"/>
      <c r="NX235" s="115"/>
      <c r="NY235" s="115"/>
      <c r="NZ235" s="115"/>
      <c r="OA235" s="115"/>
      <c r="OB235" s="115"/>
      <c r="OC235" s="115"/>
      <c r="OD235" s="115"/>
      <c r="OE235" s="115"/>
      <c r="OF235" s="115"/>
      <c r="OG235" s="115"/>
    </row>
    <row r="236" spans="1:397" s="116" customFormat="1">
      <c r="A236" s="110">
        <v>3048</v>
      </c>
      <c r="B236" s="111" t="s">
        <v>181</v>
      </c>
      <c r="C236" s="112">
        <v>625692</v>
      </c>
      <c r="D236" s="113">
        <v>6.1180000000000002E-4</v>
      </c>
      <c r="E236" s="112">
        <v>27875</v>
      </c>
      <c r="F236" s="123">
        <v>55624.018800000005</v>
      </c>
      <c r="G236" s="124">
        <v>83499.018800000005</v>
      </c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  <c r="BS236" s="115"/>
      <c r="BT236" s="115"/>
      <c r="BU236" s="115"/>
      <c r="BV236" s="115"/>
      <c r="BW236" s="115"/>
      <c r="BX236" s="115"/>
      <c r="BY236" s="115"/>
      <c r="BZ236" s="115"/>
      <c r="CA236" s="115"/>
      <c r="CB236" s="115"/>
      <c r="CC236" s="115"/>
      <c r="CD236" s="115"/>
      <c r="CE236" s="115"/>
      <c r="CF236" s="115"/>
      <c r="CG236" s="115"/>
      <c r="CH236" s="115"/>
      <c r="CI236" s="115"/>
      <c r="CJ236" s="115"/>
      <c r="CK236" s="115"/>
      <c r="CL236" s="115"/>
      <c r="CM236" s="115"/>
      <c r="CN236" s="115"/>
      <c r="CO236" s="115"/>
      <c r="CP236" s="115"/>
      <c r="CQ236" s="115"/>
      <c r="CR236" s="115"/>
      <c r="CS236" s="115"/>
      <c r="CT236" s="115"/>
      <c r="CU236" s="115"/>
      <c r="CV236" s="115"/>
      <c r="CW236" s="115"/>
      <c r="CX236" s="115"/>
      <c r="CY236" s="115"/>
      <c r="CZ236" s="115"/>
      <c r="DA236" s="115"/>
      <c r="DB236" s="115"/>
      <c r="DC236" s="115"/>
      <c r="DD236" s="115"/>
      <c r="DE236" s="115"/>
      <c r="DF236" s="115"/>
      <c r="DG236" s="115"/>
      <c r="DH236" s="115"/>
      <c r="DI236" s="115"/>
      <c r="DJ236" s="115"/>
      <c r="DK236" s="115"/>
      <c r="DL236" s="115"/>
      <c r="DM236" s="115"/>
      <c r="DN236" s="115"/>
      <c r="DO236" s="115"/>
      <c r="DP236" s="115"/>
      <c r="DQ236" s="115"/>
      <c r="DR236" s="115"/>
      <c r="DS236" s="115"/>
      <c r="DT236" s="115"/>
      <c r="DU236" s="115"/>
      <c r="DV236" s="115"/>
      <c r="DW236" s="115"/>
      <c r="DX236" s="115"/>
      <c r="DY236" s="115"/>
      <c r="DZ236" s="115"/>
      <c r="EA236" s="115"/>
      <c r="EB236" s="115"/>
      <c r="EC236" s="115"/>
      <c r="ED236" s="115"/>
      <c r="EE236" s="115"/>
      <c r="EF236" s="115"/>
      <c r="EG236" s="115"/>
      <c r="EH236" s="115"/>
      <c r="EI236" s="115"/>
      <c r="EJ236" s="115"/>
      <c r="EK236" s="115"/>
      <c r="EL236" s="115"/>
      <c r="EM236" s="115"/>
      <c r="EN236" s="115"/>
      <c r="EO236" s="115"/>
      <c r="EP236" s="115"/>
      <c r="EQ236" s="115"/>
      <c r="ER236" s="115"/>
      <c r="ES236" s="115"/>
      <c r="ET236" s="115"/>
      <c r="EU236" s="115"/>
      <c r="EV236" s="115"/>
      <c r="EW236" s="115"/>
      <c r="EX236" s="115"/>
      <c r="EY236" s="115"/>
      <c r="EZ236" s="115"/>
      <c r="FA236" s="115"/>
      <c r="FB236" s="115"/>
      <c r="FC236" s="115"/>
      <c r="FD236" s="115"/>
      <c r="FE236" s="115"/>
      <c r="FF236" s="115"/>
      <c r="FG236" s="115"/>
      <c r="FH236" s="115"/>
      <c r="FI236" s="115"/>
      <c r="FJ236" s="115"/>
      <c r="FK236" s="115"/>
      <c r="FL236" s="115"/>
      <c r="FM236" s="115"/>
      <c r="FN236" s="115"/>
      <c r="FO236" s="115"/>
      <c r="FP236" s="115"/>
      <c r="FQ236" s="115"/>
      <c r="FR236" s="115"/>
      <c r="FS236" s="115"/>
      <c r="FT236" s="115"/>
      <c r="FU236" s="115"/>
      <c r="FV236" s="115"/>
      <c r="FW236" s="115"/>
      <c r="FX236" s="115"/>
      <c r="FY236" s="115"/>
      <c r="FZ236" s="115"/>
      <c r="GA236" s="115"/>
      <c r="GB236" s="115"/>
      <c r="GC236" s="115"/>
      <c r="GD236" s="115"/>
      <c r="GE236" s="115"/>
      <c r="GF236" s="115"/>
      <c r="GG236" s="115"/>
      <c r="GH236" s="115"/>
      <c r="GI236" s="115"/>
      <c r="GJ236" s="115"/>
      <c r="GK236" s="115"/>
      <c r="GL236" s="115"/>
      <c r="GM236" s="115"/>
      <c r="GN236" s="115"/>
      <c r="GO236" s="115"/>
      <c r="GP236" s="115"/>
      <c r="GQ236" s="115"/>
      <c r="GR236" s="115"/>
      <c r="GS236" s="115"/>
      <c r="GT236" s="115"/>
      <c r="GU236" s="115"/>
      <c r="GV236" s="115"/>
      <c r="GW236" s="115"/>
      <c r="GX236" s="115"/>
      <c r="GY236" s="115"/>
      <c r="GZ236" s="115"/>
      <c r="HA236" s="115"/>
      <c r="HB236" s="115"/>
      <c r="HC236" s="115"/>
      <c r="HD236" s="115"/>
      <c r="HE236" s="115"/>
      <c r="HF236" s="115"/>
      <c r="HG236" s="115"/>
      <c r="HH236" s="115"/>
      <c r="HI236" s="115"/>
      <c r="HJ236" s="115"/>
      <c r="HK236" s="115"/>
      <c r="HL236" s="115"/>
      <c r="HM236" s="115"/>
      <c r="HN236" s="115"/>
      <c r="HO236" s="115"/>
      <c r="HP236" s="115"/>
      <c r="HQ236" s="115"/>
      <c r="HR236" s="115"/>
      <c r="HS236" s="115"/>
      <c r="HT236" s="115"/>
      <c r="HU236" s="115"/>
      <c r="HV236" s="115"/>
      <c r="HW236" s="115"/>
      <c r="HX236" s="115"/>
      <c r="HY236" s="115"/>
      <c r="HZ236" s="115"/>
      <c r="IA236" s="115"/>
      <c r="IB236" s="115"/>
      <c r="IC236" s="115"/>
      <c r="ID236" s="115"/>
      <c r="IE236" s="115"/>
      <c r="IF236" s="115"/>
      <c r="IG236" s="115"/>
      <c r="IH236" s="115"/>
      <c r="II236" s="115"/>
      <c r="IJ236" s="115"/>
      <c r="IK236" s="115"/>
      <c r="IL236" s="115"/>
      <c r="IM236" s="115"/>
      <c r="IN236" s="115"/>
      <c r="IO236" s="115"/>
      <c r="IP236" s="115"/>
      <c r="IQ236" s="115"/>
      <c r="IR236" s="115"/>
      <c r="IS236" s="115"/>
      <c r="IT236" s="115"/>
      <c r="IU236" s="115"/>
      <c r="IV236" s="115"/>
      <c r="IW236" s="115"/>
      <c r="IX236" s="115"/>
      <c r="IY236" s="115"/>
      <c r="IZ236" s="115"/>
      <c r="JA236" s="115"/>
      <c r="JB236" s="115"/>
      <c r="JC236" s="115"/>
      <c r="JD236" s="115"/>
      <c r="JE236" s="115"/>
      <c r="JF236" s="115"/>
      <c r="JG236" s="115"/>
      <c r="JH236" s="115"/>
      <c r="JI236" s="115"/>
      <c r="JJ236" s="115"/>
      <c r="JK236" s="115"/>
      <c r="JL236" s="115"/>
      <c r="JM236" s="115"/>
      <c r="JN236" s="115"/>
      <c r="JO236" s="115"/>
      <c r="JP236" s="115"/>
      <c r="JQ236" s="115"/>
      <c r="JR236" s="115"/>
      <c r="JS236" s="115"/>
      <c r="JT236" s="115"/>
      <c r="JU236" s="115"/>
      <c r="JV236" s="115"/>
      <c r="JW236" s="115"/>
      <c r="JX236" s="115"/>
      <c r="JY236" s="115"/>
      <c r="JZ236" s="115"/>
      <c r="KA236" s="115"/>
      <c r="KB236" s="115"/>
      <c r="KC236" s="115"/>
      <c r="KD236" s="115"/>
      <c r="KE236" s="115"/>
      <c r="KF236" s="115"/>
      <c r="KG236" s="115"/>
      <c r="KH236" s="115"/>
      <c r="KI236" s="115"/>
      <c r="KJ236" s="115"/>
      <c r="KK236" s="115"/>
      <c r="KL236" s="115"/>
      <c r="KM236" s="115"/>
      <c r="KN236" s="115"/>
      <c r="KO236" s="115"/>
      <c r="KP236" s="115"/>
      <c r="KQ236" s="115"/>
      <c r="KR236" s="115"/>
      <c r="KS236" s="115"/>
      <c r="KT236" s="115"/>
      <c r="KU236" s="115"/>
      <c r="KV236" s="115"/>
      <c r="KW236" s="115"/>
      <c r="KX236" s="115"/>
      <c r="KY236" s="115"/>
      <c r="KZ236" s="115"/>
      <c r="LA236" s="115"/>
      <c r="LB236" s="115"/>
      <c r="LC236" s="115"/>
      <c r="LD236" s="115"/>
      <c r="LE236" s="115"/>
      <c r="LF236" s="115"/>
      <c r="LG236" s="115"/>
      <c r="LH236" s="115"/>
      <c r="LI236" s="115"/>
      <c r="LJ236" s="115"/>
      <c r="LK236" s="115"/>
      <c r="LL236" s="115"/>
      <c r="LM236" s="115"/>
      <c r="LN236" s="115"/>
      <c r="LO236" s="115"/>
      <c r="LP236" s="115"/>
      <c r="LQ236" s="115"/>
      <c r="LR236" s="115"/>
      <c r="LS236" s="115"/>
      <c r="LT236" s="115"/>
      <c r="LU236" s="115"/>
      <c r="LV236" s="115"/>
      <c r="LW236" s="115"/>
      <c r="LX236" s="115"/>
      <c r="LY236" s="115"/>
      <c r="LZ236" s="115"/>
      <c r="MA236" s="115"/>
      <c r="MB236" s="115"/>
      <c r="MC236" s="115"/>
      <c r="MD236" s="115"/>
      <c r="ME236" s="115"/>
      <c r="MF236" s="115"/>
      <c r="MG236" s="115"/>
      <c r="MH236" s="115"/>
      <c r="MI236" s="115"/>
      <c r="MJ236" s="115"/>
      <c r="MK236" s="115"/>
      <c r="ML236" s="115"/>
      <c r="MM236" s="115"/>
      <c r="MN236" s="115"/>
      <c r="MO236" s="115"/>
      <c r="MP236" s="115"/>
      <c r="MQ236" s="115"/>
      <c r="MR236" s="115"/>
      <c r="MS236" s="115"/>
      <c r="MT236" s="115"/>
      <c r="MU236" s="115"/>
      <c r="MV236" s="115"/>
      <c r="MW236" s="115"/>
      <c r="MX236" s="115"/>
      <c r="MY236" s="115"/>
      <c r="MZ236" s="115"/>
      <c r="NA236" s="115"/>
      <c r="NB236" s="115"/>
      <c r="NC236" s="115"/>
      <c r="ND236" s="115"/>
      <c r="NE236" s="115"/>
      <c r="NF236" s="115"/>
      <c r="NG236" s="115"/>
      <c r="NH236" s="115"/>
      <c r="NI236" s="115"/>
      <c r="NJ236" s="115"/>
      <c r="NK236" s="115"/>
      <c r="NL236" s="115"/>
      <c r="NM236" s="115"/>
      <c r="NN236" s="115"/>
      <c r="NO236" s="115"/>
      <c r="NP236" s="115"/>
      <c r="NQ236" s="115"/>
      <c r="NR236" s="115"/>
      <c r="NS236" s="115"/>
      <c r="NT236" s="115"/>
      <c r="NU236" s="115"/>
      <c r="NV236" s="115"/>
      <c r="NW236" s="115"/>
      <c r="NX236" s="115"/>
      <c r="NY236" s="115"/>
      <c r="NZ236" s="115"/>
      <c r="OA236" s="115"/>
      <c r="OB236" s="115"/>
      <c r="OC236" s="115"/>
      <c r="OD236" s="115"/>
      <c r="OE236" s="115"/>
      <c r="OF236" s="115"/>
      <c r="OG236" s="115"/>
    </row>
    <row r="237" spans="1:397" s="116" customFormat="1">
      <c r="A237" s="110">
        <v>3049</v>
      </c>
      <c r="B237" s="111" t="s">
        <v>182</v>
      </c>
      <c r="C237" s="112">
        <v>1570607</v>
      </c>
      <c r="D237" s="113">
        <v>1.5357000000000001E-3</v>
      </c>
      <c r="E237" s="112">
        <v>44692.7</v>
      </c>
      <c r="F237" s="123">
        <v>139626.96230000001</v>
      </c>
      <c r="G237" s="124">
        <v>184319.66230000003</v>
      </c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5"/>
      <c r="DE237" s="115"/>
      <c r="DF237" s="115"/>
      <c r="DG237" s="115"/>
      <c r="DH237" s="115"/>
      <c r="DI237" s="115"/>
      <c r="DJ237" s="115"/>
      <c r="DK237" s="115"/>
      <c r="DL237" s="115"/>
      <c r="DM237" s="115"/>
      <c r="DN237" s="115"/>
      <c r="DO237" s="115"/>
      <c r="DP237" s="115"/>
      <c r="DQ237" s="115"/>
      <c r="DR237" s="115"/>
      <c r="DS237" s="115"/>
      <c r="DT237" s="115"/>
      <c r="DU237" s="115"/>
      <c r="DV237" s="115"/>
      <c r="DW237" s="115"/>
      <c r="DX237" s="115"/>
      <c r="DY237" s="115"/>
      <c r="DZ237" s="115"/>
      <c r="EA237" s="115"/>
      <c r="EB237" s="115"/>
      <c r="EC237" s="115"/>
      <c r="ED237" s="115"/>
      <c r="EE237" s="115"/>
      <c r="EF237" s="115"/>
      <c r="EG237" s="115"/>
      <c r="EH237" s="115"/>
      <c r="EI237" s="115"/>
      <c r="EJ237" s="115"/>
      <c r="EK237" s="115"/>
      <c r="EL237" s="115"/>
      <c r="EM237" s="115"/>
      <c r="EN237" s="115"/>
      <c r="EO237" s="115"/>
      <c r="EP237" s="115"/>
      <c r="EQ237" s="115"/>
      <c r="ER237" s="115"/>
      <c r="ES237" s="115"/>
      <c r="ET237" s="115"/>
      <c r="EU237" s="115"/>
      <c r="EV237" s="115"/>
      <c r="EW237" s="115"/>
      <c r="EX237" s="115"/>
      <c r="EY237" s="115"/>
      <c r="EZ237" s="115"/>
      <c r="FA237" s="115"/>
      <c r="FB237" s="115"/>
      <c r="FC237" s="115"/>
      <c r="FD237" s="115"/>
      <c r="FE237" s="115"/>
      <c r="FF237" s="115"/>
      <c r="FG237" s="115"/>
      <c r="FH237" s="115"/>
      <c r="FI237" s="115"/>
      <c r="FJ237" s="115"/>
      <c r="FK237" s="115"/>
      <c r="FL237" s="115"/>
      <c r="FM237" s="115"/>
      <c r="FN237" s="115"/>
      <c r="FO237" s="115"/>
      <c r="FP237" s="115"/>
      <c r="FQ237" s="115"/>
      <c r="FR237" s="115"/>
      <c r="FS237" s="115"/>
      <c r="FT237" s="115"/>
      <c r="FU237" s="115"/>
      <c r="FV237" s="115"/>
      <c r="FW237" s="115"/>
      <c r="FX237" s="115"/>
      <c r="FY237" s="115"/>
      <c r="FZ237" s="115"/>
      <c r="GA237" s="115"/>
      <c r="GB237" s="115"/>
      <c r="GC237" s="115"/>
      <c r="GD237" s="115"/>
      <c r="GE237" s="115"/>
      <c r="GF237" s="115"/>
      <c r="GG237" s="115"/>
      <c r="GH237" s="115"/>
      <c r="GI237" s="115"/>
      <c r="GJ237" s="115"/>
      <c r="GK237" s="115"/>
      <c r="GL237" s="115"/>
      <c r="GM237" s="115"/>
      <c r="GN237" s="115"/>
      <c r="GO237" s="115"/>
      <c r="GP237" s="115"/>
      <c r="GQ237" s="115"/>
      <c r="GR237" s="115"/>
      <c r="GS237" s="115"/>
      <c r="GT237" s="115"/>
      <c r="GU237" s="115"/>
      <c r="GV237" s="115"/>
      <c r="GW237" s="115"/>
      <c r="GX237" s="115"/>
      <c r="GY237" s="115"/>
      <c r="GZ237" s="115"/>
      <c r="HA237" s="115"/>
      <c r="HB237" s="115"/>
      <c r="HC237" s="115"/>
      <c r="HD237" s="115"/>
      <c r="HE237" s="115"/>
      <c r="HF237" s="115"/>
      <c r="HG237" s="115"/>
      <c r="HH237" s="115"/>
      <c r="HI237" s="115"/>
      <c r="HJ237" s="115"/>
      <c r="HK237" s="115"/>
      <c r="HL237" s="115"/>
      <c r="HM237" s="115"/>
      <c r="HN237" s="115"/>
      <c r="HO237" s="115"/>
      <c r="HP237" s="115"/>
      <c r="HQ237" s="115"/>
      <c r="HR237" s="115"/>
      <c r="HS237" s="115"/>
      <c r="HT237" s="115"/>
      <c r="HU237" s="115"/>
      <c r="HV237" s="115"/>
      <c r="HW237" s="115"/>
      <c r="HX237" s="115"/>
      <c r="HY237" s="115"/>
      <c r="HZ237" s="115"/>
      <c r="IA237" s="115"/>
      <c r="IB237" s="115"/>
      <c r="IC237" s="115"/>
      <c r="ID237" s="115"/>
      <c r="IE237" s="115"/>
      <c r="IF237" s="115"/>
      <c r="IG237" s="115"/>
      <c r="IH237" s="115"/>
      <c r="II237" s="115"/>
      <c r="IJ237" s="115"/>
      <c r="IK237" s="115"/>
      <c r="IL237" s="115"/>
      <c r="IM237" s="115"/>
      <c r="IN237" s="115"/>
      <c r="IO237" s="115"/>
      <c r="IP237" s="115"/>
      <c r="IQ237" s="115"/>
      <c r="IR237" s="115"/>
      <c r="IS237" s="115"/>
      <c r="IT237" s="115"/>
      <c r="IU237" s="115"/>
      <c r="IV237" s="115"/>
      <c r="IW237" s="115"/>
      <c r="IX237" s="115"/>
      <c r="IY237" s="115"/>
      <c r="IZ237" s="115"/>
      <c r="JA237" s="115"/>
      <c r="JB237" s="115"/>
      <c r="JC237" s="115"/>
      <c r="JD237" s="115"/>
      <c r="JE237" s="115"/>
      <c r="JF237" s="115"/>
      <c r="JG237" s="115"/>
      <c r="JH237" s="115"/>
      <c r="JI237" s="115"/>
      <c r="JJ237" s="115"/>
      <c r="JK237" s="115"/>
      <c r="JL237" s="115"/>
      <c r="JM237" s="115"/>
      <c r="JN237" s="115"/>
      <c r="JO237" s="115"/>
      <c r="JP237" s="115"/>
      <c r="JQ237" s="115"/>
      <c r="JR237" s="115"/>
      <c r="JS237" s="115"/>
      <c r="JT237" s="115"/>
      <c r="JU237" s="115"/>
      <c r="JV237" s="115"/>
      <c r="JW237" s="115"/>
      <c r="JX237" s="115"/>
      <c r="JY237" s="115"/>
      <c r="JZ237" s="115"/>
      <c r="KA237" s="115"/>
      <c r="KB237" s="115"/>
      <c r="KC237" s="115"/>
      <c r="KD237" s="115"/>
      <c r="KE237" s="115"/>
      <c r="KF237" s="115"/>
      <c r="KG237" s="115"/>
      <c r="KH237" s="115"/>
      <c r="KI237" s="115"/>
      <c r="KJ237" s="115"/>
      <c r="KK237" s="115"/>
      <c r="KL237" s="115"/>
      <c r="KM237" s="115"/>
      <c r="KN237" s="115"/>
      <c r="KO237" s="115"/>
      <c r="KP237" s="115"/>
      <c r="KQ237" s="115"/>
      <c r="KR237" s="115"/>
      <c r="KS237" s="115"/>
      <c r="KT237" s="115"/>
      <c r="KU237" s="115"/>
      <c r="KV237" s="115"/>
      <c r="KW237" s="115"/>
      <c r="KX237" s="115"/>
      <c r="KY237" s="115"/>
      <c r="KZ237" s="115"/>
      <c r="LA237" s="115"/>
      <c r="LB237" s="115"/>
      <c r="LC237" s="115"/>
      <c r="LD237" s="115"/>
      <c r="LE237" s="115"/>
      <c r="LF237" s="115"/>
      <c r="LG237" s="115"/>
      <c r="LH237" s="115"/>
      <c r="LI237" s="115"/>
      <c r="LJ237" s="115"/>
      <c r="LK237" s="115"/>
      <c r="LL237" s="115"/>
      <c r="LM237" s="115"/>
      <c r="LN237" s="115"/>
      <c r="LO237" s="115"/>
      <c r="LP237" s="115"/>
      <c r="LQ237" s="115"/>
      <c r="LR237" s="115"/>
      <c r="LS237" s="115"/>
      <c r="LT237" s="115"/>
      <c r="LU237" s="115"/>
      <c r="LV237" s="115"/>
      <c r="LW237" s="115"/>
      <c r="LX237" s="115"/>
      <c r="LY237" s="115"/>
      <c r="LZ237" s="115"/>
      <c r="MA237" s="115"/>
      <c r="MB237" s="115"/>
      <c r="MC237" s="115"/>
      <c r="MD237" s="115"/>
      <c r="ME237" s="115"/>
      <c r="MF237" s="115"/>
      <c r="MG237" s="115"/>
      <c r="MH237" s="115"/>
      <c r="MI237" s="115"/>
      <c r="MJ237" s="115"/>
      <c r="MK237" s="115"/>
      <c r="ML237" s="115"/>
      <c r="MM237" s="115"/>
      <c r="MN237" s="115"/>
      <c r="MO237" s="115"/>
      <c r="MP237" s="115"/>
      <c r="MQ237" s="115"/>
      <c r="MR237" s="115"/>
      <c r="MS237" s="115"/>
      <c r="MT237" s="115"/>
      <c r="MU237" s="115"/>
      <c r="MV237" s="115"/>
      <c r="MW237" s="115"/>
      <c r="MX237" s="115"/>
      <c r="MY237" s="115"/>
      <c r="MZ237" s="115"/>
      <c r="NA237" s="115"/>
      <c r="NB237" s="115"/>
      <c r="NC237" s="115"/>
      <c r="ND237" s="115"/>
      <c r="NE237" s="115"/>
      <c r="NF237" s="115"/>
      <c r="NG237" s="115"/>
      <c r="NH237" s="115"/>
      <c r="NI237" s="115"/>
      <c r="NJ237" s="115"/>
      <c r="NK237" s="115"/>
      <c r="NL237" s="115"/>
      <c r="NM237" s="115"/>
      <c r="NN237" s="115"/>
      <c r="NO237" s="115"/>
      <c r="NP237" s="115"/>
      <c r="NQ237" s="115"/>
      <c r="NR237" s="115"/>
      <c r="NS237" s="115"/>
      <c r="NT237" s="115"/>
      <c r="NU237" s="115"/>
      <c r="NV237" s="115"/>
      <c r="NW237" s="115"/>
      <c r="NX237" s="115"/>
      <c r="NY237" s="115"/>
      <c r="NZ237" s="115"/>
      <c r="OA237" s="115"/>
      <c r="OB237" s="115"/>
      <c r="OC237" s="115"/>
      <c r="OD237" s="115"/>
      <c r="OE237" s="115"/>
      <c r="OF237" s="115"/>
      <c r="OG237" s="115"/>
    </row>
    <row r="238" spans="1:397" s="116" customFormat="1">
      <c r="A238" s="110">
        <v>3050</v>
      </c>
      <c r="B238" s="111" t="s">
        <v>183</v>
      </c>
      <c r="C238" s="112">
        <v>786961</v>
      </c>
      <c r="D238" s="113">
        <v>7.695E-4</v>
      </c>
      <c r="E238" s="112">
        <v>25387.07</v>
      </c>
      <c r="F238" s="123">
        <v>69960.832900000009</v>
      </c>
      <c r="G238" s="124">
        <v>95347.902900000016</v>
      </c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  <c r="CQ238" s="115"/>
      <c r="CR238" s="115"/>
      <c r="CS238" s="115"/>
      <c r="CT238" s="115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5"/>
      <c r="FK238" s="115"/>
      <c r="FL238" s="115"/>
      <c r="FM238" s="115"/>
      <c r="FN238" s="115"/>
      <c r="FO238" s="115"/>
      <c r="FP238" s="115"/>
      <c r="FQ238" s="115"/>
      <c r="FR238" s="115"/>
      <c r="FS238" s="115"/>
      <c r="FT238" s="115"/>
      <c r="FU238" s="115"/>
      <c r="FV238" s="115"/>
      <c r="FW238" s="115"/>
      <c r="FX238" s="115"/>
      <c r="FY238" s="115"/>
      <c r="FZ238" s="115"/>
      <c r="GA238" s="115"/>
      <c r="GB238" s="115"/>
      <c r="GC238" s="115"/>
      <c r="GD238" s="115"/>
      <c r="GE238" s="115"/>
      <c r="GF238" s="115"/>
      <c r="GG238" s="115"/>
      <c r="GH238" s="115"/>
      <c r="GI238" s="115"/>
      <c r="GJ238" s="115"/>
      <c r="GK238" s="115"/>
      <c r="GL238" s="115"/>
      <c r="GM238" s="115"/>
      <c r="GN238" s="115"/>
      <c r="GO238" s="115"/>
      <c r="GP238" s="115"/>
      <c r="GQ238" s="115"/>
      <c r="GR238" s="115"/>
      <c r="GS238" s="115"/>
      <c r="GT238" s="115"/>
      <c r="GU238" s="115"/>
      <c r="GV238" s="115"/>
      <c r="GW238" s="115"/>
      <c r="GX238" s="115"/>
      <c r="GY238" s="115"/>
      <c r="GZ238" s="115"/>
      <c r="HA238" s="115"/>
      <c r="HB238" s="115"/>
      <c r="HC238" s="115"/>
      <c r="HD238" s="115"/>
      <c r="HE238" s="115"/>
      <c r="HF238" s="115"/>
      <c r="HG238" s="115"/>
      <c r="HH238" s="115"/>
      <c r="HI238" s="115"/>
      <c r="HJ238" s="115"/>
      <c r="HK238" s="115"/>
      <c r="HL238" s="115"/>
      <c r="HM238" s="115"/>
      <c r="HN238" s="115"/>
      <c r="HO238" s="115"/>
      <c r="HP238" s="115"/>
      <c r="HQ238" s="115"/>
      <c r="HR238" s="115"/>
      <c r="HS238" s="115"/>
      <c r="HT238" s="115"/>
      <c r="HU238" s="115"/>
      <c r="HV238" s="115"/>
      <c r="HW238" s="115"/>
      <c r="HX238" s="115"/>
      <c r="HY238" s="115"/>
      <c r="HZ238" s="115"/>
      <c r="IA238" s="115"/>
      <c r="IB238" s="115"/>
      <c r="IC238" s="115"/>
      <c r="ID238" s="115"/>
      <c r="IE238" s="115"/>
      <c r="IF238" s="115"/>
      <c r="IG238" s="115"/>
      <c r="IH238" s="115"/>
      <c r="II238" s="115"/>
      <c r="IJ238" s="115"/>
      <c r="IK238" s="115"/>
      <c r="IL238" s="115"/>
      <c r="IM238" s="115"/>
      <c r="IN238" s="115"/>
      <c r="IO238" s="115"/>
      <c r="IP238" s="115"/>
      <c r="IQ238" s="115"/>
      <c r="IR238" s="115"/>
      <c r="IS238" s="115"/>
      <c r="IT238" s="115"/>
      <c r="IU238" s="115"/>
      <c r="IV238" s="115"/>
      <c r="IW238" s="115"/>
      <c r="IX238" s="115"/>
      <c r="IY238" s="115"/>
      <c r="IZ238" s="115"/>
      <c r="JA238" s="115"/>
      <c r="JB238" s="115"/>
      <c r="JC238" s="115"/>
      <c r="JD238" s="115"/>
      <c r="JE238" s="115"/>
      <c r="JF238" s="115"/>
      <c r="JG238" s="115"/>
      <c r="JH238" s="115"/>
      <c r="JI238" s="115"/>
      <c r="JJ238" s="115"/>
      <c r="JK238" s="115"/>
      <c r="JL238" s="115"/>
      <c r="JM238" s="115"/>
      <c r="JN238" s="115"/>
      <c r="JO238" s="115"/>
      <c r="JP238" s="115"/>
      <c r="JQ238" s="115"/>
      <c r="JR238" s="115"/>
      <c r="JS238" s="115"/>
      <c r="JT238" s="115"/>
      <c r="JU238" s="115"/>
      <c r="JV238" s="115"/>
      <c r="JW238" s="115"/>
      <c r="JX238" s="115"/>
      <c r="JY238" s="115"/>
      <c r="JZ238" s="115"/>
      <c r="KA238" s="115"/>
      <c r="KB238" s="115"/>
      <c r="KC238" s="115"/>
      <c r="KD238" s="115"/>
      <c r="KE238" s="115"/>
      <c r="KF238" s="115"/>
      <c r="KG238" s="115"/>
      <c r="KH238" s="115"/>
      <c r="KI238" s="115"/>
      <c r="KJ238" s="115"/>
      <c r="KK238" s="115"/>
      <c r="KL238" s="115"/>
      <c r="KM238" s="115"/>
      <c r="KN238" s="115"/>
      <c r="KO238" s="115"/>
      <c r="KP238" s="115"/>
      <c r="KQ238" s="115"/>
      <c r="KR238" s="115"/>
      <c r="KS238" s="115"/>
      <c r="KT238" s="115"/>
      <c r="KU238" s="115"/>
      <c r="KV238" s="115"/>
      <c r="KW238" s="115"/>
      <c r="KX238" s="115"/>
      <c r="KY238" s="115"/>
      <c r="KZ238" s="115"/>
      <c r="LA238" s="115"/>
      <c r="LB238" s="115"/>
      <c r="LC238" s="115"/>
      <c r="LD238" s="115"/>
      <c r="LE238" s="115"/>
      <c r="LF238" s="115"/>
      <c r="LG238" s="115"/>
      <c r="LH238" s="115"/>
      <c r="LI238" s="115"/>
      <c r="LJ238" s="115"/>
      <c r="LK238" s="115"/>
      <c r="LL238" s="115"/>
      <c r="LM238" s="115"/>
      <c r="LN238" s="115"/>
      <c r="LO238" s="115"/>
      <c r="LP238" s="115"/>
      <c r="LQ238" s="115"/>
      <c r="LR238" s="115"/>
      <c r="LS238" s="115"/>
      <c r="LT238" s="115"/>
      <c r="LU238" s="115"/>
      <c r="LV238" s="115"/>
      <c r="LW238" s="115"/>
      <c r="LX238" s="115"/>
      <c r="LY238" s="115"/>
      <c r="LZ238" s="115"/>
      <c r="MA238" s="115"/>
      <c r="MB238" s="115"/>
      <c r="MC238" s="115"/>
      <c r="MD238" s="115"/>
      <c r="ME238" s="115"/>
      <c r="MF238" s="115"/>
      <c r="MG238" s="115"/>
      <c r="MH238" s="115"/>
      <c r="MI238" s="115"/>
      <c r="MJ238" s="115"/>
      <c r="MK238" s="115"/>
      <c r="ML238" s="115"/>
      <c r="MM238" s="115"/>
      <c r="MN238" s="115"/>
      <c r="MO238" s="115"/>
      <c r="MP238" s="115"/>
      <c r="MQ238" s="115"/>
      <c r="MR238" s="115"/>
      <c r="MS238" s="115"/>
      <c r="MT238" s="115"/>
      <c r="MU238" s="115"/>
      <c r="MV238" s="115"/>
      <c r="MW238" s="115"/>
      <c r="MX238" s="115"/>
      <c r="MY238" s="115"/>
      <c r="MZ238" s="115"/>
      <c r="NA238" s="115"/>
      <c r="NB238" s="115"/>
      <c r="NC238" s="115"/>
      <c r="ND238" s="115"/>
      <c r="NE238" s="115"/>
      <c r="NF238" s="115"/>
      <c r="NG238" s="115"/>
      <c r="NH238" s="115"/>
      <c r="NI238" s="115"/>
      <c r="NJ238" s="115"/>
      <c r="NK238" s="115"/>
      <c r="NL238" s="115"/>
      <c r="NM238" s="115"/>
      <c r="NN238" s="115"/>
      <c r="NO238" s="115"/>
      <c r="NP238" s="115"/>
      <c r="NQ238" s="115"/>
      <c r="NR238" s="115"/>
      <c r="NS238" s="115"/>
      <c r="NT238" s="115"/>
      <c r="NU238" s="115"/>
      <c r="NV238" s="115"/>
      <c r="NW238" s="115"/>
      <c r="NX238" s="115"/>
      <c r="NY238" s="115"/>
      <c r="NZ238" s="115"/>
      <c r="OA238" s="115"/>
      <c r="OB238" s="115"/>
      <c r="OC238" s="115"/>
      <c r="OD238" s="115"/>
      <c r="OE238" s="115"/>
      <c r="OF238" s="115"/>
      <c r="OG238" s="115"/>
    </row>
    <row r="239" spans="1:397" s="116" customFormat="1">
      <c r="A239" s="110">
        <v>3051</v>
      </c>
      <c r="B239" s="111" t="s">
        <v>184</v>
      </c>
      <c r="C239" s="112">
        <v>1526508</v>
      </c>
      <c r="D239" s="113">
        <v>1.4926E-3</v>
      </c>
      <c r="E239" s="112">
        <v>41915.760000000002</v>
      </c>
      <c r="F239" s="123">
        <v>135706.5612</v>
      </c>
      <c r="G239" s="124">
        <v>177622.32120000001</v>
      </c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5"/>
      <c r="BV239" s="115"/>
      <c r="BW239" s="115"/>
      <c r="BX239" s="115"/>
      <c r="BY239" s="115"/>
      <c r="BZ239" s="115"/>
      <c r="CA239" s="115"/>
      <c r="CB239" s="115"/>
      <c r="CC239" s="115"/>
      <c r="CD239" s="115"/>
      <c r="CE239" s="115"/>
      <c r="CF239" s="115"/>
      <c r="CG239" s="115"/>
      <c r="CH239" s="115"/>
      <c r="CI239" s="115"/>
      <c r="CJ239" s="115"/>
      <c r="CK239" s="115"/>
      <c r="CL239" s="115"/>
      <c r="CM239" s="115"/>
      <c r="CN239" s="115"/>
      <c r="CO239" s="115"/>
      <c r="CP239" s="115"/>
      <c r="CQ239" s="115"/>
      <c r="CR239" s="115"/>
      <c r="CS239" s="115"/>
      <c r="CT239" s="115"/>
      <c r="CU239" s="115"/>
      <c r="CV239" s="115"/>
      <c r="CW239" s="115"/>
      <c r="CX239" s="115"/>
      <c r="CY239" s="115"/>
      <c r="CZ239" s="115"/>
      <c r="DA239" s="115"/>
      <c r="DB239" s="115"/>
      <c r="DC239" s="115"/>
      <c r="DD239" s="115"/>
      <c r="DE239" s="115"/>
      <c r="DF239" s="115"/>
      <c r="DG239" s="115"/>
      <c r="DH239" s="115"/>
      <c r="DI239" s="115"/>
      <c r="DJ239" s="115"/>
      <c r="DK239" s="115"/>
      <c r="DL239" s="115"/>
      <c r="DM239" s="115"/>
      <c r="DN239" s="115"/>
      <c r="DO239" s="115"/>
      <c r="DP239" s="115"/>
      <c r="DQ239" s="115"/>
      <c r="DR239" s="115"/>
      <c r="DS239" s="115"/>
      <c r="DT239" s="115"/>
      <c r="DU239" s="115"/>
      <c r="DV239" s="115"/>
      <c r="DW239" s="115"/>
      <c r="DX239" s="115"/>
      <c r="DY239" s="115"/>
      <c r="DZ239" s="115"/>
      <c r="EA239" s="115"/>
      <c r="EB239" s="115"/>
      <c r="EC239" s="115"/>
      <c r="ED239" s="115"/>
      <c r="EE239" s="115"/>
      <c r="EF239" s="115"/>
      <c r="EG239" s="115"/>
      <c r="EH239" s="115"/>
      <c r="EI239" s="115"/>
      <c r="EJ239" s="115"/>
      <c r="EK239" s="115"/>
      <c r="EL239" s="115"/>
      <c r="EM239" s="115"/>
      <c r="EN239" s="115"/>
      <c r="EO239" s="115"/>
      <c r="EP239" s="115"/>
      <c r="EQ239" s="115"/>
      <c r="ER239" s="115"/>
      <c r="ES239" s="115"/>
      <c r="ET239" s="115"/>
      <c r="EU239" s="115"/>
      <c r="EV239" s="115"/>
      <c r="EW239" s="115"/>
      <c r="EX239" s="115"/>
      <c r="EY239" s="115"/>
      <c r="EZ239" s="115"/>
      <c r="FA239" s="115"/>
      <c r="FB239" s="115"/>
      <c r="FC239" s="115"/>
      <c r="FD239" s="115"/>
      <c r="FE239" s="115"/>
      <c r="FF239" s="115"/>
      <c r="FG239" s="115"/>
      <c r="FH239" s="115"/>
      <c r="FI239" s="115"/>
      <c r="FJ239" s="115"/>
      <c r="FK239" s="115"/>
      <c r="FL239" s="115"/>
      <c r="FM239" s="115"/>
      <c r="FN239" s="115"/>
      <c r="FO239" s="115"/>
      <c r="FP239" s="115"/>
      <c r="FQ239" s="115"/>
      <c r="FR239" s="115"/>
      <c r="FS239" s="115"/>
      <c r="FT239" s="115"/>
      <c r="FU239" s="115"/>
      <c r="FV239" s="115"/>
      <c r="FW239" s="115"/>
      <c r="FX239" s="115"/>
      <c r="FY239" s="115"/>
      <c r="FZ239" s="115"/>
      <c r="GA239" s="115"/>
      <c r="GB239" s="115"/>
      <c r="GC239" s="115"/>
      <c r="GD239" s="115"/>
      <c r="GE239" s="115"/>
      <c r="GF239" s="115"/>
      <c r="GG239" s="115"/>
      <c r="GH239" s="115"/>
      <c r="GI239" s="115"/>
      <c r="GJ239" s="115"/>
      <c r="GK239" s="115"/>
      <c r="GL239" s="115"/>
      <c r="GM239" s="115"/>
      <c r="GN239" s="115"/>
      <c r="GO239" s="115"/>
      <c r="GP239" s="115"/>
      <c r="GQ239" s="115"/>
      <c r="GR239" s="115"/>
      <c r="GS239" s="115"/>
      <c r="GT239" s="115"/>
      <c r="GU239" s="115"/>
      <c r="GV239" s="115"/>
      <c r="GW239" s="115"/>
      <c r="GX239" s="115"/>
      <c r="GY239" s="115"/>
      <c r="GZ239" s="115"/>
      <c r="HA239" s="115"/>
      <c r="HB239" s="115"/>
      <c r="HC239" s="115"/>
      <c r="HD239" s="115"/>
      <c r="HE239" s="115"/>
      <c r="HF239" s="115"/>
      <c r="HG239" s="115"/>
      <c r="HH239" s="115"/>
      <c r="HI239" s="115"/>
      <c r="HJ239" s="115"/>
      <c r="HK239" s="115"/>
      <c r="HL239" s="115"/>
      <c r="HM239" s="115"/>
      <c r="HN239" s="115"/>
      <c r="HO239" s="115"/>
      <c r="HP239" s="115"/>
      <c r="HQ239" s="115"/>
      <c r="HR239" s="115"/>
      <c r="HS239" s="115"/>
      <c r="HT239" s="115"/>
      <c r="HU239" s="115"/>
      <c r="HV239" s="115"/>
      <c r="HW239" s="115"/>
      <c r="HX239" s="115"/>
      <c r="HY239" s="115"/>
      <c r="HZ239" s="115"/>
      <c r="IA239" s="115"/>
      <c r="IB239" s="115"/>
      <c r="IC239" s="115"/>
      <c r="ID239" s="115"/>
      <c r="IE239" s="115"/>
      <c r="IF239" s="115"/>
      <c r="IG239" s="115"/>
      <c r="IH239" s="115"/>
      <c r="II239" s="115"/>
      <c r="IJ239" s="115"/>
      <c r="IK239" s="115"/>
      <c r="IL239" s="115"/>
      <c r="IM239" s="115"/>
      <c r="IN239" s="115"/>
      <c r="IO239" s="115"/>
      <c r="IP239" s="115"/>
      <c r="IQ239" s="115"/>
      <c r="IR239" s="115"/>
      <c r="IS239" s="115"/>
      <c r="IT239" s="115"/>
      <c r="IU239" s="115"/>
      <c r="IV239" s="115"/>
      <c r="IW239" s="115"/>
      <c r="IX239" s="115"/>
      <c r="IY239" s="115"/>
      <c r="IZ239" s="115"/>
      <c r="JA239" s="115"/>
      <c r="JB239" s="115"/>
      <c r="JC239" s="115"/>
      <c r="JD239" s="115"/>
      <c r="JE239" s="115"/>
      <c r="JF239" s="115"/>
      <c r="JG239" s="115"/>
      <c r="JH239" s="115"/>
      <c r="JI239" s="115"/>
      <c r="JJ239" s="115"/>
      <c r="JK239" s="115"/>
      <c r="JL239" s="115"/>
      <c r="JM239" s="115"/>
      <c r="JN239" s="115"/>
      <c r="JO239" s="115"/>
      <c r="JP239" s="115"/>
      <c r="JQ239" s="115"/>
      <c r="JR239" s="115"/>
      <c r="JS239" s="115"/>
      <c r="JT239" s="115"/>
      <c r="JU239" s="115"/>
      <c r="JV239" s="115"/>
      <c r="JW239" s="115"/>
      <c r="JX239" s="115"/>
      <c r="JY239" s="115"/>
      <c r="JZ239" s="115"/>
      <c r="KA239" s="115"/>
      <c r="KB239" s="115"/>
      <c r="KC239" s="115"/>
      <c r="KD239" s="115"/>
      <c r="KE239" s="115"/>
      <c r="KF239" s="115"/>
      <c r="KG239" s="115"/>
      <c r="KH239" s="115"/>
      <c r="KI239" s="115"/>
      <c r="KJ239" s="115"/>
      <c r="KK239" s="115"/>
      <c r="KL239" s="115"/>
      <c r="KM239" s="115"/>
      <c r="KN239" s="115"/>
      <c r="KO239" s="115"/>
      <c r="KP239" s="115"/>
      <c r="KQ239" s="115"/>
      <c r="KR239" s="115"/>
      <c r="KS239" s="115"/>
      <c r="KT239" s="115"/>
      <c r="KU239" s="115"/>
      <c r="KV239" s="115"/>
      <c r="KW239" s="115"/>
      <c r="KX239" s="115"/>
      <c r="KY239" s="115"/>
      <c r="KZ239" s="115"/>
      <c r="LA239" s="115"/>
      <c r="LB239" s="115"/>
      <c r="LC239" s="115"/>
      <c r="LD239" s="115"/>
      <c r="LE239" s="115"/>
      <c r="LF239" s="115"/>
      <c r="LG239" s="115"/>
      <c r="LH239" s="115"/>
      <c r="LI239" s="115"/>
      <c r="LJ239" s="115"/>
      <c r="LK239" s="115"/>
      <c r="LL239" s="115"/>
      <c r="LM239" s="115"/>
      <c r="LN239" s="115"/>
      <c r="LO239" s="115"/>
      <c r="LP239" s="115"/>
      <c r="LQ239" s="115"/>
      <c r="LR239" s="115"/>
      <c r="LS239" s="115"/>
      <c r="LT239" s="115"/>
      <c r="LU239" s="115"/>
      <c r="LV239" s="115"/>
      <c r="LW239" s="115"/>
      <c r="LX239" s="115"/>
      <c r="LY239" s="115"/>
      <c r="LZ239" s="115"/>
      <c r="MA239" s="115"/>
      <c r="MB239" s="115"/>
      <c r="MC239" s="115"/>
      <c r="MD239" s="115"/>
      <c r="ME239" s="115"/>
      <c r="MF239" s="115"/>
      <c r="MG239" s="115"/>
      <c r="MH239" s="115"/>
      <c r="MI239" s="115"/>
      <c r="MJ239" s="115"/>
      <c r="MK239" s="115"/>
      <c r="ML239" s="115"/>
      <c r="MM239" s="115"/>
      <c r="MN239" s="115"/>
      <c r="MO239" s="115"/>
      <c r="MP239" s="115"/>
      <c r="MQ239" s="115"/>
      <c r="MR239" s="115"/>
      <c r="MS239" s="115"/>
      <c r="MT239" s="115"/>
      <c r="MU239" s="115"/>
      <c r="MV239" s="115"/>
      <c r="MW239" s="115"/>
      <c r="MX239" s="115"/>
      <c r="MY239" s="115"/>
      <c r="MZ239" s="115"/>
      <c r="NA239" s="115"/>
      <c r="NB239" s="115"/>
      <c r="NC239" s="115"/>
      <c r="ND239" s="115"/>
      <c r="NE239" s="115"/>
      <c r="NF239" s="115"/>
      <c r="NG239" s="115"/>
      <c r="NH239" s="115"/>
      <c r="NI239" s="115"/>
      <c r="NJ239" s="115"/>
      <c r="NK239" s="115"/>
      <c r="NL239" s="115"/>
      <c r="NM239" s="115"/>
      <c r="NN239" s="115"/>
      <c r="NO239" s="115"/>
      <c r="NP239" s="115"/>
      <c r="NQ239" s="115"/>
      <c r="NR239" s="115"/>
      <c r="NS239" s="115"/>
      <c r="NT239" s="115"/>
      <c r="NU239" s="115"/>
      <c r="NV239" s="115"/>
      <c r="NW239" s="115"/>
      <c r="NX239" s="115"/>
      <c r="NY239" s="115"/>
      <c r="NZ239" s="115"/>
      <c r="OA239" s="115"/>
      <c r="OB239" s="115"/>
      <c r="OC239" s="115"/>
      <c r="OD239" s="115"/>
      <c r="OE239" s="115"/>
      <c r="OF239" s="115"/>
      <c r="OG239" s="115"/>
    </row>
    <row r="240" spans="1:397" s="116" customFormat="1">
      <c r="A240" s="110">
        <v>3052</v>
      </c>
      <c r="B240" s="111" t="s">
        <v>185</v>
      </c>
      <c r="C240" s="112">
        <v>170544</v>
      </c>
      <c r="D240" s="113">
        <v>1.6679999999999999E-4</v>
      </c>
      <c r="E240" s="112">
        <v>9892.91</v>
      </c>
      <c r="F240" s="123">
        <v>15161.361600000002</v>
      </c>
      <c r="G240" s="124">
        <v>25054.2716</v>
      </c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  <c r="BS240" s="115"/>
      <c r="BT240" s="115"/>
      <c r="BU240" s="115"/>
      <c r="BV240" s="115"/>
      <c r="BW240" s="115"/>
      <c r="BX240" s="115"/>
      <c r="BY240" s="115"/>
      <c r="BZ240" s="115"/>
      <c r="CA240" s="115"/>
      <c r="CB240" s="115"/>
      <c r="CC240" s="115"/>
      <c r="CD240" s="115"/>
      <c r="CE240" s="115"/>
      <c r="CF240" s="115"/>
      <c r="CG240" s="115"/>
      <c r="CH240" s="115"/>
      <c r="CI240" s="115"/>
      <c r="CJ240" s="115"/>
      <c r="CK240" s="115"/>
      <c r="CL240" s="115"/>
      <c r="CM240" s="115"/>
      <c r="CN240" s="115"/>
      <c r="CO240" s="115"/>
      <c r="CP240" s="115"/>
      <c r="CQ240" s="115"/>
      <c r="CR240" s="115"/>
      <c r="CS240" s="115"/>
      <c r="CT240" s="115"/>
      <c r="CU240" s="115"/>
      <c r="CV240" s="115"/>
      <c r="CW240" s="115"/>
      <c r="CX240" s="115"/>
      <c r="CY240" s="115"/>
      <c r="CZ240" s="115"/>
      <c r="DA240" s="115"/>
      <c r="DB240" s="115"/>
      <c r="DC240" s="115"/>
      <c r="DD240" s="115"/>
      <c r="DE240" s="115"/>
      <c r="DF240" s="115"/>
      <c r="DG240" s="115"/>
      <c r="DH240" s="115"/>
      <c r="DI240" s="115"/>
      <c r="DJ240" s="115"/>
      <c r="DK240" s="115"/>
      <c r="DL240" s="115"/>
      <c r="DM240" s="115"/>
      <c r="DN240" s="115"/>
      <c r="DO240" s="115"/>
      <c r="DP240" s="115"/>
      <c r="DQ240" s="115"/>
      <c r="DR240" s="115"/>
      <c r="DS240" s="115"/>
      <c r="DT240" s="115"/>
      <c r="DU240" s="115"/>
      <c r="DV240" s="115"/>
      <c r="DW240" s="115"/>
      <c r="DX240" s="115"/>
      <c r="DY240" s="115"/>
      <c r="DZ240" s="115"/>
      <c r="EA240" s="115"/>
      <c r="EB240" s="115"/>
      <c r="EC240" s="115"/>
      <c r="ED240" s="115"/>
      <c r="EE240" s="115"/>
      <c r="EF240" s="115"/>
      <c r="EG240" s="115"/>
      <c r="EH240" s="115"/>
      <c r="EI240" s="115"/>
      <c r="EJ240" s="115"/>
      <c r="EK240" s="115"/>
      <c r="EL240" s="115"/>
      <c r="EM240" s="115"/>
      <c r="EN240" s="115"/>
      <c r="EO240" s="115"/>
      <c r="EP240" s="115"/>
      <c r="EQ240" s="115"/>
      <c r="ER240" s="115"/>
      <c r="ES240" s="115"/>
      <c r="ET240" s="115"/>
      <c r="EU240" s="115"/>
      <c r="EV240" s="115"/>
      <c r="EW240" s="115"/>
      <c r="EX240" s="115"/>
      <c r="EY240" s="115"/>
      <c r="EZ240" s="115"/>
      <c r="FA240" s="115"/>
      <c r="FB240" s="115"/>
      <c r="FC240" s="115"/>
      <c r="FD240" s="115"/>
      <c r="FE240" s="115"/>
      <c r="FF240" s="115"/>
      <c r="FG240" s="115"/>
      <c r="FH240" s="115"/>
      <c r="FI240" s="115"/>
      <c r="FJ240" s="115"/>
      <c r="FK240" s="115"/>
      <c r="FL240" s="115"/>
      <c r="FM240" s="115"/>
      <c r="FN240" s="115"/>
      <c r="FO240" s="115"/>
      <c r="FP240" s="115"/>
      <c r="FQ240" s="115"/>
      <c r="FR240" s="115"/>
      <c r="FS240" s="115"/>
      <c r="FT240" s="115"/>
      <c r="FU240" s="115"/>
      <c r="FV240" s="115"/>
      <c r="FW240" s="115"/>
      <c r="FX240" s="115"/>
      <c r="FY240" s="115"/>
      <c r="FZ240" s="115"/>
      <c r="GA240" s="115"/>
      <c r="GB240" s="115"/>
      <c r="GC240" s="115"/>
      <c r="GD240" s="115"/>
      <c r="GE240" s="115"/>
      <c r="GF240" s="115"/>
      <c r="GG240" s="115"/>
      <c r="GH240" s="115"/>
      <c r="GI240" s="115"/>
      <c r="GJ240" s="115"/>
      <c r="GK240" s="115"/>
      <c r="GL240" s="115"/>
      <c r="GM240" s="115"/>
      <c r="GN240" s="115"/>
      <c r="GO240" s="115"/>
      <c r="GP240" s="115"/>
      <c r="GQ240" s="115"/>
      <c r="GR240" s="115"/>
      <c r="GS240" s="115"/>
      <c r="GT240" s="115"/>
      <c r="GU240" s="115"/>
      <c r="GV240" s="115"/>
      <c r="GW240" s="115"/>
      <c r="GX240" s="115"/>
      <c r="GY240" s="115"/>
      <c r="GZ240" s="115"/>
      <c r="HA240" s="115"/>
      <c r="HB240" s="115"/>
      <c r="HC240" s="115"/>
      <c r="HD240" s="115"/>
      <c r="HE240" s="115"/>
      <c r="HF240" s="115"/>
      <c r="HG240" s="115"/>
      <c r="HH240" s="115"/>
      <c r="HI240" s="115"/>
      <c r="HJ240" s="115"/>
      <c r="HK240" s="115"/>
      <c r="HL240" s="115"/>
      <c r="HM240" s="115"/>
      <c r="HN240" s="115"/>
      <c r="HO240" s="115"/>
      <c r="HP240" s="115"/>
      <c r="HQ240" s="115"/>
      <c r="HR240" s="115"/>
      <c r="HS240" s="115"/>
      <c r="HT240" s="115"/>
      <c r="HU240" s="115"/>
      <c r="HV240" s="115"/>
      <c r="HW240" s="115"/>
      <c r="HX240" s="115"/>
      <c r="HY240" s="115"/>
      <c r="HZ240" s="115"/>
      <c r="IA240" s="115"/>
      <c r="IB240" s="115"/>
      <c r="IC240" s="115"/>
      <c r="ID240" s="115"/>
      <c r="IE240" s="115"/>
      <c r="IF240" s="115"/>
      <c r="IG240" s="115"/>
      <c r="IH240" s="115"/>
      <c r="II240" s="115"/>
      <c r="IJ240" s="115"/>
      <c r="IK240" s="115"/>
      <c r="IL240" s="115"/>
      <c r="IM240" s="115"/>
      <c r="IN240" s="115"/>
      <c r="IO240" s="115"/>
      <c r="IP240" s="115"/>
      <c r="IQ240" s="115"/>
      <c r="IR240" s="115"/>
      <c r="IS240" s="115"/>
      <c r="IT240" s="115"/>
      <c r="IU240" s="115"/>
      <c r="IV240" s="115"/>
      <c r="IW240" s="115"/>
      <c r="IX240" s="115"/>
      <c r="IY240" s="115"/>
      <c r="IZ240" s="115"/>
      <c r="JA240" s="115"/>
      <c r="JB240" s="115"/>
      <c r="JC240" s="115"/>
      <c r="JD240" s="115"/>
      <c r="JE240" s="115"/>
      <c r="JF240" s="115"/>
      <c r="JG240" s="115"/>
      <c r="JH240" s="115"/>
      <c r="JI240" s="115"/>
      <c r="JJ240" s="115"/>
      <c r="JK240" s="115"/>
      <c r="JL240" s="115"/>
      <c r="JM240" s="115"/>
      <c r="JN240" s="115"/>
      <c r="JO240" s="115"/>
      <c r="JP240" s="115"/>
      <c r="JQ240" s="115"/>
      <c r="JR240" s="115"/>
      <c r="JS240" s="115"/>
      <c r="JT240" s="115"/>
      <c r="JU240" s="115"/>
      <c r="JV240" s="115"/>
      <c r="JW240" s="115"/>
      <c r="JX240" s="115"/>
      <c r="JY240" s="115"/>
      <c r="JZ240" s="115"/>
      <c r="KA240" s="115"/>
      <c r="KB240" s="115"/>
      <c r="KC240" s="115"/>
      <c r="KD240" s="115"/>
      <c r="KE240" s="115"/>
      <c r="KF240" s="115"/>
      <c r="KG240" s="115"/>
      <c r="KH240" s="115"/>
      <c r="KI240" s="115"/>
      <c r="KJ240" s="115"/>
      <c r="KK240" s="115"/>
      <c r="KL240" s="115"/>
      <c r="KM240" s="115"/>
      <c r="KN240" s="115"/>
      <c r="KO240" s="115"/>
      <c r="KP240" s="115"/>
      <c r="KQ240" s="115"/>
      <c r="KR240" s="115"/>
      <c r="KS240" s="115"/>
      <c r="KT240" s="115"/>
      <c r="KU240" s="115"/>
      <c r="KV240" s="115"/>
      <c r="KW240" s="115"/>
      <c r="KX240" s="115"/>
      <c r="KY240" s="115"/>
      <c r="KZ240" s="115"/>
      <c r="LA240" s="115"/>
      <c r="LB240" s="115"/>
      <c r="LC240" s="115"/>
      <c r="LD240" s="115"/>
      <c r="LE240" s="115"/>
      <c r="LF240" s="115"/>
      <c r="LG240" s="115"/>
      <c r="LH240" s="115"/>
      <c r="LI240" s="115"/>
      <c r="LJ240" s="115"/>
      <c r="LK240" s="115"/>
      <c r="LL240" s="115"/>
      <c r="LM240" s="115"/>
      <c r="LN240" s="115"/>
      <c r="LO240" s="115"/>
      <c r="LP240" s="115"/>
      <c r="LQ240" s="115"/>
      <c r="LR240" s="115"/>
      <c r="LS240" s="115"/>
      <c r="LT240" s="115"/>
      <c r="LU240" s="115"/>
      <c r="LV240" s="115"/>
      <c r="LW240" s="115"/>
      <c r="LX240" s="115"/>
      <c r="LY240" s="115"/>
      <c r="LZ240" s="115"/>
      <c r="MA240" s="115"/>
      <c r="MB240" s="115"/>
      <c r="MC240" s="115"/>
      <c r="MD240" s="115"/>
      <c r="ME240" s="115"/>
      <c r="MF240" s="115"/>
      <c r="MG240" s="115"/>
      <c r="MH240" s="115"/>
      <c r="MI240" s="115"/>
      <c r="MJ240" s="115"/>
      <c r="MK240" s="115"/>
      <c r="ML240" s="115"/>
      <c r="MM240" s="115"/>
      <c r="MN240" s="115"/>
      <c r="MO240" s="115"/>
      <c r="MP240" s="115"/>
      <c r="MQ240" s="115"/>
      <c r="MR240" s="115"/>
      <c r="MS240" s="115"/>
      <c r="MT240" s="115"/>
      <c r="MU240" s="115"/>
      <c r="MV240" s="115"/>
      <c r="MW240" s="115"/>
      <c r="MX240" s="115"/>
      <c r="MY240" s="115"/>
      <c r="MZ240" s="115"/>
      <c r="NA240" s="115"/>
      <c r="NB240" s="115"/>
      <c r="NC240" s="115"/>
      <c r="ND240" s="115"/>
      <c r="NE240" s="115"/>
      <c r="NF240" s="115"/>
      <c r="NG240" s="115"/>
      <c r="NH240" s="115"/>
      <c r="NI240" s="115"/>
      <c r="NJ240" s="115"/>
      <c r="NK240" s="115"/>
      <c r="NL240" s="115"/>
      <c r="NM240" s="115"/>
      <c r="NN240" s="115"/>
      <c r="NO240" s="115"/>
      <c r="NP240" s="115"/>
      <c r="NQ240" s="115"/>
      <c r="NR240" s="115"/>
      <c r="NS240" s="115"/>
      <c r="NT240" s="115"/>
      <c r="NU240" s="115"/>
      <c r="NV240" s="115"/>
      <c r="NW240" s="115"/>
      <c r="NX240" s="115"/>
      <c r="NY240" s="115"/>
      <c r="NZ240" s="115"/>
      <c r="OA240" s="115"/>
      <c r="OB240" s="115"/>
      <c r="OC240" s="115"/>
      <c r="OD240" s="115"/>
      <c r="OE240" s="115"/>
      <c r="OF240" s="115"/>
      <c r="OG240" s="115"/>
    </row>
    <row r="241" spans="1:397" s="116" customFormat="1">
      <c r="A241" s="110">
        <v>3053</v>
      </c>
      <c r="B241" s="111" t="s">
        <v>186</v>
      </c>
      <c r="C241" s="112">
        <v>751512</v>
      </c>
      <c r="D241" s="113">
        <v>7.3479999999999997E-4</v>
      </c>
      <c r="E241" s="112">
        <v>30753.15</v>
      </c>
      <c r="F241" s="123">
        <v>66809.416800000006</v>
      </c>
      <c r="G241" s="124">
        <v>97562.566800000001</v>
      </c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15"/>
      <c r="BT241" s="115"/>
      <c r="BU241" s="115"/>
      <c r="BV241" s="115"/>
      <c r="BW241" s="115"/>
      <c r="BX241" s="115"/>
      <c r="BY241" s="115"/>
      <c r="BZ241" s="115"/>
      <c r="CA241" s="115"/>
      <c r="CB241" s="115"/>
      <c r="CC241" s="115"/>
      <c r="CD241" s="115"/>
      <c r="CE241" s="115"/>
      <c r="CF241" s="115"/>
      <c r="CG241" s="115"/>
      <c r="CH241" s="115"/>
      <c r="CI241" s="115"/>
      <c r="CJ241" s="115"/>
      <c r="CK241" s="115"/>
      <c r="CL241" s="115"/>
      <c r="CM241" s="115"/>
      <c r="CN241" s="115"/>
      <c r="CO241" s="115"/>
      <c r="CP241" s="115"/>
      <c r="CQ241" s="115"/>
      <c r="CR241" s="115"/>
      <c r="CS241" s="115"/>
      <c r="CT241" s="115"/>
      <c r="CU241" s="115"/>
      <c r="CV241" s="115"/>
      <c r="CW241" s="115"/>
      <c r="CX241" s="115"/>
      <c r="CY241" s="115"/>
      <c r="CZ241" s="115"/>
      <c r="DA241" s="115"/>
      <c r="DB241" s="115"/>
      <c r="DC241" s="115"/>
      <c r="DD241" s="115"/>
      <c r="DE241" s="115"/>
      <c r="DF241" s="115"/>
      <c r="DG241" s="115"/>
      <c r="DH241" s="115"/>
      <c r="DI241" s="115"/>
      <c r="DJ241" s="115"/>
      <c r="DK241" s="115"/>
      <c r="DL241" s="115"/>
      <c r="DM241" s="115"/>
      <c r="DN241" s="115"/>
      <c r="DO241" s="115"/>
      <c r="DP241" s="115"/>
      <c r="DQ241" s="115"/>
      <c r="DR241" s="115"/>
      <c r="DS241" s="115"/>
      <c r="DT241" s="115"/>
      <c r="DU241" s="115"/>
      <c r="DV241" s="115"/>
      <c r="DW241" s="115"/>
      <c r="DX241" s="115"/>
      <c r="DY241" s="115"/>
      <c r="DZ241" s="115"/>
      <c r="EA241" s="115"/>
      <c r="EB241" s="115"/>
      <c r="EC241" s="115"/>
      <c r="ED241" s="115"/>
      <c r="EE241" s="115"/>
      <c r="EF241" s="115"/>
      <c r="EG241" s="115"/>
      <c r="EH241" s="115"/>
      <c r="EI241" s="115"/>
      <c r="EJ241" s="115"/>
      <c r="EK241" s="115"/>
      <c r="EL241" s="115"/>
      <c r="EM241" s="115"/>
      <c r="EN241" s="115"/>
      <c r="EO241" s="115"/>
      <c r="EP241" s="115"/>
      <c r="EQ241" s="115"/>
      <c r="ER241" s="115"/>
      <c r="ES241" s="115"/>
      <c r="ET241" s="115"/>
      <c r="EU241" s="115"/>
      <c r="EV241" s="115"/>
      <c r="EW241" s="115"/>
      <c r="EX241" s="115"/>
      <c r="EY241" s="115"/>
      <c r="EZ241" s="115"/>
      <c r="FA241" s="115"/>
      <c r="FB241" s="115"/>
      <c r="FC241" s="115"/>
      <c r="FD241" s="115"/>
      <c r="FE241" s="115"/>
      <c r="FF241" s="115"/>
      <c r="FG241" s="115"/>
      <c r="FH241" s="115"/>
      <c r="FI241" s="115"/>
      <c r="FJ241" s="115"/>
      <c r="FK241" s="115"/>
      <c r="FL241" s="115"/>
      <c r="FM241" s="115"/>
      <c r="FN241" s="115"/>
      <c r="FO241" s="115"/>
      <c r="FP241" s="115"/>
      <c r="FQ241" s="115"/>
      <c r="FR241" s="115"/>
      <c r="FS241" s="115"/>
      <c r="FT241" s="115"/>
      <c r="FU241" s="115"/>
      <c r="FV241" s="115"/>
      <c r="FW241" s="115"/>
      <c r="FX241" s="115"/>
      <c r="FY241" s="115"/>
      <c r="FZ241" s="115"/>
      <c r="GA241" s="115"/>
      <c r="GB241" s="115"/>
      <c r="GC241" s="115"/>
      <c r="GD241" s="115"/>
      <c r="GE241" s="115"/>
      <c r="GF241" s="115"/>
      <c r="GG241" s="115"/>
      <c r="GH241" s="115"/>
      <c r="GI241" s="115"/>
      <c r="GJ241" s="115"/>
      <c r="GK241" s="115"/>
      <c r="GL241" s="115"/>
      <c r="GM241" s="115"/>
      <c r="GN241" s="115"/>
      <c r="GO241" s="115"/>
      <c r="GP241" s="115"/>
      <c r="GQ241" s="115"/>
      <c r="GR241" s="115"/>
      <c r="GS241" s="115"/>
      <c r="GT241" s="115"/>
      <c r="GU241" s="115"/>
      <c r="GV241" s="115"/>
      <c r="GW241" s="115"/>
      <c r="GX241" s="115"/>
      <c r="GY241" s="115"/>
      <c r="GZ241" s="115"/>
      <c r="HA241" s="115"/>
      <c r="HB241" s="115"/>
      <c r="HC241" s="115"/>
      <c r="HD241" s="115"/>
      <c r="HE241" s="115"/>
      <c r="HF241" s="115"/>
      <c r="HG241" s="115"/>
      <c r="HH241" s="115"/>
      <c r="HI241" s="115"/>
      <c r="HJ241" s="115"/>
      <c r="HK241" s="115"/>
      <c r="HL241" s="115"/>
      <c r="HM241" s="115"/>
      <c r="HN241" s="115"/>
      <c r="HO241" s="115"/>
      <c r="HP241" s="115"/>
      <c r="HQ241" s="115"/>
      <c r="HR241" s="115"/>
      <c r="HS241" s="115"/>
      <c r="HT241" s="115"/>
      <c r="HU241" s="115"/>
      <c r="HV241" s="115"/>
      <c r="HW241" s="115"/>
      <c r="HX241" s="115"/>
      <c r="HY241" s="115"/>
      <c r="HZ241" s="115"/>
      <c r="IA241" s="115"/>
      <c r="IB241" s="115"/>
      <c r="IC241" s="115"/>
      <c r="ID241" s="115"/>
      <c r="IE241" s="115"/>
      <c r="IF241" s="115"/>
      <c r="IG241" s="115"/>
      <c r="IH241" s="115"/>
      <c r="II241" s="115"/>
      <c r="IJ241" s="115"/>
      <c r="IK241" s="115"/>
      <c r="IL241" s="115"/>
      <c r="IM241" s="115"/>
      <c r="IN241" s="115"/>
      <c r="IO241" s="115"/>
      <c r="IP241" s="115"/>
      <c r="IQ241" s="115"/>
      <c r="IR241" s="115"/>
      <c r="IS241" s="115"/>
      <c r="IT241" s="115"/>
      <c r="IU241" s="115"/>
      <c r="IV241" s="115"/>
      <c r="IW241" s="115"/>
      <c r="IX241" s="115"/>
      <c r="IY241" s="115"/>
      <c r="IZ241" s="115"/>
      <c r="JA241" s="115"/>
      <c r="JB241" s="115"/>
      <c r="JC241" s="115"/>
      <c r="JD241" s="115"/>
      <c r="JE241" s="115"/>
      <c r="JF241" s="115"/>
      <c r="JG241" s="115"/>
      <c r="JH241" s="115"/>
      <c r="JI241" s="115"/>
      <c r="JJ241" s="115"/>
      <c r="JK241" s="115"/>
      <c r="JL241" s="115"/>
      <c r="JM241" s="115"/>
      <c r="JN241" s="115"/>
      <c r="JO241" s="115"/>
      <c r="JP241" s="115"/>
      <c r="JQ241" s="115"/>
      <c r="JR241" s="115"/>
      <c r="JS241" s="115"/>
      <c r="JT241" s="115"/>
      <c r="JU241" s="115"/>
      <c r="JV241" s="115"/>
      <c r="JW241" s="115"/>
      <c r="JX241" s="115"/>
      <c r="JY241" s="115"/>
      <c r="JZ241" s="115"/>
      <c r="KA241" s="115"/>
      <c r="KB241" s="115"/>
      <c r="KC241" s="115"/>
      <c r="KD241" s="115"/>
      <c r="KE241" s="115"/>
      <c r="KF241" s="115"/>
      <c r="KG241" s="115"/>
      <c r="KH241" s="115"/>
      <c r="KI241" s="115"/>
      <c r="KJ241" s="115"/>
      <c r="KK241" s="115"/>
      <c r="KL241" s="115"/>
      <c r="KM241" s="115"/>
      <c r="KN241" s="115"/>
      <c r="KO241" s="115"/>
      <c r="KP241" s="115"/>
      <c r="KQ241" s="115"/>
      <c r="KR241" s="115"/>
      <c r="KS241" s="115"/>
      <c r="KT241" s="115"/>
      <c r="KU241" s="115"/>
      <c r="KV241" s="115"/>
      <c r="KW241" s="115"/>
      <c r="KX241" s="115"/>
      <c r="KY241" s="115"/>
      <c r="KZ241" s="115"/>
      <c r="LA241" s="115"/>
      <c r="LB241" s="115"/>
      <c r="LC241" s="115"/>
      <c r="LD241" s="115"/>
      <c r="LE241" s="115"/>
      <c r="LF241" s="115"/>
      <c r="LG241" s="115"/>
      <c r="LH241" s="115"/>
      <c r="LI241" s="115"/>
      <c r="LJ241" s="115"/>
      <c r="LK241" s="115"/>
      <c r="LL241" s="115"/>
      <c r="LM241" s="115"/>
      <c r="LN241" s="115"/>
      <c r="LO241" s="115"/>
      <c r="LP241" s="115"/>
      <c r="LQ241" s="115"/>
      <c r="LR241" s="115"/>
      <c r="LS241" s="115"/>
      <c r="LT241" s="115"/>
      <c r="LU241" s="115"/>
      <c r="LV241" s="115"/>
      <c r="LW241" s="115"/>
      <c r="LX241" s="115"/>
      <c r="LY241" s="115"/>
      <c r="LZ241" s="115"/>
      <c r="MA241" s="115"/>
      <c r="MB241" s="115"/>
      <c r="MC241" s="115"/>
      <c r="MD241" s="115"/>
      <c r="ME241" s="115"/>
      <c r="MF241" s="115"/>
      <c r="MG241" s="115"/>
      <c r="MH241" s="115"/>
      <c r="MI241" s="115"/>
      <c r="MJ241" s="115"/>
      <c r="MK241" s="115"/>
      <c r="ML241" s="115"/>
      <c r="MM241" s="115"/>
      <c r="MN241" s="115"/>
      <c r="MO241" s="115"/>
      <c r="MP241" s="115"/>
      <c r="MQ241" s="115"/>
      <c r="MR241" s="115"/>
      <c r="MS241" s="115"/>
      <c r="MT241" s="115"/>
      <c r="MU241" s="115"/>
      <c r="MV241" s="115"/>
      <c r="MW241" s="115"/>
      <c r="MX241" s="115"/>
      <c r="MY241" s="115"/>
      <c r="MZ241" s="115"/>
      <c r="NA241" s="115"/>
      <c r="NB241" s="115"/>
      <c r="NC241" s="115"/>
      <c r="ND241" s="115"/>
      <c r="NE241" s="115"/>
      <c r="NF241" s="115"/>
      <c r="NG241" s="115"/>
      <c r="NH241" s="115"/>
      <c r="NI241" s="115"/>
      <c r="NJ241" s="115"/>
      <c r="NK241" s="115"/>
      <c r="NL241" s="115"/>
      <c r="NM241" s="115"/>
      <c r="NN241" s="115"/>
      <c r="NO241" s="115"/>
      <c r="NP241" s="115"/>
      <c r="NQ241" s="115"/>
      <c r="NR241" s="115"/>
      <c r="NS241" s="115"/>
      <c r="NT241" s="115"/>
      <c r="NU241" s="115"/>
      <c r="NV241" s="115"/>
      <c r="NW241" s="115"/>
      <c r="NX241" s="115"/>
      <c r="NY241" s="115"/>
      <c r="NZ241" s="115"/>
      <c r="OA241" s="115"/>
      <c r="OB241" s="115"/>
      <c r="OC241" s="115"/>
      <c r="OD241" s="115"/>
      <c r="OE241" s="115"/>
      <c r="OF241" s="115"/>
      <c r="OG241" s="115"/>
    </row>
    <row r="242" spans="1:397" s="116" customFormat="1">
      <c r="A242" s="110">
        <v>3054</v>
      </c>
      <c r="B242" s="111" t="s">
        <v>187</v>
      </c>
      <c r="C242" s="112">
        <v>1242324</v>
      </c>
      <c r="D242" s="113">
        <v>1.2147E-3</v>
      </c>
      <c r="E242" s="112">
        <v>52241.47</v>
      </c>
      <c r="F242" s="123">
        <v>110442.6036</v>
      </c>
      <c r="G242" s="124">
        <v>162684.0736</v>
      </c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  <c r="BH242" s="115"/>
      <c r="BI242" s="115"/>
      <c r="BJ242" s="115"/>
      <c r="BK242" s="115"/>
      <c r="BL242" s="115"/>
      <c r="BM242" s="115"/>
      <c r="BN242" s="115"/>
      <c r="BO242" s="115"/>
      <c r="BP242" s="115"/>
      <c r="BQ242" s="115"/>
      <c r="BR242" s="115"/>
      <c r="BS242" s="115"/>
      <c r="BT242" s="115"/>
      <c r="BU242" s="115"/>
      <c r="BV242" s="115"/>
      <c r="BW242" s="115"/>
      <c r="BX242" s="115"/>
      <c r="BY242" s="115"/>
      <c r="BZ242" s="115"/>
      <c r="CA242" s="115"/>
      <c r="CB242" s="115"/>
      <c r="CC242" s="115"/>
      <c r="CD242" s="115"/>
      <c r="CE242" s="115"/>
      <c r="CF242" s="115"/>
      <c r="CG242" s="115"/>
      <c r="CH242" s="115"/>
      <c r="CI242" s="115"/>
      <c r="CJ242" s="115"/>
      <c r="CK242" s="115"/>
      <c r="CL242" s="115"/>
      <c r="CM242" s="115"/>
      <c r="CN242" s="115"/>
      <c r="CO242" s="115"/>
      <c r="CP242" s="115"/>
      <c r="CQ242" s="115"/>
      <c r="CR242" s="115"/>
      <c r="CS242" s="115"/>
      <c r="CT242" s="115"/>
      <c r="CU242" s="115"/>
      <c r="CV242" s="115"/>
      <c r="CW242" s="115"/>
      <c r="CX242" s="115"/>
      <c r="CY242" s="115"/>
      <c r="CZ242" s="115"/>
      <c r="DA242" s="115"/>
      <c r="DB242" s="115"/>
      <c r="DC242" s="115"/>
      <c r="DD242" s="115"/>
      <c r="DE242" s="115"/>
      <c r="DF242" s="115"/>
      <c r="DG242" s="115"/>
      <c r="DH242" s="115"/>
      <c r="DI242" s="115"/>
      <c r="DJ242" s="115"/>
      <c r="DK242" s="115"/>
      <c r="DL242" s="115"/>
      <c r="DM242" s="115"/>
      <c r="DN242" s="115"/>
      <c r="DO242" s="115"/>
      <c r="DP242" s="115"/>
      <c r="DQ242" s="115"/>
      <c r="DR242" s="115"/>
      <c r="DS242" s="115"/>
      <c r="DT242" s="115"/>
      <c r="DU242" s="115"/>
      <c r="DV242" s="115"/>
      <c r="DW242" s="115"/>
      <c r="DX242" s="115"/>
      <c r="DY242" s="115"/>
      <c r="DZ242" s="115"/>
      <c r="EA242" s="115"/>
      <c r="EB242" s="115"/>
      <c r="EC242" s="115"/>
      <c r="ED242" s="115"/>
      <c r="EE242" s="115"/>
      <c r="EF242" s="115"/>
      <c r="EG242" s="115"/>
      <c r="EH242" s="115"/>
      <c r="EI242" s="115"/>
      <c r="EJ242" s="115"/>
      <c r="EK242" s="115"/>
      <c r="EL242" s="115"/>
      <c r="EM242" s="115"/>
      <c r="EN242" s="115"/>
      <c r="EO242" s="115"/>
      <c r="EP242" s="115"/>
      <c r="EQ242" s="115"/>
      <c r="ER242" s="115"/>
      <c r="ES242" s="115"/>
      <c r="ET242" s="115"/>
      <c r="EU242" s="115"/>
      <c r="EV242" s="115"/>
      <c r="EW242" s="115"/>
      <c r="EX242" s="115"/>
      <c r="EY242" s="115"/>
      <c r="EZ242" s="115"/>
      <c r="FA242" s="115"/>
      <c r="FB242" s="115"/>
      <c r="FC242" s="115"/>
      <c r="FD242" s="115"/>
      <c r="FE242" s="115"/>
      <c r="FF242" s="115"/>
      <c r="FG242" s="115"/>
      <c r="FH242" s="115"/>
      <c r="FI242" s="115"/>
      <c r="FJ242" s="115"/>
      <c r="FK242" s="115"/>
      <c r="FL242" s="115"/>
      <c r="FM242" s="115"/>
      <c r="FN242" s="115"/>
      <c r="FO242" s="115"/>
      <c r="FP242" s="115"/>
      <c r="FQ242" s="115"/>
      <c r="FR242" s="115"/>
      <c r="FS242" s="115"/>
      <c r="FT242" s="115"/>
      <c r="FU242" s="115"/>
      <c r="FV242" s="115"/>
      <c r="FW242" s="115"/>
      <c r="FX242" s="115"/>
      <c r="FY242" s="115"/>
      <c r="FZ242" s="115"/>
      <c r="GA242" s="115"/>
      <c r="GB242" s="115"/>
      <c r="GC242" s="115"/>
      <c r="GD242" s="115"/>
      <c r="GE242" s="115"/>
      <c r="GF242" s="115"/>
      <c r="GG242" s="115"/>
      <c r="GH242" s="115"/>
      <c r="GI242" s="115"/>
      <c r="GJ242" s="115"/>
      <c r="GK242" s="115"/>
      <c r="GL242" s="115"/>
      <c r="GM242" s="115"/>
      <c r="GN242" s="115"/>
      <c r="GO242" s="115"/>
      <c r="GP242" s="115"/>
      <c r="GQ242" s="115"/>
      <c r="GR242" s="115"/>
      <c r="GS242" s="115"/>
      <c r="GT242" s="115"/>
      <c r="GU242" s="115"/>
      <c r="GV242" s="115"/>
      <c r="GW242" s="115"/>
      <c r="GX242" s="115"/>
      <c r="GY242" s="115"/>
      <c r="GZ242" s="115"/>
      <c r="HA242" s="115"/>
      <c r="HB242" s="115"/>
      <c r="HC242" s="115"/>
      <c r="HD242" s="115"/>
      <c r="HE242" s="115"/>
      <c r="HF242" s="115"/>
      <c r="HG242" s="115"/>
      <c r="HH242" s="115"/>
      <c r="HI242" s="115"/>
      <c r="HJ242" s="115"/>
      <c r="HK242" s="115"/>
      <c r="HL242" s="115"/>
      <c r="HM242" s="115"/>
      <c r="HN242" s="115"/>
      <c r="HO242" s="115"/>
      <c r="HP242" s="115"/>
      <c r="HQ242" s="115"/>
      <c r="HR242" s="115"/>
      <c r="HS242" s="115"/>
      <c r="HT242" s="115"/>
      <c r="HU242" s="115"/>
      <c r="HV242" s="115"/>
      <c r="HW242" s="115"/>
      <c r="HX242" s="115"/>
      <c r="HY242" s="115"/>
      <c r="HZ242" s="115"/>
      <c r="IA242" s="115"/>
      <c r="IB242" s="115"/>
      <c r="IC242" s="115"/>
      <c r="ID242" s="115"/>
      <c r="IE242" s="115"/>
      <c r="IF242" s="115"/>
      <c r="IG242" s="115"/>
      <c r="IH242" s="115"/>
      <c r="II242" s="115"/>
      <c r="IJ242" s="115"/>
      <c r="IK242" s="115"/>
      <c r="IL242" s="115"/>
      <c r="IM242" s="115"/>
      <c r="IN242" s="115"/>
      <c r="IO242" s="115"/>
      <c r="IP242" s="115"/>
      <c r="IQ242" s="115"/>
      <c r="IR242" s="115"/>
      <c r="IS242" s="115"/>
      <c r="IT242" s="115"/>
      <c r="IU242" s="115"/>
      <c r="IV242" s="115"/>
      <c r="IW242" s="115"/>
      <c r="IX242" s="115"/>
      <c r="IY242" s="115"/>
      <c r="IZ242" s="115"/>
      <c r="JA242" s="115"/>
      <c r="JB242" s="115"/>
      <c r="JC242" s="115"/>
      <c r="JD242" s="115"/>
      <c r="JE242" s="115"/>
      <c r="JF242" s="115"/>
      <c r="JG242" s="115"/>
      <c r="JH242" s="115"/>
      <c r="JI242" s="115"/>
      <c r="JJ242" s="115"/>
      <c r="JK242" s="115"/>
      <c r="JL242" s="115"/>
      <c r="JM242" s="115"/>
      <c r="JN242" s="115"/>
      <c r="JO242" s="115"/>
      <c r="JP242" s="115"/>
      <c r="JQ242" s="115"/>
      <c r="JR242" s="115"/>
      <c r="JS242" s="115"/>
      <c r="JT242" s="115"/>
      <c r="JU242" s="115"/>
      <c r="JV242" s="115"/>
      <c r="JW242" s="115"/>
      <c r="JX242" s="115"/>
      <c r="JY242" s="115"/>
      <c r="JZ242" s="115"/>
      <c r="KA242" s="115"/>
      <c r="KB242" s="115"/>
      <c r="KC242" s="115"/>
      <c r="KD242" s="115"/>
      <c r="KE242" s="115"/>
      <c r="KF242" s="115"/>
      <c r="KG242" s="115"/>
      <c r="KH242" s="115"/>
      <c r="KI242" s="115"/>
      <c r="KJ242" s="115"/>
      <c r="KK242" s="115"/>
      <c r="KL242" s="115"/>
      <c r="KM242" s="115"/>
      <c r="KN242" s="115"/>
      <c r="KO242" s="115"/>
      <c r="KP242" s="115"/>
      <c r="KQ242" s="115"/>
      <c r="KR242" s="115"/>
      <c r="KS242" s="115"/>
      <c r="KT242" s="115"/>
      <c r="KU242" s="115"/>
      <c r="KV242" s="115"/>
      <c r="KW242" s="115"/>
      <c r="KX242" s="115"/>
      <c r="KY242" s="115"/>
      <c r="KZ242" s="115"/>
      <c r="LA242" s="115"/>
      <c r="LB242" s="115"/>
      <c r="LC242" s="115"/>
      <c r="LD242" s="115"/>
      <c r="LE242" s="115"/>
      <c r="LF242" s="115"/>
      <c r="LG242" s="115"/>
      <c r="LH242" s="115"/>
      <c r="LI242" s="115"/>
      <c r="LJ242" s="115"/>
      <c r="LK242" s="115"/>
      <c r="LL242" s="115"/>
      <c r="LM242" s="115"/>
      <c r="LN242" s="115"/>
      <c r="LO242" s="115"/>
      <c r="LP242" s="115"/>
      <c r="LQ242" s="115"/>
      <c r="LR242" s="115"/>
      <c r="LS242" s="115"/>
      <c r="LT242" s="115"/>
      <c r="LU242" s="115"/>
      <c r="LV242" s="115"/>
      <c r="LW242" s="115"/>
      <c r="LX242" s="115"/>
      <c r="LY242" s="115"/>
      <c r="LZ242" s="115"/>
      <c r="MA242" s="115"/>
      <c r="MB242" s="115"/>
      <c r="MC242" s="115"/>
      <c r="MD242" s="115"/>
      <c r="ME242" s="115"/>
      <c r="MF242" s="115"/>
      <c r="MG242" s="115"/>
      <c r="MH242" s="115"/>
      <c r="MI242" s="115"/>
      <c r="MJ242" s="115"/>
      <c r="MK242" s="115"/>
      <c r="ML242" s="115"/>
      <c r="MM242" s="115"/>
      <c r="MN242" s="115"/>
      <c r="MO242" s="115"/>
      <c r="MP242" s="115"/>
      <c r="MQ242" s="115"/>
      <c r="MR242" s="115"/>
      <c r="MS242" s="115"/>
      <c r="MT242" s="115"/>
      <c r="MU242" s="115"/>
      <c r="MV242" s="115"/>
      <c r="MW242" s="115"/>
      <c r="MX242" s="115"/>
      <c r="MY242" s="115"/>
      <c r="MZ242" s="115"/>
      <c r="NA242" s="115"/>
      <c r="NB242" s="115"/>
      <c r="NC242" s="115"/>
      <c r="ND242" s="115"/>
      <c r="NE242" s="115"/>
      <c r="NF242" s="115"/>
      <c r="NG242" s="115"/>
      <c r="NH242" s="115"/>
      <c r="NI242" s="115"/>
      <c r="NJ242" s="115"/>
      <c r="NK242" s="115"/>
      <c r="NL242" s="115"/>
      <c r="NM242" s="115"/>
      <c r="NN242" s="115"/>
      <c r="NO242" s="115"/>
      <c r="NP242" s="115"/>
      <c r="NQ242" s="115"/>
      <c r="NR242" s="115"/>
      <c r="NS242" s="115"/>
      <c r="NT242" s="115"/>
      <c r="NU242" s="115"/>
      <c r="NV242" s="115"/>
      <c r="NW242" s="115"/>
      <c r="NX242" s="115"/>
      <c r="NY242" s="115"/>
      <c r="NZ242" s="115"/>
      <c r="OA242" s="115"/>
      <c r="OB242" s="115"/>
      <c r="OC242" s="115"/>
      <c r="OD242" s="115"/>
      <c r="OE242" s="115"/>
      <c r="OF242" s="115"/>
      <c r="OG242" s="115"/>
    </row>
    <row r="243" spans="1:397" s="116" customFormat="1">
      <c r="A243" s="110">
        <v>3055</v>
      </c>
      <c r="B243" s="111" t="s">
        <v>188</v>
      </c>
      <c r="C243" s="112">
        <v>303336</v>
      </c>
      <c r="D243" s="113">
        <v>2.966E-4</v>
      </c>
      <c r="E243" s="112">
        <v>7624.29</v>
      </c>
      <c r="F243" s="123">
        <v>26966.570400000001</v>
      </c>
      <c r="G243" s="124">
        <v>34590.860399999998</v>
      </c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  <c r="BH243" s="115"/>
      <c r="BI243" s="115"/>
      <c r="BJ243" s="115"/>
      <c r="BK243" s="115"/>
      <c r="BL243" s="115"/>
      <c r="BM243" s="115"/>
      <c r="BN243" s="115"/>
      <c r="BO243" s="115"/>
      <c r="BP243" s="115"/>
      <c r="BQ243" s="115"/>
      <c r="BR243" s="115"/>
      <c r="BS243" s="115"/>
      <c r="BT243" s="115"/>
      <c r="BU243" s="115"/>
      <c r="BV243" s="115"/>
      <c r="BW243" s="115"/>
      <c r="BX243" s="115"/>
      <c r="BY243" s="115"/>
      <c r="BZ243" s="115"/>
      <c r="CA243" s="115"/>
      <c r="CB243" s="115"/>
      <c r="CC243" s="115"/>
      <c r="CD243" s="115"/>
      <c r="CE243" s="115"/>
      <c r="CF243" s="115"/>
      <c r="CG243" s="115"/>
      <c r="CH243" s="115"/>
      <c r="CI243" s="115"/>
      <c r="CJ243" s="115"/>
      <c r="CK243" s="115"/>
      <c r="CL243" s="115"/>
      <c r="CM243" s="115"/>
      <c r="CN243" s="115"/>
      <c r="CO243" s="115"/>
      <c r="CP243" s="115"/>
      <c r="CQ243" s="115"/>
      <c r="CR243" s="115"/>
      <c r="CS243" s="115"/>
      <c r="CT243" s="115"/>
      <c r="CU243" s="115"/>
      <c r="CV243" s="115"/>
      <c r="CW243" s="115"/>
      <c r="CX243" s="115"/>
      <c r="CY243" s="115"/>
      <c r="CZ243" s="115"/>
      <c r="DA243" s="115"/>
      <c r="DB243" s="115"/>
      <c r="DC243" s="115"/>
      <c r="DD243" s="115"/>
      <c r="DE243" s="115"/>
      <c r="DF243" s="115"/>
      <c r="DG243" s="115"/>
      <c r="DH243" s="115"/>
      <c r="DI243" s="115"/>
      <c r="DJ243" s="115"/>
      <c r="DK243" s="115"/>
      <c r="DL243" s="115"/>
      <c r="DM243" s="115"/>
      <c r="DN243" s="115"/>
      <c r="DO243" s="115"/>
      <c r="DP243" s="115"/>
      <c r="DQ243" s="115"/>
      <c r="DR243" s="115"/>
      <c r="DS243" s="115"/>
      <c r="DT243" s="115"/>
      <c r="DU243" s="115"/>
      <c r="DV243" s="115"/>
      <c r="DW243" s="115"/>
      <c r="DX243" s="115"/>
      <c r="DY243" s="115"/>
      <c r="DZ243" s="115"/>
      <c r="EA243" s="115"/>
      <c r="EB243" s="115"/>
      <c r="EC243" s="115"/>
      <c r="ED243" s="115"/>
      <c r="EE243" s="115"/>
      <c r="EF243" s="115"/>
      <c r="EG243" s="115"/>
      <c r="EH243" s="115"/>
      <c r="EI243" s="115"/>
      <c r="EJ243" s="115"/>
      <c r="EK243" s="115"/>
      <c r="EL243" s="115"/>
      <c r="EM243" s="115"/>
      <c r="EN243" s="115"/>
      <c r="EO243" s="115"/>
      <c r="EP243" s="115"/>
      <c r="EQ243" s="115"/>
      <c r="ER243" s="115"/>
      <c r="ES243" s="115"/>
      <c r="ET243" s="115"/>
      <c r="EU243" s="115"/>
      <c r="EV243" s="115"/>
      <c r="EW243" s="115"/>
      <c r="EX243" s="115"/>
      <c r="EY243" s="115"/>
      <c r="EZ243" s="115"/>
      <c r="FA243" s="115"/>
      <c r="FB243" s="115"/>
      <c r="FC243" s="115"/>
      <c r="FD243" s="115"/>
      <c r="FE243" s="115"/>
      <c r="FF243" s="115"/>
      <c r="FG243" s="115"/>
      <c r="FH243" s="115"/>
      <c r="FI243" s="115"/>
      <c r="FJ243" s="115"/>
      <c r="FK243" s="115"/>
      <c r="FL243" s="115"/>
      <c r="FM243" s="115"/>
      <c r="FN243" s="115"/>
      <c r="FO243" s="115"/>
      <c r="FP243" s="115"/>
      <c r="FQ243" s="115"/>
      <c r="FR243" s="115"/>
      <c r="FS243" s="115"/>
      <c r="FT243" s="115"/>
      <c r="FU243" s="115"/>
      <c r="FV243" s="115"/>
      <c r="FW243" s="115"/>
      <c r="FX243" s="115"/>
      <c r="FY243" s="115"/>
      <c r="FZ243" s="115"/>
      <c r="GA243" s="115"/>
      <c r="GB243" s="115"/>
      <c r="GC243" s="115"/>
      <c r="GD243" s="115"/>
      <c r="GE243" s="115"/>
      <c r="GF243" s="115"/>
      <c r="GG243" s="115"/>
      <c r="GH243" s="115"/>
      <c r="GI243" s="115"/>
      <c r="GJ243" s="115"/>
      <c r="GK243" s="115"/>
      <c r="GL243" s="115"/>
      <c r="GM243" s="115"/>
      <c r="GN243" s="115"/>
      <c r="GO243" s="115"/>
      <c r="GP243" s="115"/>
      <c r="GQ243" s="115"/>
      <c r="GR243" s="115"/>
      <c r="GS243" s="115"/>
      <c r="GT243" s="115"/>
      <c r="GU243" s="115"/>
      <c r="GV243" s="115"/>
      <c r="GW243" s="115"/>
      <c r="GX243" s="115"/>
      <c r="GY243" s="115"/>
      <c r="GZ243" s="115"/>
      <c r="HA243" s="115"/>
      <c r="HB243" s="115"/>
      <c r="HC243" s="115"/>
      <c r="HD243" s="115"/>
      <c r="HE243" s="115"/>
      <c r="HF243" s="115"/>
      <c r="HG243" s="115"/>
      <c r="HH243" s="115"/>
      <c r="HI243" s="115"/>
      <c r="HJ243" s="115"/>
      <c r="HK243" s="115"/>
      <c r="HL243" s="115"/>
      <c r="HM243" s="115"/>
      <c r="HN243" s="115"/>
      <c r="HO243" s="115"/>
      <c r="HP243" s="115"/>
      <c r="HQ243" s="115"/>
      <c r="HR243" s="115"/>
      <c r="HS243" s="115"/>
      <c r="HT243" s="115"/>
      <c r="HU243" s="115"/>
      <c r="HV243" s="115"/>
      <c r="HW243" s="115"/>
      <c r="HX243" s="115"/>
      <c r="HY243" s="115"/>
      <c r="HZ243" s="115"/>
      <c r="IA243" s="115"/>
      <c r="IB243" s="115"/>
      <c r="IC243" s="115"/>
      <c r="ID243" s="115"/>
      <c r="IE243" s="115"/>
      <c r="IF243" s="115"/>
      <c r="IG243" s="115"/>
      <c r="IH243" s="115"/>
      <c r="II243" s="115"/>
      <c r="IJ243" s="115"/>
      <c r="IK243" s="115"/>
      <c r="IL243" s="115"/>
      <c r="IM243" s="115"/>
      <c r="IN243" s="115"/>
      <c r="IO243" s="115"/>
      <c r="IP243" s="115"/>
      <c r="IQ243" s="115"/>
      <c r="IR243" s="115"/>
      <c r="IS243" s="115"/>
      <c r="IT243" s="115"/>
      <c r="IU243" s="115"/>
      <c r="IV243" s="115"/>
      <c r="IW243" s="115"/>
      <c r="IX243" s="115"/>
      <c r="IY243" s="115"/>
      <c r="IZ243" s="115"/>
      <c r="JA243" s="115"/>
      <c r="JB243" s="115"/>
      <c r="JC243" s="115"/>
      <c r="JD243" s="115"/>
      <c r="JE243" s="115"/>
      <c r="JF243" s="115"/>
      <c r="JG243" s="115"/>
      <c r="JH243" s="115"/>
      <c r="JI243" s="115"/>
      <c r="JJ243" s="115"/>
      <c r="JK243" s="115"/>
      <c r="JL243" s="115"/>
      <c r="JM243" s="115"/>
      <c r="JN243" s="115"/>
      <c r="JO243" s="115"/>
      <c r="JP243" s="115"/>
      <c r="JQ243" s="115"/>
      <c r="JR243" s="115"/>
      <c r="JS243" s="115"/>
      <c r="JT243" s="115"/>
      <c r="JU243" s="115"/>
      <c r="JV243" s="115"/>
      <c r="JW243" s="115"/>
      <c r="JX243" s="115"/>
      <c r="JY243" s="115"/>
      <c r="JZ243" s="115"/>
      <c r="KA243" s="115"/>
      <c r="KB243" s="115"/>
      <c r="KC243" s="115"/>
      <c r="KD243" s="115"/>
      <c r="KE243" s="115"/>
      <c r="KF243" s="115"/>
      <c r="KG243" s="115"/>
      <c r="KH243" s="115"/>
      <c r="KI243" s="115"/>
      <c r="KJ243" s="115"/>
      <c r="KK243" s="115"/>
      <c r="KL243" s="115"/>
      <c r="KM243" s="115"/>
      <c r="KN243" s="115"/>
      <c r="KO243" s="115"/>
      <c r="KP243" s="115"/>
      <c r="KQ243" s="115"/>
      <c r="KR243" s="115"/>
      <c r="KS243" s="115"/>
      <c r="KT243" s="115"/>
      <c r="KU243" s="115"/>
      <c r="KV243" s="115"/>
      <c r="KW243" s="115"/>
      <c r="KX243" s="115"/>
      <c r="KY243" s="115"/>
      <c r="KZ243" s="115"/>
      <c r="LA243" s="115"/>
      <c r="LB243" s="115"/>
      <c r="LC243" s="115"/>
      <c r="LD243" s="115"/>
      <c r="LE243" s="115"/>
      <c r="LF243" s="115"/>
      <c r="LG243" s="115"/>
      <c r="LH243" s="115"/>
      <c r="LI243" s="115"/>
      <c r="LJ243" s="115"/>
      <c r="LK243" s="115"/>
      <c r="LL243" s="115"/>
      <c r="LM243" s="115"/>
      <c r="LN243" s="115"/>
      <c r="LO243" s="115"/>
      <c r="LP243" s="115"/>
      <c r="LQ243" s="115"/>
      <c r="LR243" s="115"/>
      <c r="LS243" s="115"/>
      <c r="LT243" s="115"/>
      <c r="LU243" s="115"/>
      <c r="LV243" s="115"/>
      <c r="LW243" s="115"/>
      <c r="LX243" s="115"/>
      <c r="LY243" s="115"/>
      <c r="LZ243" s="115"/>
      <c r="MA243" s="115"/>
      <c r="MB243" s="115"/>
      <c r="MC243" s="115"/>
      <c r="MD243" s="115"/>
      <c r="ME243" s="115"/>
      <c r="MF243" s="115"/>
      <c r="MG243" s="115"/>
      <c r="MH243" s="115"/>
      <c r="MI243" s="115"/>
      <c r="MJ243" s="115"/>
      <c r="MK243" s="115"/>
      <c r="ML243" s="115"/>
      <c r="MM243" s="115"/>
      <c r="MN243" s="115"/>
      <c r="MO243" s="115"/>
      <c r="MP243" s="115"/>
      <c r="MQ243" s="115"/>
      <c r="MR243" s="115"/>
      <c r="MS243" s="115"/>
      <c r="MT243" s="115"/>
      <c r="MU243" s="115"/>
      <c r="MV243" s="115"/>
      <c r="MW243" s="115"/>
      <c r="MX243" s="115"/>
      <c r="MY243" s="115"/>
      <c r="MZ243" s="115"/>
      <c r="NA243" s="115"/>
      <c r="NB243" s="115"/>
      <c r="NC243" s="115"/>
      <c r="ND243" s="115"/>
      <c r="NE243" s="115"/>
      <c r="NF243" s="115"/>
      <c r="NG243" s="115"/>
      <c r="NH243" s="115"/>
      <c r="NI243" s="115"/>
      <c r="NJ243" s="115"/>
      <c r="NK243" s="115"/>
      <c r="NL243" s="115"/>
      <c r="NM243" s="115"/>
      <c r="NN243" s="115"/>
      <c r="NO243" s="115"/>
      <c r="NP243" s="115"/>
      <c r="NQ243" s="115"/>
      <c r="NR243" s="115"/>
      <c r="NS243" s="115"/>
      <c r="NT243" s="115"/>
      <c r="NU243" s="115"/>
      <c r="NV243" s="115"/>
      <c r="NW243" s="115"/>
      <c r="NX243" s="115"/>
      <c r="NY243" s="115"/>
      <c r="NZ243" s="115"/>
      <c r="OA243" s="115"/>
      <c r="OB243" s="115"/>
      <c r="OC243" s="115"/>
      <c r="OD243" s="115"/>
      <c r="OE243" s="115"/>
      <c r="OF243" s="115"/>
      <c r="OG243" s="115"/>
    </row>
    <row r="244" spans="1:397" s="116" customFormat="1">
      <c r="A244" s="110">
        <v>3056</v>
      </c>
      <c r="B244" s="111" t="s">
        <v>189</v>
      </c>
      <c r="C244" s="112">
        <v>569748</v>
      </c>
      <c r="D244" s="113">
        <v>5.5710000000000004E-4</v>
      </c>
      <c r="E244" s="112">
        <v>25286.98</v>
      </c>
      <c r="F244" s="123">
        <v>50650.597200000004</v>
      </c>
      <c r="G244" s="124">
        <v>75937.5772</v>
      </c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5"/>
      <c r="CS244" s="115"/>
      <c r="CT244" s="115"/>
      <c r="CU244" s="115"/>
      <c r="CV244" s="115"/>
      <c r="CW244" s="115"/>
      <c r="CX244" s="115"/>
      <c r="CY244" s="115"/>
      <c r="CZ244" s="115"/>
      <c r="DA244" s="115"/>
      <c r="DB244" s="115"/>
      <c r="DC244" s="115"/>
      <c r="DD244" s="115"/>
      <c r="DE244" s="115"/>
      <c r="DF244" s="115"/>
      <c r="DG244" s="115"/>
      <c r="DH244" s="115"/>
      <c r="DI244" s="115"/>
      <c r="DJ244" s="115"/>
      <c r="DK244" s="115"/>
      <c r="DL244" s="115"/>
      <c r="DM244" s="115"/>
      <c r="DN244" s="115"/>
      <c r="DO244" s="115"/>
      <c r="DP244" s="115"/>
      <c r="DQ244" s="115"/>
      <c r="DR244" s="115"/>
      <c r="DS244" s="115"/>
      <c r="DT244" s="115"/>
      <c r="DU244" s="115"/>
      <c r="DV244" s="115"/>
      <c r="DW244" s="115"/>
      <c r="DX244" s="115"/>
      <c r="DY244" s="115"/>
      <c r="DZ244" s="115"/>
      <c r="EA244" s="115"/>
      <c r="EB244" s="115"/>
      <c r="EC244" s="115"/>
      <c r="ED244" s="115"/>
      <c r="EE244" s="115"/>
      <c r="EF244" s="115"/>
      <c r="EG244" s="115"/>
      <c r="EH244" s="115"/>
      <c r="EI244" s="115"/>
      <c r="EJ244" s="115"/>
      <c r="EK244" s="115"/>
      <c r="EL244" s="115"/>
      <c r="EM244" s="115"/>
      <c r="EN244" s="115"/>
      <c r="EO244" s="115"/>
      <c r="EP244" s="115"/>
      <c r="EQ244" s="115"/>
      <c r="ER244" s="115"/>
      <c r="ES244" s="115"/>
      <c r="ET244" s="115"/>
      <c r="EU244" s="115"/>
      <c r="EV244" s="115"/>
      <c r="EW244" s="115"/>
      <c r="EX244" s="115"/>
      <c r="EY244" s="115"/>
      <c r="EZ244" s="115"/>
      <c r="FA244" s="115"/>
      <c r="FB244" s="115"/>
      <c r="FC244" s="115"/>
      <c r="FD244" s="115"/>
      <c r="FE244" s="115"/>
      <c r="FF244" s="115"/>
      <c r="FG244" s="115"/>
      <c r="FH244" s="115"/>
      <c r="FI244" s="115"/>
      <c r="FJ244" s="115"/>
      <c r="FK244" s="115"/>
      <c r="FL244" s="115"/>
      <c r="FM244" s="115"/>
      <c r="FN244" s="115"/>
      <c r="FO244" s="115"/>
      <c r="FP244" s="115"/>
      <c r="FQ244" s="115"/>
      <c r="FR244" s="115"/>
      <c r="FS244" s="115"/>
      <c r="FT244" s="115"/>
      <c r="FU244" s="115"/>
      <c r="FV244" s="115"/>
      <c r="FW244" s="115"/>
      <c r="FX244" s="115"/>
      <c r="FY244" s="115"/>
      <c r="FZ244" s="115"/>
      <c r="GA244" s="115"/>
      <c r="GB244" s="115"/>
      <c r="GC244" s="115"/>
      <c r="GD244" s="115"/>
      <c r="GE244" s="115"/>
      <c r="GF244" s="115"/>
      <c r="GG244" s="115"/>
      <c r="GH244" s="115"/>
      <c r="GI244" s="115"/>
      <c r="GJ244" s="115"/>
      <c r="GK244" s="115"/>
      <c r="GL244" s="115"/>
      <c r="GM244" s="115"/>
      <c r="GN244" s="115"/>
      <c r="GO244" s="115"/>
      <c r="GP244" s="115"/>
      <c r="GQ244" s="115"/>
      <c r="GR244" s="115"/>
      <c r="GS244" s="115"/>
      <c r="GT244" s="115"/>
      <c r="GU244" s="115"/>
      <c r="GV244" s="115"/>
      <c r="GW244" s="115"/>
      <c r="GX244" s="115"/>
      <c r="GY244" s="115"/>
      <c r="GZ244" s="115"/>
      <c r="HA244" s="115"/>
      <c r="HB244" s="115"/>
      <c r="HC244" s="115"/>
      <c r="HD244" s="115"/>
      <c r="HE244" s="115"/>
      <c r="HF244" s="115"/>
      <c r="HG244" s="115"/>
      <c r="HH244" s="115"/>
      <c r="HI244" s="115"/>
      <c r="HJ244" s="115"/>
      <c r="HK244" s="115"/>
      <c r="HL244" s="115"/>
      <c r="HM244" s="115"/>
      <c r="HN244" s="115"/>
      <c r="HO244" s="115"/>
      <c r="HP244" s="115"/>
      <c r="HQ244" s="115"/>
      <c r="HR244" s="115"/>
      <c r="HS244" s="115"/>
      <c r="HT244" s="115"/>
      <c r="HU244" s="115"/>
      <c r="HV244" s="115"/>
      <c r="HW244" s="115"/>
      <c r="HX244" s="115"/>
      <c r="HY244" s="115"/>
      <c r="HZ244" s="115"/>
      <c r="IA244" s="115"/>
      <c r="IB244" s="115"/>
      <c r="IC244" s="115"/>
      <c r="ID244" s="115"/>
      <c r="IE244" s="115"/>
      <c r="IF244" s="115"/>
      <c r="IG244" s="115"/>
      <c r="IH244" s="115"/>
      <c r="II244" s="115"/>
      <c r="IJ244" s="115"/>
      <c r="IK244" s="115"/>
      <c r="IL244" s="115"/>
      <c r="IM244" s="115"/>
      <c r="IN244" s="115"/>
      <c r="IO244" s="115"/>
      <c r="IP244" s="115"/>
      <c r="IQ244" s="115"/>
      <c r="IR244" s="115"/>
      <c r="IS244" s="115"/>
      <c r="IT244" s="115"/>
      <c r="IU244" s="115"/>
      <c r="IV244" s="115"/>
      <c r="IW244" s="115"/>
      <c r="IX244" s="115"/>
      <c r="IY244" s="115"/>
      <c r="IZ244" s="115"/>
      <c r="JA244" s="115"/>
      <c r="JB244" s="115"/>
      <c r="JC244" s="115"/>
      <c r="JD244" s="115"/>
      <c r="JE244" s="115"/>
      <c r="JF244" s="115"/>
      <c r="JG244" s="115"/>
      <c r="JH244" s="115"/>
      <c r="JI244" s="115"/>
      <c r="JJ244" s="115"/>
      <c r="JK244" s="115"/>
      <c r="JL244" s="115"/>
      <c r="JM244" s="115"/>
      <c r="JN244" s="115"/>
      <c r="JO244" s="115"/>
      <c r="JP244" s="115"/>
      <c r="JQ244" s="115"/>
      <c r="JR244" s="115"/>
      <c r="JS244" s="115"/>
      <c r="JT244" s="115"/>
      <c r="JU244" s="115"/>
      <c r="JV244" s="115"/>
      <c r="JW244" s="115"/>
      <c r="JX244" s="115"/>
      <c r="JY244" s="115"/>
      <c r="JZ244" s="115"/>
      <c r="KA244" s="115"/>
      <c r="KB244" s="115"/>
      <c r="KC244" s="115"/>
      <c r="KD244" s="115"/>
      <c r="KE244" s="115"/>
      <c r="KF244" s="115"/>
      <c r="KG244" s="115"/>
      <c r="KH244" s="115"/>
      <c r="KI244" s="115"/>
      <c r="KJ244" s="115"/>
      <c r="KK244" s="115"/>
      <c r="KL244" s="115"/>
      <c r="KM244" s="115"/>
      <c r="KN244" s="115"/>
      <c r="KO244" s="115"/>
      <c r="KP244" s="115"/>
      <c r="KQ244" s="115"/>
      <c r="KR244" s="115"/>
      <c r="KS244" s="115"/>
      <c r="KT244" s="115"/>
      <c r="KU244" s="115"/>
      <c r="KV244" s="115"/>
      <c r="KW244" s="115"/>
      <c r="KX244" s="115"/>
      <c r="KY244" s="115"/>
      <c r="KZ244" s="115"/>
      <c r="LA244" s="115"/>
      <c r="LB244" s="115"/>
      <c r="LC244" s="115"/>
      <c r="LD244" s="115"/>
      <c r="LE244" s="115"/>
      <c r="LF244" s="115"/>
      <c r="LG244" s="115"/>
      <c r="LH244" s="115"/>
      <c r="LI244" s="115"/>
      <c r="LJ244" s="115"/>
      <c r="LK244" s="115"/>
      <c r="LL244" s="115"/>
      <c r="LM244" s="115"/>
      <c r="LN244" s="115"/>
      <c r="LO244" s="115"/>
      <c r="LP244" s="115"/>
      <c r="LQ244" s="115"/>
      <c r="LR244" s="115"/>
      <c r="LS244" s="115"/>
      <c r="LT244" s="115"/>
      <c r="LU244" s="115"/>
      <c r="LV244" s="115"/>
      <c r="LW244" s="115"/>
      <c r="LX244" s="115"/>
      <c r="LY244" s="115"/>
      <c r="LZ244" s="115"/>
      <c r="MA244" s="115"/>
      <c r="MB244" s="115"/>
      <c r="MC244" s="115"/>
      <c r="MD244" s="115"/>
      <c r="ME244" s="115"/>
      <c r="MF244" s="115"/>
      <c r="MG244" s="115"/>
      <c r="MH244" s="115"/>
      <c r="MI244" s="115"/>
      <c r="MJ244" s="115"/>
      <c r="MK244" s="115"/>
      <c r="ML244" s="115"/>
      <c r="MM244" s="115"/>
      <c r="MN244" s="115"/>
      <c r="MO244" s="115"/>
      <c r="MP244" s="115"/>
      <c r="MQ244" s="115"/>
      <c r="MR244" s="115"/>
      <c r="MS244" s="115"/>
      <c r="MT244" s="115"/>
      <c r="MU244" s="115"/>
      <c r="MV244" s="115"/>
      <c r="MW244" s="115"/>
      <c r="MX244" s="115"/>
      <c r="MY244" s="115"/>
      <c r="MZ244" s="115"/>
      <c r="NA244" s="115"/>
      <c r="NB244" s="115"/>
      <c r="NC244" s="115"/>
      <c r="ND244" s="115"/>
      <c r="NE244" s="115"/>
      <c r="NF244" s="115"/>
      <c r="NG244" s="115"/>
      <c r="NH244" s="115"/>
      <c r="NI244" s="115"/>
      <c r="NJ244" s="115"/>
      <c r="NK244" s="115"/>
      <c r="NL244" s="115"/>
      <c r="NM244" s="115"/>
      <c r="NN244" s="115"/>
      <c r="NO244" s="115"/>
      <c r="NP244" s="115"/>
      <c r="NQ244" s="115"/>
      <c r="NR244" s="115"/>
      <c r="NS244" s="115"/>
      <c r="NT244" s="115"/>
      <c r="NU244" s="115"/>
      <c r="NV244" s="115"/>
      <c r="NW244" s="115"/>
      <c r="NX244" s="115"/>
      <c r="NY244" s="115"/>
      <c r="NZ244" s="115"/>
      <c r="OA244" s="115"/>
      <c r="OB244" s="115"/>
      <c r="OC244" s="115"/>
      <c r="OD244" s="115"/>
      <c r="OE244" s="115"/>
      <c r="OF244" s="115"/>
      <c r="OG244" s="115"/>
    </row>
    <row r="245" spans="1:397" s="116" customFormat="1">
      <c r="A245" s="110">
        <v>3057</v>
      </c>
      <c r="B245" s="111" t="s">
        <v>190</v>
      </c>
      <c r="C245" s="112">
        <v>166392</v>
      </c>
      <c r="D245" s="113">
        <v>1.627E-4</v>
      </c>
      <c r="E245" s="112">
        <v>15767.8</v>
      </c>
      <c r="F245" s="123">
        <v>14792.248800000001</v>
      </c>
      <c r="G245" s="124">
        <v>30560.0488</v>
      </c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5"/>
      <c r="CN245" s="115"/>
      <c r="CO245" s="115"/>
      <c r="CP245" s="115"/>
      <c r="CQ245" s="115"/>
      <c r="CR245" s="115"/>
      <c r="CS245" s="115"/>
      <c r="CT245" s="115"/>
      <c r="CU245" s="115"/>
      <c r="CV245" s="115"/>
      <c r="CW245" s="115"/>
      <c r="CX245" s="115"/>
      <c r="CY245" s="115"/>
      <c r="CZ245" s="115"/>
      <c r="DA245" s="115"/>
      <c r="DB245" s="115"/>
      <c r="DC245" s="115"/>
      <c r="DD245" s="115"/>
      <c r="DE245" s="115"/>
      <c r="DF245" s="115"/>
      <c r="DG245" s="115"/>
      <c r="DH245" s="115"/>
      <c r="DI245" s="115"/>
      <c r="DJ245" s="115"/>
      <c r="DK245" s="115"/>
      <c r="DL245" s="115"/>
      <c r="DM245" s="115"/>
      <c r="DN245" s="115"/>
      <c r="DO245" s="115"/>
      <c r="DP245" s="115"/>
      <c r="DQ245" s="115"/>
      <c r="DR245" s="115"/>
      <c r="DS245" s="115"/>
      <c r="DT245" s="115"/>
      <c r="DU245" s="115"/>
      <c r="DV245" s="115"/>
      <c r="DW245" s="115"/>
      <c r="DX245" s="115"/>
      <c r="DY245" s="115"/>
      <c r="DZ245" s="115"/>
      <c r="EA245" s="115"/>
      <c r="EB245" s="115"/>
      <c r="EC245" s="115"/>
      <c r="ED245" s="115"/>
      <c r="EE245" s="115"/>
      <c r="EF245" s="115"/>
      <c r="EG245" s="115"/>
      <c r="EH245" s="115"/>
      <c r="EI245" s="115"/>
      <c r="EJ245" s="115"/>
      <c r="EK245" s="115"/>
      <c r="EL245" s="115"/>
      <c r="EM245" s="115"/>
      <c r="EN245" s="115"/>
      <c r="EO245" s="115"/>
      <c r="EP245" s="115"/>
      <c r="EQ245" s="115"/>
      <c r="ER245" s="115"/>
      <c r="ES245" s="115"/>
      <c r="ET245" s="115"/>
      <c r="EU245" s="115"/>
      <c r="EV245" s="115"/>
      <c r="EW245" s="115"/>
      <c r="EX245" s="115"/>
      <c r="EY245" s="115"/>
      <c r="EZ245" s="115"/>
      <c r="FA245" s="115"/>
      <c r="FB245" s="115"/>
      <c r="FC245" s="115"/>
      <c r="FD245" s="115"/>
      <c r="FE245" s="115"/>
      <c r="FF245" s="115"/>
      <c r="FG245" s="115"/>
      <c r="FH245" s="115"/>
      <c r="FI245" s="115"/>
      <c r="FJ245" s="115"/>
      <c r="FK245" s="115"/>
      <c r="FL245" s="115"/>
      <c r="FM245" s="115"/>
      <c r="FN245" s="115"/>
      <c r="FO245" s="115"/>
      <c r="FP245" s="115"/>
      <c r="FQ245" s="115"/>
      <c r="FR245" s="115"/>
      <c r="FS245" s="115"/>
      <c r="FT245" s="115"/>
      <c r="FU245" s="115"/>
      <c r="FV245" s="115"/>
      <c r="FW245" s="115"/>
      <c r="FX245" s="115"/>
      <c r="FY245" s="115"/>
      <c r="FZ245" s="115"/>
      <c r="GA245" s="115"/>
      <c r="GB245" s="115"/>
      <c r="GC245" s="115"/>
      <c r="GD245" s="115"/>
      <c r="GE245" s="115"/>
      <c r="GF245" s="115"/>
      <c r="GG245" s="115"/>
      <c r="GH245" s="115"/>
      <c r="GI245" s="115"/>
      <c r="GJ245" s="115"/>
      <c r="GK245" s="115"/>
      <c r="GL245" s="115"/>
      <c r="GM245" s="115"/>
      <c r="GN245" s="115"/>
      <c r="GO245" s="115"/>
      <c r="GP245" s="115"/>
      <c r="GQ245" s="115"/>
      <c r="GR245" s="115"/>
      <c r="GS245" s="115"/>
      <c r="GT245" s="115"/>
      <c r="GU245" s="115"/>
      <c r="GV245" s="115"/>
      <c r="GW245" s="115"/>
      <c r="GX245" s="115"/>
      <c r="GY245" s="115"/>
      <c r="GZ245" s="115"/>
      <c r="HA245" s="115"/>
      <c r="HB245" s="115"/>
      <c r="HC245" s="115"/>
      <c r="HD245" s="115"/>
      <c r="HE245" s="115"/>
      <c r="HF245" s="115"/>
      <c r="HG245" s="115"/>
      <c r="HH245" s="115"/>
      <c r="HI245" s="115"/>
      <c r="HJ245" s="115"/>
      <c r="HK245" s="115"/>
      <c r="HL245" s="115"/>
      <c r="HM245" s="115"/>
      <c r="HN245" s="115"/>
      <c r="HO245" s="115"/>
      <c r="HP245" s="115"/>
      <c r="HQ245" s="115"/>
      <c r="HR245" s="115"/>
      <c r="HS245" s="115"/>
      <c r="HT245" s="115"/>
      <c r="HU245" s="115"/>
      <c r="HV245" s="115"/>
      <c r="HW245" s="115"/>
      <c r="HX245" s="115"/>
      <c r="HY245" s="115"/>
      <c r="HZ245" s="115"/>
      <c r="IA245" s="115"/>
      <c r="IB245" s="115"/>
      <c r="IC245" s="115"/>
      <c r="ID245" s="115"/>
      <c r="IE245" s="115"/>
      <c r="IF245" s="115"/>
      <c r="IG245" s="115"/>
      <c r="IH245" s="115"/>
      <c r="II245" s="115"/>
      <c r="IJ245" s="115"/>
      <c r="IK245" s="115"/>
      <c r="IL245" s="115"/>
      <c r="IM245" s="115"/>
      <c r="IN245" s="115"/>
      <c r="IO245" s="115"/>
      <c r="IP245" s="115"/>
      <c r="IQ245" s="115"/>
      <c r="IR245" s="115"/>
      <c r="IS245" s="115"/>
      <c r="IT245" s="115"/>
      <c r="IU245" s="115"/>
      <c r="IV245" s="115"/>
      <c r="IW245" s="115"/>
      <c r="IX245" s="115"/>
      <c r="IY245" s="115"/>
      <c r="IZ245" s="115"/>
      <c r="JA245" s="115"/>
      <c r="JB245" s="115"/>
      <c r="JC245" s="115"/>
      <c r="JD245" s="115"/>
      <c r="JE245" s="115"/>
      <c r="JF245" s="115"/>
      <c r="JG245" s="115"/>
      <c r="JH245" s="115"/>
      <c r="JI245" s="115"/>
      <c r="JJ245" s="115"/>
      <c r="JK245" s="115"/>
      <c r="JL245" s="115"/>
      <c r="JM245" s="115"/>
      <c r="JN245" s="115"/>
      <c r="JO245" s="115"/>
      <c r="JP245" s="115"/>
      <c r="JQ245" s="115"/>
      <c r="JR245" s="115"/>
      <c r="JS245" s="115"/>
      <c r="JT245" s="115"/>
      <c r="JU245" s="115"/>
      <c r="JV245" s="115"/>
      <c r="JW245" s="115"/>
      <c r="JX245" s="115"/>
      <c r="JY245" s="115"/>
      <c r="JZ245" s="115"/>
      <c r="KA245" s="115"/>
      <c r="KB245" s="115"/>
      <c r="KC245" s="115"/>
      <c r="KD245" s="115"/>
      <c r="KE245" s="115"/>
      <c r="KF245" s="115"/>
      <c r="KG245" s="115"/>
      <c r="KH245" s="115"/>
      <c r="KI245" s="115"/>
      <c r="KJ245" s="115"/>
      <c r="KK245" s="115"/>
      <c r="KL245" s="115"/>
      <c r="KM245" s="115"/>
      <c r="KN245" s="115"/>
      <c r="KO245" s="115"/>
      <c r="KP245" s="115"/>
      <c r="KQ245" s="115"/>
      <c r="KR245" s="115"/>
      <c r="KS245" s="115"/>
      <c r="KT245" s="115"/>
      <c r="KU245" s="115"/>
      <c r="KV245" s="115"/>
      <c r="KW245" s="115"/>
      <c r="KX245" s="115"/>
      <c r="KY245" s="115"/>
      <c r="KZ245" s="115"/>
      <c r="LA245" s="115"/>
      <c r="LB245" s="115"/>
      <c r="LC245" s="115"/>
      <c r="LD245" s="115"/>
      <c r="LE245" s="115"/>
      <c r="LF245" s="115"/>
      <c r="LG245" s="115"/>
      <c r="LH245" s="115"/>
      <c r="LI245" s="115"/>
      <c r="LJ245" s="115"/>
      <c r="LK245" s="115"/>
      <c r="LL245" s="115"/>
      <c r="LM245" s="115"/>
      <c r="LN245" s="115"/>
      <c r="LO245" s="115"/>
      <c r="LP245" s="115"/>
      <c r="LQ245" s="115"/>
      <c r="LR245" s="115"/>
      <c r="LS245" s="115"/>
      <c r="LT245" s="115"/>
      <c r="LU245" s="115"/>
      <c r="LV245" s="115"/>
      <c r="LW245" s="115"/>
      <c r="LX245" s="115"/>
      <c r="LY245" s="115"/>
      <c r="LZ245" s="115"/>
      <c r="MA245" s="115"/>
      <c r="MB245" s="115"/>
      <c r="MC245" s="115"/>
      <c r="MD245" s="115"/>
      <c r="ME245" s="115"/>
      <c r="MF245" s="115"/>
      <c r="MG245" s="115"/>
      <c r="MH245" s="115"/>
      <c r="MI245" s="115"/>
      <c r="MJ245" s="115"/>
      <c r="MK245" s="115"/>
      <c r="ML245" s="115"/>
      <c r="MM245" s="115"/>
      <c r="MN245" s="115"/>
      <c r="MO245" s="115"/>
      <c r="MP245" s="115"/>
      <c r="MQ245" s="115"/>
      <c r="MR245" s="115"/>
      <c r="MS245" s="115"/>
      <c r="MT245" s="115"/>
      <c r="MU245" s="115"/>
      <c r="MV245" s="115"/>
      <c r="MW245" s="115"/>
      <c r="MX245" s="115"/>
      <c r="MY245" s="115"/>
      <c r="MZ245" s="115"/>
      <c r="NA245" s="115"/>
      <c r="NB245" s="115"/>
      <c r="NC245" s="115"/>
      <c r="ND245" s="115"/>
      <c r="NE245" s="115"/>
      <c r="NF245" s="115"/>
      <c r="NG245" s="115"/>
      <c r="NH245" s="115"/>
      <c r="NI245" s="115"/>
      <c r="NJ245" s="115"/>
      <c r="NK245" s="115"/>
      <c r="NL245" s="115"/>
      <c r="NM245" s="115"/>
      <c r="NN245" s="115"/>
      <c r="NO245" s="115"/>
      <c r="NP245" s="115"/>
      <c r="NQ245" s="115"/>
      <c r="NR245" s="115"/>
      <c r="NS245" s="115"/>
      <c r="NT245" s="115"/>
      <c r="NU245" s="115"/>
      <c r="NV245" s="115"/>
      <c r="NW245" s="115"/>
      <c r="NX245" s="115"/>
      <c r="NY245" s="115"/>
      <c r="NZ245" s="115"/>
      <c r="OA245" s="115"/>
      <c r="OB245" s="115"/>
      <c r="OC245" s="115"/>
      <c r="OD245" s="115"/>
      <c r="OE245" s="115"/>
      <c r="OF245" s="115"/>
      <c r="OG245" s="115"/>
    </row>
    <row r="246" spans="1:397" s="116" customFormat="1">
      <c r="A246" s="110">
        <v>3058</v>
      </c>
      <c r="B246" s="111" t="s">
        <v>191</v>
      </c>
      <c r="C246" s="112">
        <v>238451</v>
      </c>
      <c r="D246" s="113">
        <v>2.332E-4</v>
      </c>
      <c r="E246" s="112">
        <v>9476.82</v>
      </c>
      <c r="F246" s="123">
        <v>21198.293900000001</v>
      </c>
      <c r="G246" s="124">
        <v>30675.1139</v>
      </c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  <c r="FF246" s="115"/>
      <c r="FG246" s="115"/>
      <c r="FH246" s="115"/>
      <c r="FI246" s="115"/>
      <c r="FJ246" s="115"/>
      <c r="FK246" s="115"/>
      <c r="FL246" s="115"/>
      <c r="FM246" s="115"/>
      <c r="FN246" s="115"/>
      <c r="FO246" s="115"/>
      <c r="FP246" s="115"/>
      <c r="FQ246" s="115"/>
      <c r="FR246" s="115"/>
      <c r="FS246" s="115"/>
      <c r="FT246" s="115"/>
      <c r="FU246" s="115"/>
      <c r="FV246" s="115"/>
      <c r="FW246" s="115"/>
      <c r="FX246" s="115"/>
      <c r="FY246" s="115"/>
      <c r="FZ246" s="115"/>
      <c r="GA246" s="115"/>
      <c r="GB246" s="115"/>
      <c r="GC246" s="115"/>
      <c r="GD246" s="115"/>
      <c r="GE246" s="115"/>
      <c r="GF246" s="115"/>
      <c r="GG246" s="115"/>
      <c r="GH246" s="115"/>
      <c r="GI246" s="115"/>
      <c r="GJ246" s="115"/>
      <c r="GK246" s="115"/>
      <c r="GL246" s="115"/>
      <c r="GM246" s="115"/>
      <c r="GN246" s="115"/>
      <c r="GO246" s="115"/>
      <c r="GP246" s="115"/>
      <c r="GQ246" s="115"/>
      <c r="GR246" s="115"/>
      <c r="GS246" s="115"/>
      <c r="GT246" s="115"/>
      <c r="GU246" s="115"/>
      <c r="GV246" s="115"/>
      <c r="GW246" s="115"/>
      <c r="GX246" s="115"/>
      <c r="GY246" s="115"/>
      <c r="GZ246" s="115"/>
      <c r="HA246" s="115"/>
      <c r="HB246" s="115"/>
      <c r="HC246" s="115"/>
      <c r="HD246" s="115"/>
      <c r="HE246" s="115"/>
      <c r="HF246" s="115"/>
      <c r="HG246" s="115"/>
      <c r="HH246" s="115"/>
      <c r="HI246" s="115"/>
      <c r="HJ246" s="115"/>
      <c r="HK246" s="115"/>
      <c r="HL246" s="115"/>
      <c r="HM246" s="115"/>
      <c r="HN246" s="115"/>
      <c r="HO246" s="115"/>
      <c r="HP246" s="115"/>
      <c r="HQ246" s="115"/>
      <c r="HR246" s="115"/>
      <c r="HS246" s="115"/>
      <c r="HT246" s="115"/>
      <c r="HU246" s="115"/>
      <c r="HV246" s="115"/>
      <c r="HW246" s="115"/>
      <c r="HX246" s="115"/>
      <c r="HY246" s="115"/>
      <c r="HZ246" s="115"/>
      <c r="IA246" s="115"/>
      <c r="IB246" s="115"/>
      <c r="IC246" s="115"/>
      <c r="ID246" s="115"/>
      <c r="IE246" s="115"/>
      <c r="IF246" s="115"/>
      <c r="IG246" s="115"/>
      <c r="IH246" s="115"/>
      <c r="II246" s="115"/>
      <c r="IJ246" s="115"/>
      <c r="IK246" s="115"/>
      <c r="IL246" s="115"/>
      <c r="IM246" s="115"/>
      <c r="IN246" s="115"/>
      <c r="IO246" s="115"/>
      <c r="IP246" s="115"/>
      <c r="IQ246" s="115"/>
      <c r="IR246" s="115"/>
      <c r="IS246" s="115"/>
      <c r="IT246" s="115"/>
      <c r="IU246" s="115"/>
      <c r="IV246" s="115"/>
      <c r="IW246" s="115"/>
      <c r="IX246" s="115"/>
      <c r="IY246" s="115"/>
      <c r="IZ246" s="115"/>
      <c r="JA246" s="115"/>
      <c r="JB246" s="115"/>
      <c r="JC246" s="115"/>
      <c r="JD246" s="115"/>
      <c r="JE246" s="115"/>
      <c r="JF246" s="115"/>
      <c r="JG246" s="115"/>
      <c r="JH246" s="115"/>
      <c r="JI246" s="115"/>
      <c r="JJ246" s="115"/>
      <c r="JK246" s="115"/>
      <c r="JL246" s="115"/>
      <c r="JM246" s="115"/>
      <c r="JN246" s="115"/>
      <c r="JO246" s="115"/>
      <c r="JP246" s="115"/>
      <c r="JQ246" s="115"/>
      <c r="JR246" s="115"/>
      <c r="JS246" s="115"/>
      <c r="JT246" s="115"/>
      <c r="JU246" s="115"/>
      <c r="JV246" s="115"/>
      <c r="JW246" s="115"/>
      <c r="JX246" s="115"/>
      <c r="JY246" s="115"/>
      <c r="JZ246" s="115"/>
      <c r="KA246" s="115"/>
      <c r="KB246" s="115"/>
      <c r="KC246" s="115"/>
      <c r="KD246" s="115"/>
      <c r="KE246" s="115"/>
      <c r="KF246" s="115"/>
      <c r="KG246" s="115"/>
      <c r="KH246" s="115"/>
      <c r="KI246" s="115"/>
      <c r="KJ246" s="115"/>
      <c r="KK246" s="115"/>
      <c r="KL246" s="115"/>
      <c r="KM246" s="115"/>
      <c r="KN246" s="115"/>
      <c r="KO246" s="115"/>
      <c r="KP246" s="115"/>
      <c r="KQ246" s="115"/>
      <c r="KR246" s="115"/>
      <c r="KS246" s="115"/>
      <c r="KT246" s="115"/>
      <c r="KU246" s="115"/>
      <c r="KV246" s="115"/>
      <c r="KW246" s="115"/>
      <c r="KX246" s="115"/>
      <c r="KY246" s="115"/>
      <c r="KZ246" s="115"/>
      <c r="LA246" s="115"/>
      <c r="LB246" s="115"/>
      <c r="LC246" s="115"/>
      <c r="LD246" s="115"/>
      <c r="LE246" s="115"/>
      <c r="LF246" s="115"/>
      <c r="LG246" s="115"/>
      <c r="LH246" s="115"/>
      <c r="LI246" s="115"/>
      <c r="LJ246" s="115"/>
      <c r="LK246" s="115"/>
      <c r="LL246" s="115"/>
      <c r="LM246" s="115"/>
      <c r="LN246" s="115"/>
      <c r="LO246" s="115"/>
      <c r="LP246" s="115"/>
      <c r="LQ246" s="115"/>
      <c r="LR246" s="115"/>
      <c r="LS246" s="115"/>
      <c r="LT246" s="115"/>
      <c r="LU246" s="115"/>
      <c r="LV246" s="115"/>
      <c r="LW246" s="115"/>
      <c r="LX246" s="115"/>
      <c r="LY246" s="115"/>
      <c r="LZ246" s="115"/>
      <c r="MA246" s="115"/>
      <c r="MB246" s="115"/>
      <c r="MC246" s="115"/>
      <c r="MD246" s="115"/>
      <c r="ME246" s="115"/>
      <c r="MF246" s="115"/>
      <c r="MG246" s="115"/>
      <c r="MH246" s="115"/>
      <c r="MI246" s="115"/>
      <c r="MJ246" s="115"/>
      <c r="MK246" s="115"/>
      <c r="ML246" s="115"/>
      <c r="MM246" s="115"/>
      <c r="MN246" s="115"/>
      <c r="MO246" s="115"/>
      <c r="MP246" s="115"/>
      <c r="MQ246" s="115"/>
      <c r="MR246" s="115"/>
      <c r="MS246" s="115"/>
      <c r="MT246" s="115"/>
      <c r="MU246" s="115"/>
      <c r="MV246" s="115"/>
      <c r="MW246" s="115"/>
      <c r="MX246" s="115"/>
      <c r="MY246" s="115"/>
      <c r="MZ246" s="115"/>
      <c r="NA246" s="115"/>
      <c r="NB246" s="115"/>
      <c r="NC246" s="115"/>
      <c r="ND246" s="115"/>
      <c r="NE246" s="115"/>
      <c r="NF246" s="115"/>
      <c r="NG246" s="115"/>
      <c r="NH246" s="115"/>
      <c r="NI246" s="115"/>
      <c r="NJ246" s="115"/>
      <c r="NK246" s="115"/>
      <c r="NL246" s="115"/>
      <c r="NM246" s="115"/>
      <c r="NN246" s="115"/>
      <c r="NO246" s="115"/>
      <c r="NP246" s="115"/>
      <c r="NQ246" s="115"/>
      <c r="NR246" s="115"/>
      <c r="NS246" s="115"/>
      <c r="NT246" s="115"/>
      <c r="NU246" s="115"/>
      <c r="NV246" s="115"/>
      <c r="NW246" s="115"/>
      <c r="NX246" s="115"/>
      <c r="NY246" s="115"/>
      <c r="NZ246" s="115"/>
      <c r="OA246" s="115"/>
      <c r="OB246" s="115"/>
      <c r="OC246" s="115"/>
      <c r="OD246" s="115"/>
      <c r="OE246" s="115"/>
      <c r="OF246" s="115"/>
      <c r="OG246" s="115"/>
    </row>
    <row r="247" spans="1:397" s="116" customFormat="1">
      <c r="A247" s="110">
        <v>3059</v>
      </c>
      <c r="B247" s="111" t="s">
        <v>192</v>
      </c>
      <c r="C247" s="112">
        <v>458483</v>
      </c>
      <c r="D247" s="113">
        <v>4.4700000000000002E-4</v>
      </c>
      <c r="E247" s="112">
        <v>33062.199999999997</v>
      </c>
      <c r="F247" s="123">
        <v>40759.138700000003</v>
      </c>
      <c r="G247" s="124">
        <v>73821.338699999993</v>
      </c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  <c r="BC247" s="115"/>
      <c r="BD247" s="115"/>
      <c r="BE247" s="115"/>
      <c r="BF247" s="115"/>
      <c r="BG247" s="115"/>
      <c r="BH247" s="115"/>
      <c r="BI247" s="115"/>
      <c r="BJ247" s="115"/>
      <c r="BK247" s="115"/>
      <c r="BL247" s="115"/>
      <c r="BM247" s="115"/>
      <c r="BN247" s="115"/>
      <c r="BO247" s="115"/>
      <c r="BP247" s="115"/>
      <c r="BQ247" s="115"/>
      <c r="BR247" s="115"/>
      <c r="BS247" s="115"/>
      <c r="BT247" s="115"/>
      <c r="BU247" s="115"/>
      <c r="BV247" s="115"/>
      <c r="BW247" s="115"/>
      <c r="BX247" s="115"/>
      <c r="BY247" s="115"/>
      <c r="BZ247" s="115"/>
      <c r="CA247" s="115"/>
      <c r="CB247" s="115"/>
      <c r="CC247" s="115"/>
      <c r="CD247" s="115"/>
      <c r="CE247" s="115"/>
      <c r="CF247" s="115"/>
      <c r="CG247" s="115"/>
      <c r="CH247" s="115"/>
      <c r="CI247" s="115"/>
      <c r="CJ247" s="115"/>
      <c r="CK247" s="115"/>
      <c r="CL247" s="115"/>
      <c r="CM247" s="115"/>
      <c r="CN247" s="115"/>
      <c r="CO247" s="115"/>
      <c r="CP247" s="115"/>
      <c r="CQ247" s="115"/>
      <c r="CR247" s="115"/>
      <c r="CS247" s="115"/>
      <c r="CT247" s="115"/>
      <c r="CU247" s="115"/>
      <c r="CV247" s="115"/>
      <c r="CW247" s="115"/>
      <c r="CX247" s="115"/>
      <c r="CY247" s="115"/>
      <c r="CZ247" s="115"/>
      <c r="DA247" s="115"/>
      <c r="DB247" s="115"/>
      <c r="DC247" s="115"/>
      <c r="DD247" s="115"/>
      <c r="DE247" s="115"/>
      <c r="DF247" s="115"/>
      <c r="DG247" s="115"/>
      <c r="DH247" s="115"/>
      <c r="DI247" s="115"/>
      <c r="DJ247" s="115"/>
      <c r="DK247" s="115"/>
      <c r="DL247" s="115"/>
      <c r="DM247" s="115"/>
      <c r="DN247" s="115"/>
      <c r="DO247" s="115"/>
      <c r="DP247" s="115"/>
      <c r="DQ247" s="115"/>
      <c r="DR247" s="115"/>
      <c r="DS247" s="115"/>
      <c r="DT247" s="115"/>
      <c r="DU247" s="115"/>
      <c r="DV247" s="115"/>
      <c r="DW247" s="115"/>
      <c r="DX247" s="115"/>
      <c r="DY247" s="115"/>
      <c r="DZ247" s="115"/>
      <c r="EA247" s="115"/>
      <c r="EB247" s="115"/>
      <c r="EC247" s="115"/>
      <c r="ED247" s="115"/>
      <c r="EE247" s="115"/>
      <c r="EF247" s="115"/>
      <c r="EG247" s="115"/>
      <c r="EH247" s="115"/>
      <c r="EI247" s="115"/>
      <c r="EJ247" s="115"/>
      <c r="EK247" s="115"/>
      <c r="EL247" s="115"/>
      <c r="EM247" s="115"/>
      <c r="EN247" s="115"/>
      <c r="EO247" s="115"/>
      <c r="EP247" s="115"/>
      <c r="EQ247" s="115"/>
      <c r="ER247" s="115"/>
      <c r="ES247" s="115"/>
      <c r="ET247" s="115"/>
      <c r="EU247" s="115"/>
      <c r="EV247" s="115"/>
      <c r="EW247" s="115"/>
      <c r="EX247" s="115"/>
      <c r="EY247" s="115"/>
      <c r="EZ247" s="115"/>
      <c r="FA247" s="115"/>
      <c r="FB247" s="115"/>
      <c r="FC247" s="115"/>
      <c r="FD247" s="115"/>
      <c r="FE247" s="115"/>
      <c r="FF247" s="115"/>
      <c r="FG247" s="115"/>
      <c r="FH247" s="115"/>
      <c r="FI247" s="115"/>
      <c r="FJ247" s="115"/>
      <c r="FK247" s="115"/>
      <c r="FL247" s="115"/>
      <c r="FM247" s="115"/>
      <c r="FN247" s="115"/>
      <c r="FO247" s="115"/>
      <c r="FP247" s="115"/>
      <c r="FQ247" s="115"/>
      <c r="FR247" s="115"/>
      <c r="FS247" s="115"/>
      <c r="FT247" s="115"/>
      <c r="FU247" s="115"/>
      <c r="FV247" s="115"/>
      <c r="FW247" s="115"/>
      <c r="FX247" s="115"/>
      <c r="FY247" s="115"/>
      <c r="FZ247" s="115"/>
      <c r="GA247" s="115"/>
      <c r="GB247" s="115"/>
      <c r="GC247" s="115"/>
      <c r="GD247" s="115"/>
      <c r="GE247" s="115"/>
      <c r="GF247" s="115"/>
      <c r="GG247" s="115"/>
      <c r="GH247" s="115"/>
      <c r="GI247" s="115"/>
      <c r="GJ247" s="115"/>
      <c r="GK247" s="115"/>
      <c r="GL247" s="115"/>
      <c r="GM247" s="115"/>
      <c r="GN247" s="115"/>
      <c r="GO247" s="115"/>
      <c r="GP247" s="115"/>
      <c r="GQ247" s="115"/>
      <c r="GR247" s="115"/>
      <c r="GS247" s="115"/>
      <c r="GT247" s="115"/>
      <c r="GU247" s="115"/>
      <c r="GV247" s="115"/>
      <c r="GW247" s="115"/>
      <c r="GX247" s="115"/>
      <c r="GY247" s="115"/>
      <c r="GZ247" s="115"/>
      <c r="HA247" s="115"/>
      <c r="HB247" s="115"/>
      <c r="HC247" s="115"/>
      <c r="HD247" s="115"/>
      <c r="HE247" s="115"/>
      <c r="HF247" s="115"/>
      <c r="HG247" s="115"/>
      <c r="HH247" s="115"/>
      <c r="HI247" s="115"/>
      <c r="HJ247" s="115"/>
      <c r="HK247" s="115"/>
      <c r="HL247" s="115"/>
      <c r="HM247" s="115"/>
      <c r="HN247" s="115"/>
      <c r="HO247" s="115"/>
      <c r="HP247" s="115"/>
      <c r="HQ247" s="115"/>
      <c r="HR247" s="115"/>
      <c r="HS247" s="115"/>
      <c r="HT247" s="115"/>
      <c r="HU247" s="115"/>
      <c r="HV247" s="115"/>
      <c r="HW247" s="115"/>
      <c r="HX247" s="115"/>
      <c r="HY247" s="115"/>
      <c r="HZ247" s="115"/>
      <c r="IA247" s="115"/>
      <c r="IB247" s="115"/>
      <c r="IC247" s="115"/>
      <c r="ID247" s="115"/>
      <c r="IE247" s="115"/>
      <c r="IF247" s="115"/>
      <c r="IG247" s="115"/>
      <c r="IH247" s="115"/>
      <c r="II247" s="115"/>
      <c r="IJ247" s="115"/>
      <c r="IK247" s="115"/>
      <c r="IL247" s="115"/>
      <c r="IM247" s="115"/>
      <c r="IN247" s="115"/>
      <c r="IO247" s="115"/>
      <c r="IP247" s="115"/>
      <c r="IQ247" s="115"/>
      <c r="IR247" s="115"/>
      <c r="IS247" s="115"/>
      <c r="IT247" s="115"/>
      <c r="IU247" s="115"/>
      <c r="IV247" s="115"/>
      <c r="IW247" s="115"/>
      <c r="IX247" s="115"/>
      <c r="IY247" s="115"/>
      <c r="IZ247" s="115"/>
      <c r="JA247" s="115"/>
      <c r="JB247" s="115"/>
      <c r="JC247" s="115"/>
      <c r="JD247" s="115"/>
      <c r="JE247" s="115"/>
      <c r="JF247" s="115"/>
      <c r="JG247" s="115"/>
      <c r="JH247" s="115"/>
      <c r="JI247" s="115"/>
      <c r="JJ247" s="115"/>
      <c r="JK247" s="115"/>
      <c r="JL247" s="115"/>
      <c r="JM247" s="115"/>
      <c r="JN247" s="115"/>
      <c r="JO247" s="115"/>
      <c r="JP247" s="115"/>
      <c r="JQ247" s="115"/>
      <c r="JR247" s="115"/>
      <c r="JS247" s="115"/>
      <c r="JT247" s="115"/>
      <c r="JU247" s="115"/>
      <c r="JV247" s="115"/>
      <c r="JW247" s="115"/>
      <c r="JX247" s="115"/>
      <c r="JY247" s="115"/>
      <c r="JZ247" s="115"/>
      <c r="KA247" s="115"/>
      <c r="KB247" s="115"/>
      <c r="KC247" s="115"/>
      <c r="KD247" s="115"/>
      <c r="KE247" s="115"/>
      <c r="KF247" s="115"/>
      <c r="KG247" s="115"/>
      <c r="KH247" s="115"/>
      <c r="KI247" s="115"/>
      <c r="KJ247" s="115"/>
      <c r="KK247" s="115"/>
      <c r="KL247" s="115"/>
      <c r="KM247" s="115"/>
      <c r="KN247" s="115"/>
      <c r="KO247" s="115"/>
      <c r="KP247" s="115"/>
      <c r="KQ247" s="115"/>
      <c r="KR247" s="115"/>
      <c r="KS247" s="115"/>
      <c r="KT247" s="115"/>
      <c r="KU247" s="115"/>
      <c r="KV247" s="115"/>
      <c r="KW247" s="115"/>
      <c r="KX247" s="115"/>
      <c r="KY247" s="115"/>
      <c r="KZ247" s="115"/>
      <c r="LA247" s="115"/>
      <c r="LB247" s="115"/>
      <c r="LC247" s="115"/>
      <c r="LD247" s="115"/>
      <c r="LE247" s="115"/>
      <c r="LF247" s="115"/>
      <c r="LG247" s="115"/>
      <c r="LH247" s="115"/>
      <c r="LI247" s="115"/>
      <c r="LJ247" s="115"/>
      <c r="LK247" s="115"/>
      <c r="LL247" s="115"/>
      <c r="LM247" s="115"/>
      <c r="LN247" s="115"/>
      <c r="LO247" s="115"/>
      <c r="LP247" s="115"/>
      <c r="LQ247" s="115"/>
      <c r="LR247" s="115"/>
      <c r="LS247" s="115"/>
      <c r="LT247" s="115"/>
      <c r="LU247" s="115"/>
      <c r="LV247" s="115"/>
      <c r="LW247" s="115"/>
      <c r="LX247" s="115"/>
      <c r="LY247" s="115"/>
      <c r="LZ247" s="115"/>
      <c r="MA247" s="115"/>
      <c r="MB247" s="115"/>
      <c r="MC247" s="115"/>
      <c r="MD247" s="115"/>
      <c r="ME247" s="115"/>
      <c r="MF247" s="115"/>
      <c r="MG247" s="115"/>
      <c r="MH247" s="115"/>
      <c r="MI247" s="115"/>
      <c r="MJ247" s="115"/>
      <c r="MK247" s="115"/>
      <c r="ML247" s="115"/>
      <c r="MM247" s="115"/>
      <c r="MN247" s="115"/>
      <c r="MO247" s="115"/>
      <c r="MP247" s="115"/>
      <c r="MQ247" s="115"/>
      <c r="MR247" s="115"/>
      <c r="MS247" s="115"/>
      <c r="MT247" s="115"/>
      <c r="MU247" s="115"/>
      <c r="MV247" s="115"/>
      <c r="MW247" s="115"/>
      <c r="MX247" s="115"/>
      <c r="MY247" s="115"/>
      <c r="MZ247" s="115"/>
      <c r="NA247" s="115"/>
      <c r="NB247" s="115"/>
      <c r="NC247" s="115"/>
      <c r="ND247" s="115"/>
      <c r="NE247" s="115"/>
      <c r="NF247" s="115"/>
      <c r="NG247" s="115"/>
      <c r="NH247" s="115"/>
      <c r="NI247" s="115"/>
      <c r="NJ247" s="115"/>
      <c r="NK247" s="115"/>
      <c r="NL247" s="115"/>
      <c r="NM247" s="115"/>
      <c r="NN247" s="115"/>
      <c r="NO247" s="115"/>
      <c r="NP247" s="115"/>
      <c r="NQ247" s="115"/>
      <c r="NR247" s="115"/>
      <c r="NS247" s="115"/>
      <c r="NT247" s="115"/>
      <c r="NU247" s="115"/>
      <c r="NV247" s="115"/>
      <c r="NW247" s="115"/>
      <c r="NX247" s="115"/>
      <c r="NY247" s="115"/>
      <c r="NZ247" s="115"/>
      <c r="OA247" s="115"/>
      <c r="OB247" s="115"/>
      <c r="OC247" s="115"/>
      <c r="OD247" s="115"/>
      <c r="OE247" s="115"/>
      <c r="OF247" s="115"/>
      <c r="OG247" s="115"/>
    </row>
    <row r="248" spans="1:397" s="116" customFormat="1">
      <c r="A248" s="110">
        <v>3060</v>
      </c>
      <c r="B248" s="111" t="s">
        <v>193</v>
      </c>
      <c r="C248" s="112">
        <v>228360</v>
      </c>
      <c r="D248" s="113">
        <v>2.2330000000000001E-4</v>
      </c>
      <c r="E248" s="112">
        <v>9860.67</v>
      </c>
      <c r="F248" s="123">
        <v>20301.204000000002</v>
      </c>
      <c r="G248" s="124">
        <v>30161.874000000003</v>
      </c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  <c r="BH248" s="115"/>
      <c r="BI248" s="115"/>
      <c r="BJ248" s="115"/>
      <c r="BK248" s="115"/>
      <c r="BL248" s="115"/>
      <c r="BM248" s="115"/>
      <c r="BN248" s="115"/>
      <c r="BO248" s="115"/>
      <c r="BP248" s="115"/>
      <c r="BQ248" s="115"/>
      <c r="BR248" s="115"/>
      <c r="BS248" s="115"/>
      <c r="BT248" s="115"/>
      <c r="BU248" s="115"/>
      <c r="BV248" s="115"/>
      <c r="BW248" s="115"/>
      <c r="BX248" s="115"/>
      <c r="BY248" s="115"/>
      <c r="BZ248" s="115"/>
      <c r="CA248" s="115"/>
      <c r="CB248" s="115"/>
      <c r="CC248" s="115"/>
      <c r="CD248" s="115"/>
      <c r="CE248" s="115"/>
      <c r="CF248" s="115"/>
      <c r="CG248" s="115"/>
      <c r="CH248" s="115"/>
      <c r="CI248" s="115"/>
      <c r="CJ248" s="115"/>
      <c r="CK248" s="115"/>
      <c r="CL248" s="115"/>
      <c r="CM248" s="115"/>
      <c r="CN248" s="115"/>
      <c r="CO248" s="115"/>
      <c r="CP248" s="115"/>
      <c r="CQ248" s="115"/>
      <c r="CR248" s="115"/>
      <c r="CS248" s="115"/>
      <c r="CT248" s="115"/>
      <c r="CU248" s="115"/>
      <c r="CV248" s="115"/>
      <c r="CW248" s="115"/>
      <c r="CX248" s="115"/>
      <c r="CY248" s="115"/>
      <c r="CZ248" s="115"/>
      <c r="DA248" s="115"/>
      <c r="DB248" s="115"/>
      <c r="DC248" s="115"/>
      <c r="DD248" s="115"/>
      <c r="DE248" s="115"/>
      <c r="DF248" s="115"/>
      <c r="DG248" s="115"/>
      <c r="DH248" s="115"/>
      <c r="DI248" s="115"/>
      <c r="DJ248" s="115"/>
      <c r="DK248" s="115"/>
      <c r="DL248" s="115"/>
      <c r="DM248" s="115"/>
      <c r="DN248" s="115"/>
      <c r="DO248" s="115"/>
      <c r="DP248" s="115"/>
      <c r="DQ248" s="115"/>
      <c r="DR248" s="115"/>
      <c r="DS248" s="115"/>
      <c r="DT248" s="115"/>
      <c r="DU248" s="115"/>
      <c r="DV248" s="115"/>
      <c r="DW248" s="115"/>
      <c r="DX248" s="115"/>
      <c r="DY248" s="115"/>
      <c r="DZ248" s="115"/>
      <c r="EA248" s="115"/>
      <c r="EB248" s="115"/>
      <c r="EC248" s="115"/>
      <c r="ED248" s="115"/>
      <c r="EE248" s="115"/>
      <c r="EF248" s="115"/>
      <c r="EG248" s="115"/>
      <c r="EH248" s="115"/>
      <c r="EI248" s="115"/>
      <c r="EJ248" s="115"/>
      <c r="EK248" s="115"/>
      <c r="EL248" s="115"/>
      <c r="EM248" s="115"/>
      <c r="EN248" s="115"/>
      <c r="EO248" s="115"/>
      <c r="EP248" s="115"/>
      <c r="EQ248" s="115"/>
      <c r="ER248" s="115"/>
      <c r="ES248" s="115"/>
      <c r="ET248" s="115"/>
      <c r="EU248" s="115"/>
      <c r="EV248" s="115"/>
      <c r="EW248" s="115"/>
      <c r="EX248" s="115"/>
      <c r="EY248" s="115"/>
      <c r="EZ248" s="115"/>
      <c r="FA248" s="115"/>
      <c r="FB248" s="115"/>
      <c r="FC248" s="115"/>
      <c r="FD248" s="115"/>
      <c r="FE248" s="115"/>
      <c r="FF248" s="115"/>
      <c r="FG248" s="115"/>
      <c r="FH248" s="115"/>
      <c r="FI248" s="115"/>
      <c r="FJ248" s="115"/>
      <c r="FK248" s="115"/>
      <c r="FL248" s="115"/>
      <c r="FM248" s="115"/>
      <c r="FN248" s="115"/>
      <c r="FO248" s="115"/>
      <c r="FP248" s="115"/>
      <c r="FQ248" s="115"/>
      <c r="FR248" s="115"/>
      <c r="FS248" s="115"/>
      <c r="FT248" s="115"/>
      <c r="FU248" s="115"/>
      <c r="FV248" s="115"/>
      <c r="FW248" s="115"/>
      <c r="FX248" s="115"/>
      <c r="FY248" s="115"/>
      <c r="FZ248" s="115"/>
      <c r="GA248" s="115"/>
      <c r="GB248" s="115"/>
      <c r="GC248" s="115"/>
      <c r="GD248" s="115"/>
      <c r="GE248" s="115"/>
      <c r="GF248" s="115"/>
      <c r="GG248" s="115"/>
      <c r="GH248" s="115"/>
      <c r="GI248" s="115"/>
      <c r="GJ248" s="115"/>
      <c r="GK248" s="115"/>
      <c r="GL248" s="115"/>
      <c r="GM248" s="115"/>
      <c r="GN248" s="115"/>
      <c r="GO248" s="115"/>
      <c r="GP248" s="115"/>
      <c r="GQ248" s="115"/>
      <c r="GR248" s="115"/>
      <c r="GS248" s="115"/>
      <c r="GT248" s="115"/>
      <c r="GU248" s="115"/>
      <c r="GV248" s="115"/>
      <c r="GW248" s="115"/>
      <c r="GX248" s="115"/>
      <c r="GY248" s="115"/>
      <c r="GZ248" s="115"/>
      <c r="HA248" s="115"/>
      <c r="HB248" s="115"/>
      <c r="HC248" s="115"/>
      <c r="HD248" s="115"/>
      <c r="HE248" s="115"/>
      <c r="HF248" s="115"/>
      <c r="HG248" s="115"/>
      <c r="HH248" s="115"/>
      <c r="HI248" s="115"/>
      <c r="HJ248" s="115"/>
      <c r="HK248" s="115"/>
      <c r="HL248" s="115"/>
      <c r="HM248" s="115"/>
      <c r="HN248" s="115"/>
      <c r="HO248" s="115"/>
      <c r="HP248" s="115"/>
      <c r="HQ248" s="115"/>
      <c r="HR248" s="115"/>
      <c r="HS248" s="115"/>
      <c r="HT248" s="115"/>
      <c r="HU248" s="115"/>
      <c r="HV248" s="115"/>
      <c r="HW248" s="115"/>
      <c r="HX248" s="115"/>
      <c r="HY248" s="115"/>
      <c r="HZ248" s="115"/>
      <c r="IA248" s="115"/>
      <c r="IB248" s="115"/>
      <c r="IC248" s="115"/>
      <c r="ID248" s="115"/>
      <c r="IE248" s="115"/>
      <c r="IF248" s="115"/>
      <c r="IG248" s="115"/>
      <c r="IH248" s="115"/>
      <c r="II248" s="115"/>
      <c r="IJ248" s="115"/>
      <c r="IK248" s="115"/>
      <c r="IL248" s="115"/>
      <c r="IM248" s="115"/>
      <c r="IN248" s="115"/>
      <c r="IO248" s="115"/>
      <c r="IP248" s="115"/>
      <c r="IQ248" s="115"/>
      <c r="IR248" s="115"/>
      <c r="IS248" s="115"/>
      <c r="IT248" s="115"/>
      <c r="IU248" s="115"/>
      <c r="IV248" s="115"/>
      <c r="IW248" s="115"/>
      <c r="IX248" s="115"/>
      <c r="IY248" s="115"/>
      <c r="IZ248" s="115"/>
      <c r="JA248" s="115"/>
      <c r="JB248" s="115"/>
      <c r="JC248" s="115"/>
      <c r="JD248" s="115"/>
      <c r="JE248" s="115"/>
      <c r="JF248" s="115"/>
      <c r="JG248" s="115"/>
      <c r="JH248" s="115"/>
      <c r="JI248" s="115"/>
      <c r="JJ248" s="115"/>
      <c r="JK248" s="115"/>
      <c r="JL248" s="115"/>
      <c r="JM248" s="115"/>
      <c r="JN248" s="115"/>
      <c r="JO248" s="115"/>
      <c r="JP248" s="115"/>
      <c r="JQ248" s="115"/>
      <c r="JR248" s="115"/>
      <c r="JS248" s="115"/>
      <c r="JT248" s="115"/>
      <c r="JU248" s="115"/>
      <c r="JV248" s="115"/>
      <c r="JW248" s="115"/>
      <c r="JX248" s="115"/>
      <c r="JY248" s="115"/>
      <c r="JZ248" s="115"/>
      <c r="KA248" s="115"/>
      <c r="KB248" s="115"/>
      <c r="KC248" s="115"/>
      <c r="KD248" s="115"/>
      <c r="KE248" s="115"/>
      <c r="KF248" s="115"/>
      <c r="KG248" s="115"/>
      <c r="KH248" s="115"/>
      <c r="KI248" s="115"/>
      <c r="KJ248" s="115"/>
      <c r="KK248" s="115"/>
      <c r="KL248" s="115"/>
      <c r="KM248" s="115"/>
      <c r="KN248" s="115"/>
      <c r="KO248" s="115"/>
      <c r="KP248" s="115"/>
      <c r="KQ248" s="115"/>
      <c r="KR248" s="115"/>
      <c r="KS248" s="115"/>
      <c r="KT248" s="115"/>
      <c r="KU248" s="115"/>
      <c r="KV248" s="115"/>
      <c r="KW248" s="115"/>
      <c r="KX248" s="115"/>
      <c r="KY248" s="115"/>
      <c r="KZ248" s="115"/>
      <c r="LA248" s="115"/>
      <c r="LB248" s="115"/>
      <c r="LC248" s="115"/>
      <c r="LD248" s="115"/>
      <c r="LE248" s="115"/>
      <c r="LF248" s="115"/>
      <c r="LG248" s="115"/>
      <c r="LH248" s="115"/>
      <c r="LI248" s="115"/>
      <c r="LJ248" s="115"/>
      <c r="LK248" s="115"/>
      <c r="LL248" s="115"/>
      <c r="LM248" s="115"/>
      <c r="LN248" s="115"/>
      <c r="LO248" s="115"/>
      <c r="LP248" s="115"/>
      <c r="LQ248" s="115"/>
      <c r="LR248" s="115"/>
      <c r="LS248" s="115"/>
      <c r="LT248" s="115"/>
      <c r="LU248" s="115"/>
      <c r="LV248" s="115"/>
      <c r="LW248" s="115"/>
      <c r="LX248" s="115"/>
      <c r="LY248" s="115"/>
      <c r="LZ248" s="115"/>
      <c r="MA248" s="115"/>
      <c r="MB248" s="115"/>
      <c r="MC248" s="115"/>
      <c r="MD248" s="115"/>
      <c r="ME248" s="115"/>
      <c r="MF248" s="115"/>
      <c r="MG248" s="115"/>
      <c r="MH248" s="115"/>
      <c r="MI248" s="115"/>
      <c r="MJ248" s="115"/>
      <c r="MK248" s="115"/>
      <c r="ML248" s="115"/>
      <c r="MM248" s="115"/>
      <c r="MN248" s="115"/>
      <c r="MO248" s="115"/>
      <c r="MP248" s="115"/>
      <c r="MQ248" s="115"/>
      <c r="MR248" s="115"/>
      <c r="MS248" s="115"/>
      <c r="MT248" s="115"/>
      <c r="MU248" s="115"/>
      <c r="MV248" s="115"/>
      <c r="MW248" s="115"/>
      <c r="MX248" s="115"/>
      <c r="MY248" s="115"/>
      <c r="MZ248" s="115"/>
      <c r="NA248" s="115"/>
      <c r="NB248" s="115"/>
      <c r="NC248" s="115"/>
      <c r="ND248" s="115"/>
      <c r="NE248" s="115"/>
      <c r="NF248" s="115"/>
      <c r="NG248" s="115"/>
      <c r="NH248" s="115"/>
      <c r="NI248" s="115"/>
      <c r="NJ248" s="115"/>
      <c r="NK248" s="115"/>
      <c r="NL248" s="115"/>
      <c r="NM248" s="115"/>
      <c r="NN248" s="115"/>
      <c r="NO248" s="115"/>
      <c r="NP248" s="115"/>
      <c r="NQ248" s="115"/>
      <c r="NR248" s="115"/>
      <c r="NS248" s="115"/>
      <c r="NT248" s="115"/>
      <c r="NU248" s="115"/>
      <c r="NV248" s="115"/>
      <c r="NW248" s="115"/>
      <c r="NX248" s="115"/>
      <c r="NY248" s="115"/>
      <c r="NZ248" s="115"/>
      <c r="OA248" s="115"/>
      <c r="OB248" s="115"/>
      <c r="OC248" s="115"/>
      <c r="OD248" s="115"/>
      <c r="OE248" s="115"/>
      <c r="OF248" s="115"/>
      <c r="OG248" s="115"/>
    </row>
    <row r="249" spans="1:397" s="116" customFormat="1">
      <c r="A249" s="110">
        <v>3061</v>
      </c>
      <c r="B249" s="111" t="s">
        <v>194</v>
      </c>
      <c r="C249" s="112">
        <v>275988</v>
      </c>
      <c r="D249" s="113">
        <v>2.698E-4</v>
      </c>
      <c r="E249" s="112">
        <v>13034.98</v>
      </c>
      <c r="F249" s="123">
        <v>24535.333200000001</v>
      </c>
      <c r="G249" s="124">
        <v>37570.313200000004</v>
      </c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  <c r="BB249" s="115"/>
      <c r="BC249" s="115"/>
      <c r="BD249" s="115"/>
      <c r="BE249" s="115"/>
      <c r="BF249" s="115"/>
      <c r="BG249" s="115"/>
      <c r="BH249" s="115"/>
      <c r="BI249" s="115"/>
      <c r="BJ249" s="115"/>
      <c r="BK249" s="115"/>
      <c r="BL249" s="115"/>
      <c r="BM249" s="115"/>
      <c r="BN249" s="115"/>
      <c r="BO249" s="115"/>
      <c r="BP249" s="115"/>
      <c r="BQ249" s="115"/>
      <c r="BR249" s="115"/>
      <c r="BS249" s="115"/>
      <c r="BT249" s="115"/>
      <c r="BU249" s="115"/>
      <c r="BV249" s="115"/>
      <c r="BW249" s="115"/>
      <c r="BX249" s="115"/>
      <c r="BY249" s="115"/>
      <c r="BZ249" s="115"/>
      <c r="CA249" s="115"/>
      <c r="CB249" s="115"/>
      <c r="CC249" s="115"/>
      <c r="CD249" s="115"/>
      <c r="CE249" s="115"/>
      <c r="CF249" s="115"/>
      <c r="CG249" s="115"/>
      <c r="CH249" s="115"/>
      <c r="CI249" s="115"/>
      <c r="CJ249" s="115"/>
      <c r="CK249" s="115"/>
      <c r="CL249" s="115"/>
      <c r="CM249" s="115"/>
      <c r="CN249" s="115"/>
      <c r="CO249" s="115"/>
      <c r="CP249" s="115"/>
      <c r="CQ249" s="115"/>
      <c r="CR249" s="115"/>
      <c r="CS249" s="115"/>
      <c r="CT249" s="115"/>
      <c r="CU249" s="115"/>
      <c r="CV249" s="115"/>
      <c r="CW249" s="115"/>
      <c r="CX249" s="115"/>
      <c r="CY249" s="115"/>
      <c r="CZ249" s="115"/>
      <c r="DA249" s="115"/>
      <c r="DB249" s="115"/>
      <c r="DC249" s="115"/>
      <c r="DD249" s="115"/>
      <c r="DE249" s="115"/>
      <c r="DF249" s="115"/>
      <c r="DG249" s="115"/>
      <c r="DH249" s="115"/>
      <c r="DI249" s="115"/>
      <c r="DJ249" s="115"/>
      <c r="DK249" s="115"/>
      <c r="DL249" s="115"/>
      <c r="DM249" s="115"/>
      <c r="DN249" s="115"/>
      <c r="DO249" s="115"/>
      <c r="DP249" s="115"/>
      <c r="DQ249" s="115"/>
      <c r="DR249" s="115"/>
      <c r="DS249" s="115"/>
      <c r="DT249" s="115"/>
      <c r="DU249" s="115"/>
      <c r="DV249" s="115"/>
      <c r="DW249" s="115"/>
      <c r="DX249" s="115"/>
      <c r="DY249" s="115"/>
      <c r="DZ249" s="115"/>
      <c r="EA249" s="115"/>
      <c r="EB249" s="115"/>
      <c r="EC249" s="115"/>
      <c r="ED249" s="115"/>
      <c r="EE249" s="115"/>
      <c r="EF249" s="115"/>
      <c r="EG249" s="115"/>
      <c r="EH249" s="115"/>
      <c r="EI249" s="115"/>
      <c r="EJ249" s="115"/>
      <c r="EK249" s="115"/>
      <c r="EL249" s="115"/>
      <c r="EM249" s="115"/>
      <c r="EN249" s="115"/>
      <c r="EO249" s="115"/>
      <c r="EP249" s="115"/>
      <c r="EQ249" s="115"/>
      <c r="ER249" s="115"/>
      <c r="ES249" s="115"/>
      <c r="ET249" s="115"/>
      <c r="EU249" s="115"/>
      <c r="EV249" s="115"/>
      <c r="EW249" s="115"/>
      <c r="EX249" s="115"/>
      <c r="EY249" s="115"/>
      <c r="EZ249" s="115"/>
      <c r="FA249" s="115"/>
      <c r="FB249" s="115"/>
      <c r="FC249" s="115"/>
      <c r="FD249" s="115"/>
      <c r="FE249" s="115"/>
      <c r="FF249" s="115"/>
      <c r="FG249" s="115"/>
      <c r="FH249" s="115"/>
      <c r="FI249" s="115"/>
      <c r="FJ249" s="115"/>
      <c r="FK249" s="115"/>
      <c r="FL249" s="115"/>
      <c r="FM249" s="115"/>
      <c r="FN249" s="115"/>
      <c r="FO249" s="115"/>
      <c r="FP249" s="115"/>
      <c r="FQ249" s="115"/>
      <c r="FR249" s="115"/>
      <c r="FS249" s="115"/>
      <c r="FT249" s="115"/>
      <c r="FU249" s="115"/>
      <c r="FV249" s="115"/>
      <c r="FW249" s="115"/>
      <c r="FX249" s="115"/>
      <c r="FY249" s="115"/>
      <c r="FZ249" s="115"/>
      <c r="GA249" s="115"/>
      <c r="GB249" s="115"/>
      <c r="GC249" s="115"/>
      <c r="GD249" s="115"/>
      <c r="GE249" s="115"/>
      <c r="GF249" s="115"/>
      <c r="GG249" s="115"/>
      <c r="GH249" s="115"/>
      <c r="GI249" s="115"/>
      <c r="GJ249" s="115"/>
      <c r="GK249" s="115"/>
      <c r="GL249" s="115"/>
      <c r="GM249" s="115"/>
      <c r="GN249" s="115"/>
      <c r="GO249" s="115"/>
      <c r="GP249" s="115"/>
      <c r="GQ249" s="115"/>
      <c r="GR249" s="115"/>
      <c r="GS249" s="115"/>
      <c r="GT249" s="115"/>
      <c r="GU249" s="115"/>
      <c r="GV249" s="115"/>
      <c r="GW249" s="115"/>
      <c r="GX249" s="115"/>
      <c r="GY249" s="115"/>
      <c r="GZ249" s="115"/>
      <c r="HA249" s="115"/>
      <c r="HB249" s="115"/>
      <c r="HC249" s="115"/>
      <c r="HD249" s="115"/>
      <c r="HE249" s="115"/>
      <c r="HF249" s="115"/>
      <c r="HG249" s="115"/>
      <c r="HH249" s="115"/>
      <c r="HI249" s="115"/>
      <c r="HJ249" s="115"/>
      <c r="HK249" s="115"/>
      <c r="HL249" s="115"/>
      <c r="HM249" s="115"/>
      <c r="HN249" s="115"/>
      <c r="HO249" s="115"/>
      <c r="HP249" s="115"/>
      <c r="HQ249" s="115"/>
      <c r="HR249" s="115"/>
      <c r="HS249" s="115"/>
      <c r="HT249" s="115"/>
      <c r="HU249" s="115"/>
      <c r="HV249" s="115"/>
      <c r="HW249" s="115"/>
      <c r="HX249" s="115"/>
      <c r="HY249" s="115"/>
      <c r="HZ249" s="115"/>
      <c r="IA249" s="115"/>
      <c r="IB249" s="115"/>
      <c r="IC249" s="115"/>
      <c r="ID249" s="115"/>
      <c r="IE249" s="115"/>
      <c r="IF249" s="115"/>
      <c r="IG249" s="115"/>
      <c r="IH249" s="115"/>
      <c r="II249" s="115"/>
      <c r="IJ249" s="115"/>
      <c r="IK249" s="115"/>
      <c r="IL249" s="115"/>
      <c r="IM249" s="115"/>
      <c r="IN249" s="115"/>
      <c r="IO249" s="115"/>
      <c r="IP249" s="115"/>
      <c r="IQ249" s="115"/>
      <c r="IR249" s="115"/>
      <c r="IS249" s="115"/>
      <c r="IT249" s="115"/>
      <c r="IU249" s="115"/>
      <c r="IV249" s="115"/>
      <c r="IW249" s="115"/>
      <c r="IX249" s="115"/>
      <c r="IY249" s="115"/>
      <c r="IZ249" s="115"/>
      <c r="JA249" s="115"/>
      <c r="JB249" s="115"/>
      <c r="JC249" s="115"/>
      <c r="JD249" s="115"/>
      <c r="JE249" s="115"/>
      <c r="JF249" s="115"/>
      <c r="JG249" s="115"/>
      <c r="JH249" s="115"/>
      <c r="JI249" s="115"/>
      <c r="JJ249" s="115"/>
      <c r="JK249" s="115"/>
      <c r="JL249" s="115"/>
      <c r="JM249" s="115"/>
      <c r="JN249" s="115"/>
      <c r="JO249" s="115"/>
      <c r="JP249" s="115"/>
      <c r="JQ249" s="115"/>
      <c r="JR249" s="115"/>
      <c r="JS249" s="115"/>
      <c r="JT249" s="115"/>
      <c r="JU249" s="115"/>
      <c r="JV249" s="115"/>
      <c r="JW249" s="115"/>
      <c r="JX249" s="115"/>
      <c r="JY249" s="115"/>
      <c r="JZ249" s="115"/>
      <c r="KA249" s="115"/>
      <c r="KB249" s="115"/>
      <c r="KC249" s="115"/>
      <c r="KD249" s="115"/>
      <c r="KE249" s="115"/>
      <c r="KF249" s="115"/>
      <c r="KG249" s="115"/>
      <c r="KH249" s="115"/>
      <c r="KI249" s="115"/>
      <c r="KJ249" s="115"/>
      <c r="KK249" s="115"/>
      <c r="KL249" s="115"/>
      <c r="KM249" s="115"/>
      <c r="KN249" s="115"/>
      <c r="KO249" s="115"/>
      <c r="KP249" s="115"/>
      <c r="KQ249" s="115"/>
      <c r="KR249" s="115"/>
      <c r="KS249" s="115"/>
      <c r="KT249" s="115"/>
      <c r="KU249" s="115"/>
      <c r="KV249" s="115"/>
      <c r="KW249" s="115"/>
      <c r="KX249" s="115"/>
      <c r="KY249" s="115"/>
      <c r="KZ249" s="115"/>
      <c r="LA249" s="115"/>
      <c r="LB249" s="115"/>
      <c r="LC249" s="115"/>
      <c r="LD249" s="115"/>
      <c r="LE249" s="115"/>
      <c r="LF249" s="115"/>
      <c r="LG249" s="115"/>
      <c r="LH249" s="115"/>
      <c r="LI249" s="115"/>
      <c r="LJ249" s="115"/>
      <c r="LK249" s="115"/>
      <c r="LL249" s="115"/>
      <c r="LM249" s="115"/>
      <c r="LN249" s="115"/>
      <c r="LO249" s="115"/>
      <c r="LP249" s="115"/>
      <c r="LQ249" s="115"/>
      <c r="LR249" s="115"/>
      <c r="LS249" s="115"/>
      <c r="LT249" s="115"/>
      <c r="LU249" s="115"/>
      <c r="LV249" s="115"/>
      <c r="LW249" s="115"/>
      <c r="LX249" s="115"/>
      <c r="LY249" s="115"/>
      <c r="LZ249" s="115"/>
      <c r="MA249" s="115"/>
      <c r="MB249" s="115"/>
      <c r="MC249" s="115"/>
      <c r="MD249" s="115"/>
      <c r="ME249" s="115"/>
      <c r="MF249" s="115"/>
      <c r="MG249" s="115"/>
      <c r="MH249" s="115"/>
      <c r="MI249" s="115"/>
      <c r="MJ249" s="115"/>
      <c r="MK249" s="115"/>
      <c r="ML249" s="115"/>
      <c r="MM249" s="115"/>
      <c r="MN249" s="115"/>
      <c r="MO249" s="115"/>
      <c r="MP249" s="115"/>
      <c r="MQ249" s="115"/>
      <c r="MR249" s="115"/>
      <c r="MS249" s="115"/>
      <c r="MT249" s="115"/>
      <c r="MU249" s="115"/>
      <c r="MV249" s="115"/>
      <c r="MW249" s="115"/>
      <c r="MX249" s="115"/>
      <c r="MY249" s="115"/>
      <c r="MZ249" s="115"/>
      <c r="NA249" s="115"/>
      <c r="NB249" s="115"/>
      <c r="NC249" s="115"/>
      <c r="ND249" s="115"/>
      <c r="NE249" s="115"/>
      <c r="NF249" s="115"/>
      <c r="NG249" s="115"/>
      <c r="NH249" s="115"/>
      <c r="NI249" s="115"/>
      <c r="NJ249" s="115"/>
      <c r="NK249" s="115"/>
      <c r="NL249" s="115"/>
      <c r="NM249" s="115"/>
      <c r="NN249" s="115"/>
      <c r="NO249" s="115"/>
      <c r="NP249" s="115"/>
      <c r="NQ249" s="115"/>
      <c r="NR249" s="115"/>
      <c r="NS249" s="115"/>
      <c r="NT249" s="115"/>
      <c r="NU249" s="115"/>
      <c r="NV249" s="115"/>
      <c r="NW249" s="115"/>
      <c r="NX249" s="115"/>
      <c r="NY249" s="115"/>
      <c r="NZ249" s="115"/>
      <c r="OA249" s="115"/>
      <c r="OB249" s="115"/>
      <c r="OC249" s="115"/>
      <c r="OD249" s="115"/>
      <c r="OE249" s="115"/>
      <c r="OF249" s="115"/>
      <c r="OG249" s="115"/>
    </row>
    <row r="250" spans="1:397" s="116" customFormat="1">
      <c r="A250" s="110">
        <v>3062</v>
      </c>
      <c r="B250" s="111" t="s">
        <v>195</v>
      </c>
      <c r="C250" s="112">
        <v>2906184</v>
      </c>
      <c r="D250" s="113">
        <v>2.8416000000000001E-3</v>
      </c>
      <c r="E250" s="112">
        <v>66023.09</v>
      </c>
      <c r="F250" s="123">
        <v>258359.75760000001</v>
      </c>
      <c r="G250" s="124">
        <v>324382.84759999998</v>
      </c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  <c r="BB250" s="115"/>
      <c r="BC250" s="115"/>
      <c r="BD250" s="115"/>
      <c r="BE250" s="115"/>
      <c r="BF250" s="115"/>
      <c r="BG250" s="115"/>
      <c r="BH250" s="115"/>
      <c r="BI250" s="115"/>
      <c r="BJ250" s="115"/>
      <c r="BK250" s="115"/>
      <c r="BL250" s="115"/>
      <c r="BM250" s="115"/>
      <c r="BN250" s="115"/>
      <c r="BO250" s="115"/>
      <c r="BP250" s="115"/>
      <c r="BQ250" s="115"/>
      <c r="BR250" s="115"/>
      <c r="BS250" s="115"/>
      <c r="BT250" s="115"/>
      <c r="BU250" s="115"/>
      <c r="BV250" s="115"/>
      <c r="BW250" s="115"/>
      <c r="BX250" s="115"/>
      <c r="BY250" s="115"/>
      <c r="BZ250" s="115"/>
      <c r="CA250" s="115"/>
      <c r="CB250" s="115"/>
      <c r="CC250" s="115"/>
      <c r="CD250" s="115"/>
      <c r="CE250" s="115"/>
      <c r="CF250" s="115"/>
      <c r="CG250" s="115"/>
      <c r="CH250" s="115"/>
      <c r="CI250" s="115"/>
      <c r="CJ250" s="115"/>
      <c r="CK250" s="115"/>
      <c r="CL250" s="115"/>
      <c r="CM250" s="115"/>
      <c r="CN250" s="115"/>
      <c r="CO250" s="115"/>
      <c r="CP250" s="115"/>
      <c r="CQ250" s="115"/>
      <c r="CR250" s="115"/>
      <c r="CS250" s="115"/>
      <c r="CT250" s="115"/>
      <c r="CU250" s="115"/>
      <c r="CV250" s="115"/>
      <c r="CW250" s="115"/>
      <c r="CX250" s="115"/>
      <c r="CY250" s="115"/>
      <c r="CZ250" s="115"/>
      <c r="DA250" s="115"/>
      <c r="DB250" s="115"/>
      <c r="DC250" s="115"/>
      <c r="DD250" s="115"/>
      <c r="DE250" s="115"/>
      <c r="DF250" s="115"/>
      <c r="DG250" s="115"/>
      <c r="DH250" s="115"/>
      <c r="DI250" s="115"/>
      <c r="DJ250" s="115"/>
      <c r="DK250" s="115"/>
      <c r="DL250" s="115"/>
      <c r="DM250" s="115"/>
      <c r="DN250" s="115"/>
      <c r="DO250" s="115"/>
      <c r="DP250" s="115"/>
      <c r="DQ250" s="115"/>
      <c r="DR250" s="115"/>
      <c r="DS250" s="115"/>
      <c r="DT250" s="115"/>
      <c r="DU250" s="115"/>
      <c r="DV250" s="115"/>
      <c r="DW250" s="115"/>
      <c r="DX250" s="115"/>
      <c r="DY250" s="115"/>
      <c r="DZ250" s="115"/>
      <c r="EA250" s="115"/>
      <c r="EB250" s="115"/>
      <c r="EC250" s="115"/>
      <c r="ED250" s="115"/>
      <c r="EE250" s="115"/>
      <c r="EF250" s="115"/>
      <c r="EG250" s="115"/>
      <c r="EH250" s="115"/>
      <c r="EI250" s="115"/>
      <c r="EJ250" s="115"/>
      <c r="EK250" s="115"/>
      <c r="EL250" s="115"/>
      <c r="EM250" s="115"/>
      <c r="EN250" s="115"/>
      <c r="EO250" s="115"/>
      <c r="EP250" s="115"/>
      <c r="EQ250" s="115"/>
      <c r="ER250" s="115"/>
      <c r="ES250" s="115"/>
      <c r="ET250" s="115"/>
      <c r="EU250" s="115"/>
      <c r="EV250" s="115"/>
      <c r="EW250" s="115"/>
      <c r="EX250" s="115"/>
      <c r="EY250" s="115"/>
      <c r="EZ250" s="115"/>
      <c r="FA250" s="115"/>
      <c r="FB250" s="115"/>
      <c r="FC250" s="115"/>
      <c r="FD250" s="115"/>
      <c r="FE250" s="115"/>
      <c r="FF250" s="115"/>
      <c r="FG250" s="115"/>
      <c r="FH250" s="115"/>
      <c r="FI250" s="115"/>
      <c r="FJ250" s="115"/>
      <c r="FK250" s="115"/>
      <c r="FL250" s="115"/>
      <c r="FM250" s="115"/>
      <c r="FN250" s="115"/>
      <c r="FO250" s="115"/>
      <c r="FP250" s="115"/>
      <c r="FQ250" s="115"/>
      <c r="FR250" s="115"/>
      <c r="FS250" s="115"/>
      <c r="FT250" s="115"/>
      <c r="FU250" s="115"/>
      <c r="FV250" s="115"/>
      <c r="FW250" s="115"/>
      <c r="FX250" s="115"/>
      <c r="FY250" s="115"/>
      <c r="FZ250" s="115"/>
      <c r="GA250" s="115"/>
      <c r="GB250" s="115"/>
      <c r="GC250" s="115"/>
      <c r="GD250" s="115"/>
      <c r="GE250" s="115"/>
      <c r="GF250" s="115"/>
      <c r="GG250" s="115"/>
      <c r="GH250" s="115"/>
      <c r="GI250" s="115"/>
      <c r="GJ250" s="115"/>
      <c r="GK250" s="115"/>
      <c r="GL250" s="115"/>
      <c r="GM250" s="115"/>
      <c r="GN250" s="115"/>
      <c r="GO250" s="115"/>
      <c r="GP250" s="115"/>
      <c r="GQ250" s="115"/>
      <c r="GR250" s="115"/>
      <c r="GS250" s="115"/>
      <c r="GT250" s="115"/>
      <c r="GU250" s="115"/>
      <c r="GV250" s="115"/>
      <c r="GW250" s="115"/>
      <c r="GX250" s="115"/>
      <c r="GY250" s="115"/>
      <c r="GZ250" s="115"/>
      <c r="HA250" s="115"/>
      <c r="HB250" s="115"/>
      <c r="HC250" s="115"/>
      <c r="HD250" s="115"/>
      <c r="HE250" s="115"/>
      <c r="HF250" s="115"/>
      <c r="HG250" s="115"/>
      <c r="HH250" s="115"/>
      <c r="HI250" s="115"/>
      <c r="HJ250" s="115"/>
      <c r="HK250" s="115"/>
      <c r="HL250" s="115"/>
      <c r="HM250" s="115"/>
      <c r="HN250" s="115"/>
      <c r="HO250" s="115"/>
      <c r="HP250" s="115"/>
      <c r="HQ250" s="115"/>
      <c r="HR250" s="115"/>
      <c r="HS250" s="115"/>
      <c r="HT250" s="115"/>
      <c r="HU250" s="115"/>
      <c r="HV250" s="115"/>
      <c r="HW250" s="115"/>
      <c r="HX250" s="115"/>
      <c r="HY250" s="115"/>
      <c r="HZ250" s="115"/>
      <c r="IA250" s="115"/>
      <c r="IB250" s="115"/>
      <c r="IC250" s="115"/>
      <c r="ID250" s="115"/>
      <c r="IE250" s="115"/>
      <c r="IF250" s="115"/>
      <c r="IG250" s="115"/>
      <c r="IH250" s="115"/>
      <c r="II250" s="115"/>
      <c r="IJ250" s="115"/>
      <c r="IK250" s="115"/>
      <c r="IL250" s="115"/>
      <c r="IM250" s="115"/>
      <c r="IN250" s="115"/>
      <c r="IO250" s="115"/>
      <c r="IP250" s="115"/>
      <c r="IQ250" s="115"/>
      <c r="IR250" s="115"/>
      <c r="IS250" s="115"/>
      <c r="IT250" s="115"/>
      <c r="IU250" s="115"/>
      <c r="IV250" s="115"/>
      <c r="IW250" s="115"/>
      <c r="IX250" s="115"/>
      <c r="IY250" s="115"/>
      <c r="IZ250" s="115"/>
      <c r="JA250" s="115"/>
      <c r="JB250" s="115"/>
      <c r="JC250" s="115"/>
      <c r="JD250" s="115"/>
      <c r="JE250" s="115"/>
      <c r="JF250" s="115"/>
      <c r="JG250" s="115"/>
      <c r="JH250" s="115"/>
      <c r="JI250" s="115"/>
      <c r="JJ250" s="115"/>
      <c r="JK250" s="115"/>
      <c r="JL250" s="115"/>
      <c r="JM250" s="115"/>
      <c r="JN250" s="115"/>
      <c r="JO250" s="115"/>
      <c r="JP250" s="115"/>
      <c r="JQ250" s="115"/>
      <c r="JR250" s="115"/>
      <c r="JS250" s="115"/>
      <c r="JT250" s="115"/>
      <c r="JU250" s="115"/>
      <c r="JV250" s="115"/>
      <c r="JW250" s="115"/>
      <c r="JX250" s="115"/>
      <c r="JY250" s="115"/>
      <c r="JZ250" s="115"/>
      <c r="KA250" s="115"/>
      <c r="KB250" s="115"/>
      <c r="KC250" s="115"/>
      <c r="KD250" s="115"/>
      <c r="KE250" s="115"/>
      <c r="KF250" s="115"/>
      <c r="KG250" s="115"/>
      <c r="KH250" s="115"/>
      <c r="KI250" s="115"/>
      <c r="KJ250" s="115"/>
      <c r="KK250" s="115"/>
      <c r="KL250" s="115"/>
      <c r="KM250" s="115"/>
      <c r="KN250" s="115"/>
      <c r="KO250" s="115"/>
      <c r="KP250" s="115"/>
      <c r="KQ250" s="115"/>
      <c r="KR250" s="115"/>
      <c r="KS250" s="115"/>
      <c r="KT250" s="115"/>
      <c r="KU250" s="115"/>
      <c r="KV250" s="115"/>
      <c r="KW250" s="115"/>
      <c r="KX250" s="115"/>
      <c r="KY250" s="115"/>
      <c r="KZ250" s="115"/>
      <c r="LA250" s="115"/>
      <c r="LB250" s="115"/>
      <c r="LC250" s="115"/>
      <c r="LD250" s="115"/>
      <c r="LE250" s="115"/>
      <c r="LF250" s="115"/>
      <c r="LG250" s="115"/>
      <c r="LH250" s="115"/>
      <c r="LI250" s="115"/>
      <c r="LJ250" s="115"/>
      <c r="LK250" s="115"/>
      <c r="LL250" s="115"/>
      <c r="LM250" s="115"/>
      <c r="LN250" s="115"/>
      <c r="LO250" s="115"/>
      <c r="LP250" s="115"/>
      <c r="LQ250" s="115"/>
      <c r="LR250" s="115"/>
      <c r="LS250" s="115"/>
      <c r="LT250" s="115"/>
      <c r="LU250" s="115"/>
      <c r="LV250" s="115"/>
      <c r="LW250" s="115"/>
      <c r="LX250" s="115"/>
      <c r="LY250" s="115"/>
      <c r="LZ250" s="115"/>
      <c r="MA250" s="115"/>
      <c r="MB250" s="115"/>
      <c r="MC250" s="115"/>
      <c r="MD250" s="115"/>
      <c r="ME250" s="115"/>
      <c r="MF250" s="115"/>
      <c r="MG250" s="115"/>
      <c r="MH250" s="115"/>
      <c r="MI250" s="115"/>
      <c r="MJ250" s="115"/>
      <c r="MK250" s="115"/>
      <c r="ML250" s="115"/>
      <c r="MM250" s="115"/>
      <c r="MN250" s="115"/>
      <c r="MO250" s="115"/>
      <c r="MP250" s="115"/>
      <c r="MQ250" s="115"/>
      <c r="MR250" s="115"/>
      <c r="MS250" s="115"/>
      <c r="MT250" s="115"/>
      <c r="MU250" s="115"/>
      <c r="MV250" s="115"/>
      <c r="MW250" s="115"/>
      <c r="MX250" s="115"/>
      <c r="MY250" s="115"/>
      <c r="MZ250" s="115"/>
      <c r="NA250" s="115"/>
      <c r="NB250" s="115"/>
      <c r="NC250" s="115"/>
      <c r="ND250" s="115"/>
      <c r="NE250" s="115"/>
      <c r="NF250" s="115"/>
      <c r="NG250" s="115"/>
      <c r="NH250" s="115"/>
      <c r="NI250" s="115"/>
      <c r="NJ250" s="115"/>
      <c r="NK250" s="115"/>
      <c r="NL250" s="115"/>
      <c r="NM250" s="115"/>
      <c r="NN250" s="115"/>
      <c r="NO250" s="115"/>
      <c r="NP250" s="115"/>
      <c r="NQ250" s="115"/>
      <c r="NR250" s="115"/>
      <c r="NS250" s="115"/>
      <c r="NT250" s="115"/>
      <c r="NU250" s="115"/>
      <c r="NV250" s="115"/>
      <c r="NW250" s="115"/>
      <c r="NX250" s="115"/>
      <c r="NY250" s="115"/>
      <c r="NZ250" s="115"/>
      <c r="OA250" s="115"/>
      <c r="OB250" s="115"/>
      <c r="OC250" s="115"/>
      <c r="OD250" s="115"/>
      <c r="OE250" s="115"/>
      <c r="OF250" s="115"/>
      <c r="OG250" s="115"/>
    </row>
    <row r="251" spans="1:397" s="116" customFormat="1">
      <c r="A251" s="110">
        <v>3064</v>
      </c>
      <c r="B251" s="111" t="s">
        <v>196</v>
      </c>
      <c r="C251" s="112">
        <v>841764</v>
      </c>
      <c r="D251" s="113">
        <v>8.231E-4</v>
      </c>
      <c r="E251" s="112">
        <v>30537.93</v>
      </c>
      <c r="F251" s="123">
        <v>74832.819600000003</v>
      </c>
      <c r="G251" s="124">
        <v>105370.74960000001</v>
      </c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/>
      <c r="BK251" s="115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  <c r="FF251" s="115"/>
      <c r="FG251" s="115"/>
      <c r="FH251" s="115"/>
      <c r="FI251" s="115"/>
      <c r="FJ251" s="115"/>
      <c r="FK251" s="115"/>
      <c r="FL251" s="115"/>
      <c r="FM251" s="115"/>
      <c r="FN251" s="115"/>
      <c r="FO251" s="115"/>
      <c r="FP251" s="115"/>
      <c r="FQ251" s="115"/>
      <c r="FR251" s="115"/>
      <c r="FS251" s="115"/>
      <c r="FT251" s="115"/>
      <c r="FU251" s="115"/>
      <c r="FV251" s="115"/>
      <c r="FW251" s="115"/>
      <c r="FX251" s="115"/>
      <c r="FY251" s="115"/>
      <c r="FZ251" s="115"/>
      <c r="GA251" s="115"/>
      <c r="GB251" s="115"/>
      <c r="GC251" s="115"/>
      <c r="GD251" s="115"/>
      <c r="GE251" s="115"/>
      <c r="GF251" s="115"/>
      <c r="GG251" s="115"/>
      <c r="GH251" s="115"/>
      <c r="GI251" s="115"/>
      <c r="GJ251" s="115"/>
      <c r="GK251" s="115"/>
      <c r="GL251" s="115"/>
      <c r="GM251" s="115"/>
      <c r="GN251" s="115"/>
      <c r="GO251" s="115"/>
      <c r="GP251" s="115"/>
      <c r="GQ251" s="115"/>
      <c r="GR251" s="115"/>
      <c r="GS251" s="115"/>
      <c r="GT251" s="115"/>
      <c r="GU251" s="115"/>
      <c r="GV251" s="115"/>
      <c r="GW251" s="115"/>
      <c r="GX251" s="115"/>
      <c r="GY251" s="115"/>
      <c r="GZ251" s="115"/>
      <c r="HA251" s="115"/>
      <c r="HB251" s="115"/>
      <c r="HC251" s="115"/>
      <c r="HD251" s="115"/>
      <c r="HE251" s="115"/>
      <c r="HF251" s="115"/>
      <c r="HG251" s="115"/>
      <c r="HH251" s="115"/>
      <c r="HI251" s="115"/>
      <c r="HJ251" s="115"/>
      <c r="HK251" s="115"/>
      <c r="HL251" s="115"/>
      <c r="HM251" s="115"/>
      <c r="HN251" s="115"/>
      <c r="HO251" s="115"/>
      <c r="HP251" s="115"/>
      <c r="HQ251" s="115"/>
      <c r="HR251" s="115"/>
      <c r="HS251" s="115"/>
      <c r="HT251" s="115"/>
      <c r="HU251" s="115"/>
      <c r="HV251" s="115"/>
      <c r="HW251" s="115"/>
      <c r="HX251" s="115"/>
      <c r="HY251" s="115"/>
      <c r="HZ251" s="115"/>
      <c r="IA251" s="115"/>
      <c r="IB251" s="115"/>
      <c r="IC251" s="115"/>
      <c r="ID251" s="115"/>
      <c r="IE251" s="115"/>
      <c r="IF251" s="115"/>
      <c r="IG251" s="115"/>
      <c r="IH251" s="115"/>
      <c r="II251" s="115"/>
      <c r="IJ251" s="115"/>
      <c r="IK251" s="115"/>
      <c r="IL251" s="115"/>
      <c r="IM251" s="115"/>
      <c r="IN251" s="115"/>
      <c r="IO251" s="115"/>
      <c r="IP251" s="115"/>
      <c r="IQ251" s="115"/>
      <c r="IR251" s="115"/>
      <c r="IS251" s="115"/>
      <c r="IT251" s="115"/>
      <c r="IU251" s="115"/>
      <c r="IV251" s="115"/>
      <c r="IW251" s="115"/>
      <c r="IX251" s="115"/>
      <c r="IY251" s="115"/>
      <c r="IZ251" s="115"/>
      <c r="JA251" s="115"/>
      <c r="JB251" s="115"/>
      <c r="JC251" s="115"/>
      <c r="JD251" s="115"/>
      <c r="JE251" s="115"/>
      <c r="JF251" s="115"/>
      <c r="JG251" s="115"/>
      <c r="JH251" s="115"/>
      <c r="JI251" s="115"/>
      <c r="JJ251" s="115"/>
      <c r="JK251" s="115"/>
      <c r="JL251" s="115"/>
      <c r="JM251" s="115"/>
      <c r="JN251" s="115"/>
      <c r="JO251" s="115"/>
      <c r="JP251" s="115"/>
      <c r="JQ251" s="115"/>
      <c r="JR251" s="115"/>
      <c r="JS251" s="115"/>
      <c r="JT251" s="115"/>
      <c r="JU251" s="115"/>
      <c r="JV251" s="115"/>
      <c r="JW251" s="115"/>
      <c r="JX251" s="115"/>
      <c r="JY251" s="115"/>
      <c r="JZ251" s="115"/>
      <c r="KA251" s="115"/>
      <c r="KB251" s="115"/>
      <c r="KC251" s="115"/>
      <c r="KD251" s="115"/>
      <c r="KE251" s="115"/>
      <c r="KF251" s="115"/>
      <c r="KG251" s="115"/>
      <c r="KH251" s="115"/>
      <c r="KI251" s="115"/>
      <c r="KJ251" s="115"/>
      <c r="KK251" s="115"/>
      <c r="KL251" s="115"/>
      <c r="KM251" s="115"/>
      <c r="KN251" s="115"/>
      <c r="KO251" s="115"/>
      <c r="KP251" s="115"/>
      <c r="KQ251" s="115"/>
      <c r="KR251" s="115"/>
      <c r="KS251" s="115"/>
      <c r="KT251" s="115"/>
      <c r="KU251" s="115"/>
      <c r="KV251" s="115"/>
      <c r="KW251" s="115"/>
      <c r="KX251" s="115"/>
      <c r="KY251" s="115"/>
      <c r="KZ251" s="115"/>
      <c r="LA251" s="115"/>
      <c r="LB251" s="115"/>
      <c r="LC251" s="115"/>
      <c r="LD251" s="115"/>
      <c r="LE251" s="115"/>
      <c r="LF251" s="115"/>
      <c r="LG251" s="115"/>
      <c r="LH251" s="115"/>
      <c r="LI251" s="115"/>
      <c r="LJ251" s="115"/>
      <c r="LK251" s="115"/>
      <c r="LL251" s="115"/>
      <c r="LM251" s="115"/>
      <c r="LN251" s="115"/>
      <c r="LO251" s="115"/>
      <c r="LP251" s="115"/>
      <c r="LQ251" s="115"/>
      <c r="LR251" s="115"/>
      <c r="LS251" s="115"/>
      <c r="LT251" s="115"/>
      <c r="LU251" s="115"/>
      <c r="LV251" s="115"/>
      <c r="LW251" s="115"/>
      <c r="LX251" s="115"/>
      <c r="LY251" s="115"/>
      <c r="LZ251" s="115"/>
      <c r="MA251" s="115"/>
      <c r="MB251" s="115"/>
      <c r="MC251" s="115"/>
      <c r="MD251" s="115"/>
      <c r="ME251" s="115"/>
      <c r="MF251" s="115"/>
      <c r="MG251" s="115"/>
      <c r="MH251" s="115"/>
      <c r="MI251" s="115"/>
      <c r="MJ251" s="115"/>
      <c r="MK251" s="115"/>
      <c r="ML251" s="115"/>
      <c r="MM251" s="115"/>
      <c r="MN251" s="115"/>
      <c r="MO251" s="115"/>
      <c r="MP251" s="115"/>
      <c r="MQ251" s="115"/>
      <c r="MR251" s="115"/>
      <c r="MS251" s="115"/>
      <c r="MT251" s="115"/>
      <c r="MU251" s="115"/>
      <c r="MV251" s="115"/>
      <c r="MW251" s="115"/>
      <c r="MX251" s="115"/>
      <c r="MY251" s="115"/>
      <c r="MZ251" s="115"/>
      <c r="NA251" s="115"/>
      <c r="NB251" s="115"/>
      <c r="NC251" s="115"/>
      <c r="ND251" s="115"/>
      <c r="NE251" s="115"/>
      <c r="NF251" s="115"/>
      <c r="NG251" s="115"/>
      <c r="NH251" s="115"/>
      <c r="NI251" s="115"/>
      <c r="NJ251" s="115"/>
      <c r="NK251" s="115"/>
      <c r="NL251" s="115"/>
      <c r="NM251" s="115"/>
      <c r="NN251" s="115"/>
      <c r="NO251" s="115"/>
      <c r="NP251" s="115"/>
      <c r="NQ251" s="115"/>
      <c r="NR251" s="115"/>
      <c r="NS251" s="115"/>
      <c r="NT251" s="115"/>
      <c r="NU251" s="115"/>
      <c r="NV251" s="115"/>
      <c r="NW251" s="115"/>
      <c r="NX251" s="115"/>
      <c r="NY251" s="115"/>
      <c r="NZ251" s="115"/>
      <c r="OA251" s="115"/>
      <c r="OB251" s="115"/>
      <c r="OC251" s="115"/>
      <c r="OD251" s="115"/>
      <c r="OE251" s="115"/>
      <c r="OF251" s="115"/>
      <c r="OG251" s="115"/>
    </row>
    <row r="252" spans="1:397" s="116" customFormat="1">
      <c r="A252" s="110">
        <v>3065</v>
      </c>
      <c r="B252" s="111" t="s">
        <v>197</v>
      </c>
      <c r="C252" s="112">
        <v>351588</v>
      </c>
      <c r="D252" s="113">
        <v>3.4380000000000001E-4</v>
      </c>
      <c r="E252" s="112">
        <v>12069.99</v>
      </c>
      <c r="F252" s="123">
        <v>31256.173200000001</v>
      </c>
      <c r="G252" s="124">
        <v>43326.163200000003</v>
      </c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  <c r="GK252" s="115"/>
      <c r="GL252" s="115"/>
      <c r="GM252" s="115"/>
      <c r="GN252" s="115"/>
      <c r="GO252" s="115"/>
      <c r="GP252" s="115"/>
      <c r="GQ252" s="115"/>
      <c r="GR252" s="115"/>
      <c r="GS252" s="115"/>
      <c r="GT252" s="115"/>
      <c r="GU252" s="115"/>
      <c r="GV252" s="115"/>
      <c r="GW252" s="115"/>
      <c r="GX252" s="115"/>
      <c r="GY252" s="115"/>
      <c r="GZ252" s="115"/>
      <c r="HA252" s="115"/>
      <c r="HB252" s="115"/>
      <c r="HC252" s="115"/>
      <c r="HD252" s="115"/>
      <c r="HE252" s="115"/>
      <c r="HF252" s="115"/>
      <c r="HG252" s="115"/>
      <c r="HH252" s="115"/>
      <c r="HI252" s="115"/>
      <c r="HJ252" s="115"/>
      <c r="HK252" s="115"/>
      <c r="HL252" s="115"/>
      <c r="HM252" s="115"/>
      <c r="HN252" s="115"/>
      <c r="HO252" s="115"/>
      <c r="HP252" s="115"/>
      <c r="HQ252" s="115"/>
      <c r="HR252" s="115"/>
      <c r="HS252" s="115"/>
      <c r="HT252" s="115"/>
      <c r="HU252" s="115"/>
      <c r="HV252" s="115"/>
      <c r="HW252" s="115"/>
      <c r="HX252" s="115"/>
      <c r="HY252" s="115"/>
      <c r="HZ252" s="115"/>
      <c r="IA252" s="115"/>
      <c r="IB252" s="115"/>
      <c r="IC252" s="115"/>
      <c r="ID252" s="115"/>
      <c r="IE252" s="115"/>
      <c r="IF252" s="115"/>
      <c r="IG252" s="115"/>
      <c r="IH252" s="115"/>
      <c r="II252" s="115"/>
      <c r="IJ252" s="115"/>
      <c r="IK252" s="115"/>
      <c r="IL252" s="115"/>
      <c r="IM252" s="115"/>
      <c r="IN252" s="115"/>
      <c r="IO252" s="115"/>
      <c r="IP252" s="115"/>
      <c r="IQ252" s="115"/>
      <c r="IR252" s="115"/>
      <c r="IS252" s="115"/>
      <c r="IT252" s="115"/>
      <c r="IU252" s="115"/>
      <c r="IV252" s="115"/>
      <c r="IW252" s="115"/>
      <c r="IX252" s="115"/>
      <c r="IY252" s="115"/>
      <c r="IZ252" s="115"/>
      <c r="JA252" s="115"/>
      <c r="JB252" s="115"/>
      <c r="JC252" s="115"/>
      <c r="JD252" s="115"/>
      <c r="JE252" s="115"/>
      <c r="JF252" s="115"/>
      <c r="JG252" s="115"/>
      <c r="JH252" s="115"/>
      <c r="JI252" s="115"/>
      <c r="JJ252" s="115"/>
      <c r="JK252" s="115"/>
      <c r="JL252" s="115"/>
      <c r="JM252" s="115"/>
      <c r="JN252" s="115"/>
      <c r="JO252" s="115"/>
      <c r="JP252" s="115"/>
      <c r="JQ252" s="115"/>
      <c r="JR252" s="115"/>
      <c r="JS252" s="115"/>
      <c r="JT252" s="115"/>
      <c r="JU252" s="115"/>
      <c r="JV252" s="115"/>
      <c r="JW252" s="115"/>
      <c r="JX252" s="115"/>
      <c r="JY252" s="115"/>
      <c r="JZ252" s="115"/>
      <c r="KA252" s="115"/>
      <c r="KB252" s="115"/>
      <c r="KC252" s="115"/>
      <c r="KD252" s="115"/>
      <c r="KE252" s="115"/>
      <c r="KF252" s="115"/>
      <c r="KG252" s="115"/>
      <c r="KH252" s="115"/>
      <c r="KI252" s="115"/>
      <c r="KJ252" s="115"/>
      <c r="KK252" s="115"/>
      <c r="KL252" s="115"/>
      <c r="KM252" s="115"/>
      <c r="KN252" s="115"/>
      <c r="KO252" s="115"/>
      <c r="KP252" s="115"/>
      <c r="KQ252" s="115"/>
      <c r="KR252" s="115"/>
      <c r="KS252" s="115"/>
      <c r="KT252" s="115"/>
      <c r="KU252" s="115"/>
      <c r="KV252" s="115"/>
      <c r="KW252" s="115"/>
      <c r="KX252" s="115"/>
      <c r="KY252" s="115"/>
      <c r="KZ252" s="115"/>
      <c r="LA252" s="115"/>
      <c r="LB252" s="115"/>
      <c r="LC252" s="115"/>
      <c r="LD252" s="115"/>
      <c r="LE252" s="115"/>
      <c r="LF252" s="115"/>
      <c r="LG252" s="115"/>
      <c r="LH252" s="115"/>
      <c r="LI252" s="115"/>
      <c r="LJ252" s="115"/>
      <c r="LK252" s="115"/>
      <c r="LL252" s="115"/>
      <c r="LM252" s="115"/>
      <c r="LN252" s="115"/>
      <c r="LO252" s="115"/>
      <c r="LP252" s="115"/>
      <c r="LQ252" s="115"/>
      <c r="LR252" s="115"/>
      <c r="LS252" s="115"/>
      <c r="LT252" s="115"/>
      <c r="LU252" s="115"/>
      <c r="LV252" s="115"/>
      <c r="LW252" s="115"/>
      <c r="LX252" s="115"/>
      <c r="LY252" s="115"/>
      <c r="LZ252" s="115"/>
      <c r="MA252" s="115"/>
      <c r="MB252" s="115"/>
      <c r="MC252" s="115"/>
      <c r="MD252" s="115"/>
      <c r="ME252" s="115"/>
      <c r="MF252" s="115"/>
      <c r="MG252" s="115"/>
      <c r="MH252" s="115"/>
      <c r="MI252" s="115"/>
      <c r="MJ252" s="115"/>
      <c r="MK252" s="115"/>
      <c r="ML252" s="115"/>
      <c r="MM252" s="115"/>
      <c r="MN252" s="115"/>
      <c r="MO252" s="115"/>
      <c r="MP252" s="115"/>
      <c r="MQ252" s="115"/>
      <c r="MR252" s="115"/>
      <c r="MS252" s="115"/>
      <c r="MT252" s="115"/>
      <c r="MU252" s="115"/>
      <c r="MV252" s="115"/>
      <c r="MW252" s="115"/>
      <c r="MX252" s="115"/>
      <c r="MY252" s="115"/>
      <c r="MZ252" s="115"/>
      <c r="NA252" s="115"/>
      <c r="NB252" s="115"/>
      <c r="NC252" s="115"/>
      <c r="ND252" s="115"/>
      <c r="NE252" s="115"/>
      <c r="NF252" s="115"/>
      <c r="NG252" s="115"/>
      <c r="NH252" s="115"/>
      <c r="NI252" s="115"/>
      <c r="NJ252" s="115"/>
      <c r="NK252" s="115"/>
      <c r="NL252" s="115"/>
      <c r="NM252" s="115"/>
      <c r="NN252" s="115"/>
      <c r="NO252" s="115"/>
      <c r="NP252" s="115"/>
      <c r="NQ252" s="115"/>
      <c r="NR252" s="115"/>
      <c r="NS252" s="115"/>
      <c r="NT252" s="115"/>
      <c r="NU252" s="115"/>
      <c r="NV252" s="115"/>
      <c r="NW252" s="115"/>
      <c r="NX252" s="115"/>
      <c r="NY252" s="115"/>
      <c r="NZ252" s="115"/>
      <c r="OA252" s="115"/>
      <c r="OB252" s="115"/>
      <c r="OC252" s="115"/>
      <c r="OD252" s="115"/>
      <c r="OE252" s="115"/>
      <c r="OF252" s="115"/>
      <c r="OG252" s="115"/>
    </row>
    <row r="253" spans="1:397" s="116" customFormat="1">
      <c r="A253" s="110">
        <v>3066</v>
      </c>
      <c r="B253" s="111" t="s">
        <v>198</v>
      </c>
      <c r="C253" s="112">
        <v>430103</v>
      </c>
      <c r="D253" s="113">
        <v>4.2049999999999998E-4</v>
      </c>
      <c r="E253" s="112">
        <v>18499.669999999998</v>
      </c>
      <c r="F253" s="123">
        <v>38236.1567</v>
      </c>
      <c r="G253" s="124">
        <v>56735.826699999998</v>
      </c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  <c r="GK253" s="115"/>
      <c r="GL253" s="115"/>
      <c r="GM253" s="115"/>
      <c r="GN253" s="115"/>
      <c r="GO253" s="115"/>
      <c r="GP253" s="115"/>
      <c r="GQ253" s="115"/>
      <c r="GR253" s="115"/>
      <c r="GS253" s="115"/>
      <c r="GT253" s="115"/>
      <c r="GU253" s="115"/>
      <c r="GV253" s="115"/>
      <c r="GW253" s="115"/>
      <c r="GX253" s="115"/>
      <c r="GY253" s="115"/>
      <c r="GZ253" s="115"/>
      <c r="HA253" s="115"/>
      <c r="HB253" s="115"/>
      <c r="HC253" s="115"/>
      <c r="HD253" s="115"/>
      <c r="HE253" s="115"/>
      <c r="HF253" s="115"/>
      <c r="HG253" s="115"/>
      <c r="HH253" s="115"/>
      <c r="HI253" s="115"/>
      <c r="HJ253" s="115"/>
      <c r="HK253" s="115"/>
      <c r="HL253" s="115"/>
      <c r="HM253" s="115"/>
      <c r="HN253" s="115"/>
      <c r="HO253" s="115"/>
      <c r="HP253" s="115"/>
      <c r="HQ253" s="115"/>
      <c r="HR253" s="115"/>
      <c r="HS253" s="115"/>
      <c r="HT253" s="115"/>
      <c r="HU253" s="115"/>
      <c r="HV253" s="115"/>
      <c r="HW253" s="115"/>
      <c r="HX253" s="115"/>
      <c r="HY253" s="115"/>
      <c r="HZ253" s="115"/>
      <c r="IA253" s="115"/>
      <c r="IB253" s="115"/>
      <c r="IC253" s="115"/>
      <c r="ID253" s="115"/>
      <c r="IE253" s="115"/>
      <c r="IF253" s="115"/>
      <c r="IG253" s="115"/>
      <c r="IH253" s="115"/>
      <c r="II253" s="115"/>
      <c r="IJ253" s="115"/>
      <c r="IK253" s="115"/>
      <c r="IL253" s="115"/>
      <c r="IM253" s="115"/>
      <c r="IN253" s="115"/>
      <c r="IO253" s="115"/>
      <c r="IP253" s="115"/>
      <c r="IQ253" s="115"/>
      <c r="IR253" s="115"/>
      <c r="IS253" s="115"/>
      <c r="IT253" s="115"/>
      <c r="IU253" s="115"/>
      <c r="IV253" s="115"/>
      <c r="IW253" s="115"/>
      <c r="IX253" s="115"/>
      <c r="IY253" s="115"/>
      <c r="IZ253" s="115"/>
      <c r="JA253" s="115"/>
      <c r="JB253" s="115"/>
      <c r="JC253" s="115"/>
      <c r="JD253" s="115"/>
      <c r="JE253" s="115"/>
      <c r="JF253" s="115"/>
      <c r="JG253" s="115"/>
      <c r="JH253" s="115"/>
      <c r="JI253" s="115"/>
      <c r="JJ253" s="115"/>
      <c r="JK253" s="115"/>
      <c r="JL253" s="115"/>
      <c r="JM253" s="115"/>
      <c r="JN253" s="115"/>
      <c r="JO253" s="115"/>
      <c r="JP253" s="115"/>
      <c r="JQ253" s="115"/>
      <c r="JR253" s="115"/>
      <c r="JS253" s="115"/>
      <c r="JT253" s="115"/>
      <c r="JU253" s="115"/>
      <c r="JV253" s="115"/>
      <c r="JW253" s="115"/>
      <c r="JX253" s="115"/>
      <c r="JY253" s="115"/>
      <c r="JZ253" s="115"/>
      <c r="KA253" s="115"/>
      <c r="KB253" s="115"/>
      <c r="KC253" s="115"/>
      <c r="KD253" s="115"/>
      <c r="KE253" s="115"/>
      <c r="KF253" s="115"/>
      <c r="KG253" s="115"/>
      <c r="KH253" s="115"/>
      <c r="KI253" s="115"/>
      <c r="KJ253" s="115"/>
      <c r="KK253" s="115"/>
      <c r="KL253" s="115"/>
      <c r="KM253" s="115"/>
      <c r="KN253" s="115"/>
      <c r="KO253" s="115"/>
      <c r="KP253" s="115"/>
      <c r="KQ253" s="115"/>
      <c r="KR253" s="115"/>
      <c r="KS253" s="115"/>
      <c r="KT253" s="115"/>
      <c r="KU253" s="115"/>
      <c r="KV253" s="115"/>
      <c r="KW253" s="115"/>
      <c r="KX253" s="115"/>
      <c r="KY253" s="115"/>
      <c r="KZ253" s="115"/>
      <c r="LA253" s="115"/>
      <c r="LB253" s="115"/>
      <c r="LC253" s="115"/>
      <c r="LD253" s="115"/>
      <c r="LE253" s="115"/>
      <c r="LF253" s="115"/>
      <c r="LG253" s="115"/>
      <c r="LH253" s="115"/>
      <c r="LI253" s="115"/>
      <c r="LJ253" s="115"/>
      <c r="LK253" s="115"/>
      <c r="LL253" s="115"/>
      <c r="LM253" s="115"/>
      <c r="LN253" s="115"/>
      <c r="LO253" s="115"/>
      <c r="LP253" s="115"/>
      <c r="LQ253" s="115"/>
      <c r="LR253" s="115"/>
      <c r="LS253" s="115"/>
      <c r="LT253" s="115"/>
      <c r="LU253" s="115"/>
      <c r="LV253" s="115"/>
      <c r="LW253" s="115"/>
      <c r="LX253" s="115"/>
      <c r="LY253" s="115"/>
      <c r="LZ253" s="115"/>
      <c r="MA253" s="115"/>
      <c r="MB253" s="115"/>
      <c r="MC253" s="115"/>
      <c r="MD253" s="115"/>
      <c r="ME253" s="115"/>
      <c r="MF253" s="115"/>
      <c r="MG253" s="115"/>
      <c r="MH253" s="115"/>
      <c r="MI253" s="115"/>
      <c r="MJ253" s="115"/>
      <c r="MK253" s="115"/>
      <c r="ML253" s="115"/>
      <c r="MM253" s="115"/>
      <c r="MN253" s="115"/>
      <c r="MO253" s="115"/>
      <c r="MP253" s="115"/>
      <c r="MQ253" s="115"/>
      <c r="MR253" s="115"/>
      <c r="MS253" s="115"/>
      <c r="MT253" s="115"/>
      <c r="MU253" s="115"/>
      <c r="MV253" s="115"/>
      <c r="MW253" s="115"/>
      <c r="MX253" s="115"/>
      <c r="MY253" s="115"/>
      <c r="MZ253" s="115"/>
      <c r="NA253" s="115"/>
      <c r="NB253" s="115"/>
      <c r="NC253" s="115"/>
      <c r="ND253" s="115"/>
      <c r="NE253" s="115"/>
      <c r="NF253" s="115"/>
      <c r="NG253" s="115"/>
      <c r="NH253" s="115"/>
      <c r="NI253" s="115"/>
      <c r="NJ253" s="115"/>
      <c r="NK253" s="115"/>
      <c r="NL253" s="115"/>
      <c r="NM253" s="115"/>
      <c r="NN253" s="115"/>
      <c r="NO253" s="115"/>
      <c r="NP253" s="115"/>
      <c r="NQ253" s="115"/>
      <c r="NR253" s="115"/>
      <c r="NS253" s="115"/>
      <c r="NT253" s="115"/>
      <c r="NU253" s="115"/>
      <c r="NV253" s="115"/>
      <c r="NW253" s="115"/>
      <c r="NX253" s="115"/>
      <c r="NY253" s="115"/>
      <c r="NZ253" s="115"/>
      <c r="OA253" s="115"/>
      <c r="OB253" s="115"/>
      <c r="OC253" s="115"/>
      <c r="OD253" s="115"/>
      <c r="OE253" s="115"/>
      <c r="OF253" s="115"/>
      <c r="OG253" s="115"/>
    </row>
    <row r="254" spans="1:397" s="116" customFormat="1">
      <c r="A254" s="110">
        <v>3067</v>
      </c>
      <c r="B254" s="111" t="s">
        <v>199</v>
      </c>
      <c r="C254" s="112">
        <v>1214032</v>
      </c>
      <c r="D254" s="113">
        <v>1.1854000000000001E-3</v>
      </c>
      <c r="E254" s="112">
        <v>56852.57</v>
      </c>
      <c r="F254" s="123">
        <v>107927.44480000001</v>
      </c>
      <c r="G254" s="124">
        <v>164780.0148</v>
      </c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  <c r="GK254" s="115"/>
      <c r="GL254" s="115"/>
      <c r="GM254" s="115"/>
      <c r="GN254" s="115"/>
      <c r="GO254" s="115"/>
      <c r="GP254" s="115"/>
      <c r="GQ254" s="115"/>
      <c r="GR254" s="115"/>
      <c r="GS254" s="115"/>
      <c r="GT254" s="115"/>
      <c r="GU254" s="115"/>
      <c r="GV254" s="115"/>
      <c r="GW254" s="115"/>
      <c r="GX254" s="115"/>
      <c r="GY254" s="115"/>
      <c r="GZ254" s="115"/>
      <c r="HA254" s="115"/>
      <c r="HB254" s="115"/>
      <c r="HC254" s="115"/>
      <c r="HD254" s="115"/>
      <c r="HE254" s="115"/>
      <c r="HF254" s="115"/>
      <c r="HG254" s="115"/>
      <c r="HH254" s="115"/>
      <c r="HI254" s="115"/>
      <c r="HJ254" s="115"/>
      <c r="HK254" s="115"/>
      <c r="HL254" s="115"/>
      <c r="HM254" s="115"/>
      <c r="HN254" s="115"/>
      <c r="HO254" s="115"/>
      <c r="HP254" s="115"/>
      <c r="HQ254" s="115"/>
      <c r="HR254" s="115"/>
      <c r="HS254" s="115"/>
      <c r="HT254" s="115"/>
      <c r="HU254" s="115"/>
      <c r="HV254" s="115"/>
      <c r="HW254" s="115"/>
      <c r="HX254" s="115"/>
      <c r="HY254" s="115"/>
      <c r="HZ254" s="115"/>
      <c r="IA254" s="115"/>
      <c r="IB254" s="115"/>
      <c r="IC254" s="115"/>
      <c r="ID254" s="115"/>
      <c r="IE254" s="115"/>
      <c r="IF254" s="115"/>
      <c r="IG254" s="115"/>
      <c r="IH254" s="115"/>
      <c r="II254" s="115"/>
      <c r="IJ254" s="115"/>
      <c r="IK254" s="115"/>
      <c r="IL254" s="115"/>
      <c r="IM254" s="115"/>
      <c r="IN254" s="115"/>
      <c r="IO254" s="115"/>
      <c r="IP254" s="115"/>
      <c r="IQ254" s="115"/>
      <c r="IR254" s="115"/>
      <c r="IS254" s="115"/>
      <c r="IT254" s="115"/>
      <c r="IU254" s="115"/>
      <c r="IV254" s="115"/>
      <c r="IW254" s="115"/>
      <c r="IX254" s="115"/>
      <c r="IY254" s="115"/>
      <c r="IZ254" s="115"/>
      <c r="JA254" s="115"/>
      <c r="JB254" s="115"/>
      <c r="JC254" s="115"/>
      <c r="JD254" s="115"/>
      <c r="JE254" s="115"/>
      <c r="JF254" s="115"/>
      <c r="JG254" s="115"/>
      <c r="JH254" s="115"/>
      <c r="JI254" s="115"/>
      <c r="JJ254" s="115"/>
      <c r="JK254" s="115"/>
      <c r="JL254" s="115"/>
      <c r="JM254" s="115"/>
      <c r="JN254" s="115"/>
      <c r="JO254" s="115"/>
      <c r="JP254" s="115"/>
      <c r="JQ254" s="115"/>
      <c r="JR254" s="115"/>
      <c r="JS254" s="115"/>
      <c r="JT254" s="115"/>
      <c r="JU254" s="115"/>
      <c r="JV254" s="115"/>
      <c r="JW254" s="115"/>
      <c r="JX254" s="115"/>
      <c r="JY254" s="115"/>
      <c r="JZ254" s="115"/>
      <c r="KA254" s="115"/>
      <c r="KB254" s="115"/>
      <c r="KC254" s="115"/>
      <c r="KD254" s="115"/>
      <c r="KE254" s="115"/>
      <c r="KF254" s="115"/>
      <c r="KG254" s="115"/>
      <c r="KH254" s="115"/>
      <c r="KI254" s="115"/>
      <c r="KJ254" s="115"/>
      <c r="KK254" s="115"/>
      <c r="KL254" s="115"/>
      <c r="KM254" s="115"/>
      <c r="KN254" s="115"/>
      <c r="KO254" s="115"/>
      <c r="KP254" s="115"/>
      <c r="KQ254" s="115"/>
      <c r="KR254" s="115"/>
      <c r="KS254" s="115"/>
      <c r="KT254" s="115"/>
      <c r="KU254" s="115"/>
      <c r="KV254" s="115"/>
      <c r="KW254" s="115"/>
      <c r="KX254" s="115"/>
      <c r="KY254" s="115"/>
      <c r="KZ254" s="115"/>
      <c r="LA254" s="115"/>
      <c r="LB254" s="115"/>
      <c r="LC254" s="115"/>
      <c r="LD254" s="115"/>
      <c r="LE254" s="115"/>
      <c r="LF254" s="115"/>
      <c r="LG254" s="115"/>
      <c r="LH254" s="115"/>
      <c r="LI254" s="115"/>
      <c r="LJ254" s="115"/>
      <c r="LK254" s="115"/>
      <c r="LL254" s="115"/>
      <c r="LM254" s="115"/>
      <c r="LN254" s="115"/>
      <c r="LO254" s="115"/>
      <c r="LP254" s="115"/>
      <c r="LQ254" s="115"/>
      <c r="LR254" s="115"/>
      <c r="LS254" s="115"/>
      <c r="LT254" s="115"/>
      <c r="LU254" s="115"/>
      <c r="LV254" s="115"/>
      <c r="LW254" s="115"/>
      <c r="LX254" s="115"/>
      <c r="LY254" s="115"/>
      <c r="LZ254" s="115"/>
      <c r="MA254" s="115"/>
      <c r="MB254" s="115"/>
      <c r="MC254" s="115"/>
      <c r="MD254" s="115"/>
      <c r="ME254" s="115"/>
      <c r="MF254" s="115"/>
      <c r="MG254" s="115"/>
      <c r="MH254" s="115"/>
      <c r="MI254" s="115"/>
      <c r="MJ254" s="115"/>
      <c r="MK254" s="115"/>
      <c r="ML254" s="115"/>
      <c r="MM254" s="115"/>
      <c r="MN254" s="115"/>
      <c r="MO254" s="115"/>
      <c r="MP254" s="115"/>
      <c r="MQ254" s="115"/>
      <c r="MR254" s="115"/>
      <c r="MS254" s="115"/>
      <c r="MT254" s="115"/>
      <c r="MU254" s="115"/>
      <c r="MV254" s="115"/>
      <c r="MW254" s="115"/>
      <c r="MX254" s="115"/>
      <c r="MY254" s="115"/>
      <c r="MZ254" s="115"/>
      <c r="NA254" s="115"/>
      <c r="NB254" s="115"/>
      <c r="NC254" s="115"/>
      <c r="ND254" s="115"/>
      <c r="NE254" s="115"/>
      <c r="NF254" s="115"/>
      <c r="NG254" s="115"/>
      <c r="NH254" s="115"/>
      <c r="NI254" s="115"/>
      <c r="NJ254" s="115"/>
      <c r="NK254" s="115"/>
      <c r="NL254" s="115"/>
      <c r="NM254" s="115"/>
      <c r="NN254" s="115"/>
      <c r="NO254" s="115"/>
      <c r="NP254" s="115"/>
      <c r="NQ254" s="115"/>
      <c r="NR254" s="115"/>
      <c r="NS254" s="115"/>
      <c r="NT254" s="115"/>
      <c r="NU254" s="115"/>
      <c r="NV254" s="115"/>
      <c r="NW254" s="115"/>
      <c r="NX254" s="115"/>
      <c r="NY254" s="115"/>
      <c r="NZ254" s="115"/>
      <c r="OA254" s="115"/>
      <c r="OB254" s="115"/>
      <c r="OC254" s="115"/>
      <c r="OD254" s="115"/>
      <c r="OE254" s="115"/>
      <c r="OF254" s="115"/>
      <c r="OG254" s="115"/>
    </row>
    <row r="255" spans="1:397" s="116" customFormat="1">
      <c r="A255" s="110">
        <v>3068</v>
      </c>
      <c r="B255" s="111" t="s">
        <v>200</v>
      </c>
      <c r="C255" s="112">
        <v>266220</v>
      </c>
      <c r="D255" s="113">
        <v>2.6029999999999998E-4</v>
      </c>
      <c r="E255" s="112">
        <v>11590.75</v>
      </c>
      <c r="F255" s="123">
        <v>23666.958000000002</v>
      </c>
      <c r="G255" s="124">
        <v>35257.707999999999</v>
      </c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  <c r="GK255" s="115"/>
      <c r="GL255" s="115"/>
      <c r="GM255" s="115"/>
      <c r="GN255" s="115"/>
      <c r="GO255" s="115"/>
      <c r="GP255" s="115"/>
      <c r="GQ255" s="115"/>
      <c r="GR255" s="115"/>
      <c r="GS255" s="115"/>
      <c r="GT255" s="115"/>
      <c r="GU255" s="115"/>
      <c r="GV255" s="115"/>
      <c r="GW255" s="115"/>
      <c r="GX255" s="115"/>
      <c r="GY255" s="115"/>
      <c r="GZ255" s="115"/>
      <c r="HA255" s="115"/>
      <c r="HB255" s="115"/>
      <c r="HC255" s="115"/>
      <c r="HD255" s="115"/>
      <c r="HE255" s="115"/>
      <c r="HF255" s="115"/>
      <c r="HG255" s="115"/>
      <c r="HH255" s="115"/>
      <c r="HI255" s="115"/>
      <c r="HJ255" s="115"/>
      <c r="HK255" s="115"/>
      <c r="HL255" s="115"/>
      <c r="HM255" s="115"/>
      <c r="HN255" s="115"/>
      <c r="HO255" s="115"/>
      <c r="HP255" s="115"/>
      <c r="HQ255" s="115"/>
      <c r="HR255" s="115"/>
      <c r="HS255" s="115"/>
      <c r="HT255" s="115"/>
      <c r="HU255" s="115"/>
      <c r="HV255" s="115"/>
      <c r="HW255" s="115"/>
      <c r="HX255" s="115"/>
      <c r="HY255" s="115"/>
      <c r="HZ255" s="115"/>
      <c r="IA255" s="115"/>
      <c r="IB255" s="115"/>
      <c r="IC255" s="115"/>
      <c r="ID255" s="115"/>
      <c r="IE255" s="115"/>
      <c r="IF255" s="115"/>
      <c r="IG255" s="115"/>
      <c r="IH255" s="115"/>
      <c r="II255" s="115"/>
      <c r="IJ255" s="115"/>
      <c r="IK255" s="115"/>
      <c r="IL255" s="115"/>
      <c r="IM255" s="115"/>
      <c r="IN255" s="115"/>
      <c r="IO255" s="115"/>
      <c r="IP255" s="115"/>
      <c r="IQ255" s="115"/>
      <c r="IR255" s="115"/>
      <c r="IS255" s="115"/>
      <c r="IT255" s="115"/>
      <c r="IU255" s="115"/>
      <c r="IV255" s="115"/>
      <c r="IW255" s="115"/>
      <c r="IX255" s="115"/>
      <c r="IY255" s="115"/>
      <c r="IZ255" s="115"/>
      <c r="JA255" s="115"/>
      <c r="JB255" s="115"/>
      <c r="JC255" s="115"/>
      <c r="JD255" s="115"/>
      <c r="JE255" s="115"/>
      <c r="JF255" s="115"/>
      <c r="JG255" s="115"/>
      <c r="JH255" s="115"/>
      <c r="JI255" s="115"/>
      <c r="JJ255" s="115"/>
      <c r="JK255" s="115"/>
      <c r="JL255" s="115"/>
      <c r="JM255" s="115"/>
      <c r="JN255" s="115"/>
      <c r="JO255" s="115"/>
      <c r="JP255" s="115"/>
      <c r="JQ255" s="115"/>
      <c r="JR255" s="115"/>
      <c r="JS255" s="115"/>
      <c r="JT255" s="115"/>
      <c r="JU255" s="115"/>
      <c r="JV255" s="115"/>
      <c r="JW255" s="115"/>
      <c r="JX255" s="115"/>
      <c r="JY255" s="115"/>
      <c r="JZ255" s="115"/>
      <c r="KA255" s="115"/>
      <c r="KB255" s="115"/>
      <c r="KC255" s="115"/>
      <c r="KD255" s="115"/>
      <c r="KE255" s="115"/>
      <c r="KF255" s="115"/>
      <c r="KG255" s="115"/>
      <c r="KH255" s="115"/>
      <c r="KI255" s="115"/>
      <c r="KJ255" s="115"/>
      <c r="KK255" s="115"/>
      <c r="KL255" s="115"/>
      <c r="KM255" s="115"/>
      <c r="KN255" s="115"/>
      <c r="KO255" s="115"/>
      <c r="KP255" s="115"/>
      <c r="KQ255" s="115"/>
      <c r="KR255" s="115"/>
      <c r="KS255" s="115"/>
      <c r="KT255" s="115"/>
      <c r="KU255" s="115"/>
      <c r="KV255" s="115"/>
      <c r="KW255" s="115"/>
      <c r="KX255" s="115"/>
      <c r="KY255" s="115"/>
      <c r="KZ255" s="115"/>
      <c r="LA255" s="115"/>
      <c r="LB255" s="115"/>
      <c r="LC255" s="115"/>
      <c r="LD255" s="115"/>
      <c r="LE255" s="115"/>
      <c r="LF255" s="115"/>
      <c r="LG255" s="115"/>
      <c r="LH255" s="115"/>
      <c r="LI255" s="115"/>
      <c r="LJ255" s="115"/>
      <c r="LK255" s="115"/>
      <c r="LL255" s="115"/>
      <c r="LM255" s="115"/>
      <c r="LN255" s="115"/>
      <c r="LO255" s="115"/>
      <c r="LP255" s="115"/>
      <c r="LQ255" s="115"/>
      <c r="LR255" s="115"/>
      <c r="LS255" s="115"/>
      <c r="LT255" s="115"/>
      <c r="LU255" s="115"/>
      <c r="LV255" s="115"/>
      <c r="LW255" s="115"/>
      <c r="LX255" s="115"/>
      <c r="LY255" s="115"/>
      <c r="LZ255" s="115"/>
      <c r="MA255" s="115"/>
      <c r="MB255" s="115"/>
      <c r="MC255" s="115"/>
      <c r="MD255" s="115"/>
      <c r="ME255" s="115"/>
      <c r="MF255" s="115"/>
      <c r="MG255" s="115"/>
      <c r="MH255" s="115"/>
      <c r="MI255" s="115"/>
      <c r="MJ255" s="115"/>
      <c r="MK255" s="115"/>
      <c r="ML255" s="115"/>
      <c r="MM255" s="115"/>
      <c r="MN255" s="115"/>
      <c r="MO255" s="115"/>
      <c r="MP255" s="115"/>
      <c r="MQ255" s="115"/>
      <c r="MR255" s="115"/>
      <c r="MS255" s="115"/>
      <c r="MT255" s="115"/>
      <c r="MU255" s="115"/>
      <c r="MV255" s="115"/>
      <c r="MW255" s="115"/>
      <c r="MX255" s="115"/>
      <c r="MY255" s="115"/>
      <c r="MZ255" s="115"/>
      <c r="NA255" s="115"/>
      <c r="NB255" s="115"/>
      <c r="NC255" s="115"/>
      <c r="ND255" s="115"/>
      <c r="NE255" s="115"/>
      <c r="NF255" s="115"/>
      <c r="NG255" s="115"/>
      <c r="NH255" s="115"/>
      <c r="NI255" s="115"/>
      <c r="NJ255" s="115"/>
      <c r="NK255" s="115"/>
      <c r="NL255" s="115"/>
      <c r="NM255" s="115"/>
      <c r="NN255" s="115"/>
      <c r="NO255" s="115"/>
      <c r="NP255" s="115"/>
      <c r="NQ255" s="115"/>
      <c r="NR255" s="115"/>
      <c r="NS255" s="115"/>
      <c r="NT255" s="115"/>
      <c r="NU255" s="115"/>
      <c r="NV255" s="115"/>
      <c r="NW255" s="115"/>
      <c r="NX255" s="115"/>
      <c r="NY255" s="115"/>
      <c r="NZ255" s="115"/>
      <c r="OA255" s="115"/>
      <c r="OB255" s="115"/>
      <c r="OC255" s="115"/>
      <c r="OD255" s="115"/>
      <c r="OE255" s="115"/>
      <c r="OF255" s="115"/>
      <c r="OG255" s="115"/>
    </row>
    <row r="256" spans="1:397" s="116" customFormat="1">
      <c r="A256" s="110">
        <v>3069</v>
      </c>
      <c r="B256" s="111" t="s">
        <v>201</v>
      </c>
      <c r="C256" s="112">
        <v>296472</v>
      </c>
      <c r="D256" s="113">
        <v>2.899E-4</v>
      </c>
      <c r="E256" s="112">
        <v>22366.91</v>
      </c>
      <c r="F256" s="123">
        <v>26356.360800000002</v>
      </c>
      <c r="G256" s="124">
        <v>48723.270799999998</v>
      </c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  <c r="GK256" s="115"/>
      <c r="GL256" s="115"/>
      <c r="GM256" s="115"/>
      <c r="GN256" s="115"/>
      <c r="GO256" s="115"/>
      <c r="GP256" s="115"/>
      <c r="GQ256" s="115"/>
      <c r="GR256" s="115"/>
      <c r="GS256" s="115"/>
      <c r="GT256" s="115"/>
      <c r="GU256" s="115"/>
      <c r="GV256" s="115"/>
      <c r="GW256" s="115"/>
      <c r="GX256" s="115"/>
      <c r="GY256" s="115"/>
      <c r="GZ256" s="115"/>
      <c r="HA256" s="115"/>
      <c r="HB256" s="115"/>
      <c r="HC256" s="115"/>
      <c r="HD256" s="115"/>
      <c r="HE256" s="115"/>
      <c r="HF256" s="115"/>
      <c r="HG256" s="115"/>
      <c r="HH256" s="115"/>
      <c r="HI256" s="115"/>
      <c r="HJ256" s="115"/>
      <c r="HK256" s="115"/>
      <c r="HL256" s="115"/>
      <c r="HM256" s="115"/>
      <c r="HN256" s="115"/>
      <c r="HO256" s="115"/>
      <c r="HP256" s="115"/>
      <c r="HQ256" s="115"/>
      <c r="HR256" s="115"/>
      <c r="HS256" s="115"/>
      <c r="HT256" s="115"/>
      <c r="HU256" s="115"/>
      <c r="HV256" s="115"/>
      <c r="HW256" s="115"/>
      <c r="HX256" s="115"/>
      <c r="HY256" s="115"/>
      <c r="HZ256" s="115"/>
      <c r="IA256" s="115"/>
      <c r="IB256" s="115"/>
      <c r="IC256" s="115"/>
      <c r="ID256" s="115"/>
      <c r="IE256" s="115"/>
      <c r="IF256" s="115"/>
      <c r="IG256" s="115"/>
      <c r="IH256" s="115"/>
      <c r="II256" s="115"/>
      <c r="IJ256" s="115"/>
      <c r="IK256" s="115"/>
      <c r="IL256" s="115"/>
      <c r="IM256" s="115"/>
      <c r="IN256" s="115"/>
      <c r="IO256" s="115"/>
      <c r="IP256" s="115"/>
      <c r="IQ256" s="115"/>
      <c r="IR256" s="115"/>
      <c r="IS256" s="115"/>
      <c r="IT256" s="115"/>
      <c r="IU256" s="115"/>
      <c r="IV256" s="115"/>
      <c r="IW256" s="115"/>
      <c r="IX256" s="115"/>
      <c r="IY256" s="115"/>
      <c r="IZ256" s="115"/>
      <c r="JA256" s="115"/>
      <c r="JB256" s="115"/>
      <c r="JC256" s="115"/>
      <c r="JD256" s="115"/>
      <c r="JE256" s="115"/>
      <c r="JF256" s="115"/>
      <c r="JG256" s="115"/>
      <c r="JH256" s="115"/>
      <c r="JI256" s="115"/>
      <c r="JJ256" s="115"/>
      <c r="JK256" s="115"/>
      <c r="JL256" s="115"/>
      <c r="JM256" s="115"/>
      <c r="JN256" s="115"/>
      <c r="JO256" s="115"/>
      <c r="JP256" s="115"/>
      <c r="JQ256" s="115"/>
      <c r="JR256" s="115"/>
      <c r="JS256" s="115"/>
      <c r="JT256" s="115"/>
      <c r="JU256" s="115"/>
      <c r="JV256" s="115"/>
      <c r="JW256" s="115"/>
      <c r="JX256" s="115"/>
      <c r="JY256" s="115"/>
      <c r="JZ256" s="115"/>
      <c r="KA256" s="115"/>
      <c r="KB256" s="115"/>
      <c r="KC256" s="115"/>
      <c r="KD256" s="115"/>
      <c r="KE256" s="115"/>
      <c r="KF256" s="115"/>
      <c r="KG256" s="115"/>
      <c r="KH256" s="115"/>
      <c r="KI256" s="115"/>
      <c r="KJ256" s="115"/>
      <c r="KK256" s="115"/>
      <c r="KL256" s="115"/>
      <c r="KM256" s="115"/>
      <c r="KN256" s="115"/>
      <c r="KO256" s="115"/>
      <c r="KP256" s="115"/>
      <c r="KQ256" s="115"/>
      <c r="KR256" s="115"/>
      <c r="KS256" s="115"/>
      <c r="KT256" s="115"/>
      <c r="KU256" s="115"/>
      <c r="KV256" s="115"/>
      <c r="KW256" s="115"/>
      <c r="KX256" s="115"/>
      <c r="KY256" s="115"/>
      <c r="KZ256" s="115"/>
      <c r="LA256" s="115"/>
      <c r="LB256" s="115"/>
      <c r="LC256" s="115"/>
      <c r="LD256" s="115"/>
      <c r="LE256" s="115"/>
      <c r="LF256" s="115"/>
      <c r="LG256" s="115"/>
      <c r="LH256" s="115"/>
      <c r="LI256" s="115"/>
      <c r="LJ256" s="115"/>
      <c r="LK256" s="115"/>
      <c r="LL256" s="115"/>
      <c r="LM256" s="115"/>
      <c r="LN256" s="115"/>
      <c r="LO256" s="115"/>
      <c r="LP256" s="115"/>
      <c r="LQ256" s="115"/>
      <c r="LR256" s="115"/>
      <c r="LS256" s="115"/>
      <c r="LT256" s="115"/>
      <c r="LU256" s="115"/>
      <c r="LV256" s="115"/>
      <c r="LW256" s="115"/>
      <c r="LX256" s="115"/>
      <c r="LY256" s="115"/>
      <c r="LZ256" s="115"/>
      <c r="MA256" s="115"/>
      <c r="MB256" s="115"/>
      <c r="MC256" s="115"/>
      <c r="MD256" s="115"/>
      <c r="ME256" s="115"/>
      <c r="MF256" s="115"/>
      <c r="MG256" s="115"/>
      <c r="MH256" s="115"/>
      <c r="MI256" s="115"/>
      <c r="MJ256" s="115"/>
      <c r="MK256" s="115"/>
      <c r="ML256" s="115"/>
      <c r="MM256" s="115"/>
      <c r="MN256" s="115"/>
      <c r="MO256" s="115"/>
      <c r="MP256" s="115"/>
      <c r="MQ256" s="115"/>
      <c r="MR256" s="115"/>
      <c r="MS256" s="115"/>
      <c r="MT256" s="115"/>
      <c r="MU256" s="115"/>
      <c r="MV256" s="115"/>
      <c r="MW256" s="115"/>
      <c r="MX256" s="115"/>
      <c r="MY256" s="115"/>
      <c r="MZ256" s="115"/>
      <c r="NA256" s="115"/>
      <c r="NB256" s="115"/>
      <c r="NC256" s="115"/>
      <c r="ND256" s="115"/>
      <c r="NE256" s="115"/>
      <c r="NF256" s="115"/>
      <c r="NG256" s="115"/>
      <c r="NH256" s="115"/>
      <c r="NI256" s="115"/>
      <c r="NJ256" s="115"/>
      <c r="NK256" s="115"/>
      <c r="NL256" s="115"/>
      <c r="NM256" s="115"/>
      <c r="NN256" s="115"/>
      <c r="NO256" s="115"/>
      <c r="NP256" s="115"/>
      <c r="NQ256" s="115"/>
      <c r="NR256" s="115"/>
      <c r="NS256" s="115"/>
      <c r="NT256" s="115"/>
      <c r="NU256" s="115"/>
      <c r="NV256" s="115"/>
      <c r="NW256" s="115"/>
      <c r="NX256" s="115"/>
      <c r="NY256" s="115"/>
      <c r="NZ256" s="115"/>
      <c r="OA256" s="115"/>
      <c r="OB256" s="115"/>
      <c r="OC256" s="115"/>
      <c r="OD256" s="115"/>
      <c r="OE256" s="115"/>
      <c r="OF256" s="115"/>
      <c r="OG256" s="115"/>
    </row>
    <row r="257" spans="1:397" s="116" customFormat="1">
      <c r="A257" s="110">
        <v>3072</v>
      </c>
      <c r="B257" s="111" t="s">
        <v>202</v>
      </c>
      <c r="C257" s="112">
        <v>428747</v>
      </c>
      <c r="D257" s="113">
        <v>4.192E-4</v>
      </c>
      <c r="E257" s="112">
        <v>21903.98</v>
      </c>
      <c r="F257" s="123">
        <v>38115.6083</v>
      </c>
      <c r="G257" s="124">
        <v>60019.588300000003</v>
      </c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  <c r="GK257" s="115"/>
      <c r="GL257" s="115"/>
      <c r="GM257" s="115"/>
      <c r="GN257" s="115"/>
      <c r="GO257" s="115"/>
      <c r="GP257" s="115"/>
      <c r="GQ257" s="115"/>
      <c r="GR257" s="115"/>
      <c r="GS257" s="115"/>
      <c r="GT257" s="115"/>
      <c r="GU257" s="115"/>
      <c r="GV257" s="115"/>
      <c r="GW257" s="115"/>
      <c r="GX257" s="115"/>
      <c r="GY257" s="115"/>
      <c r="GZ257" s="115"/>
      <c r="HA257" s="115"/>
      <c r="HB257" s="115"/>
      <c r="HC257" s="115"/>
      <c r="HD257" s="115"/>
      <c r="HE257" s="115"/>
      <c r="HF257" s="115"/>
      <c r="HG257" s="115"/>
      <c r="HH257" s="115"/>
      <c r="HI257" s="115"/>
      <c r="HJ257" s="115"/>
      <c r="HK257" s="115"/>
      <c r="HL257" s="115"/>
      <c r="HM257" s="115"/>
      <c r="HN257" s="115"/>
      <c r="HO257" s="115"/>
      <c r="HP257" s="115"/>
      <c r="HQ257" s="115"/>
      <c r="HR257" s="115"/>
      <c r="HS257" s="115"/>
      <c r="HT257" s="115"/>
      <c r="HU257" s="115"/>
      <c r="HV257" s="115"/>
      <c r="HW257" s="115"/>
      <c r="HX257" s="115"/>
      <c r="HY257" s="115"/>
      <c r="HZ257" s="115"/>
      <c r="IA257" s="115"/>
      <c r="IB257" s="115"/>
      <c r="IC257" s="115"/>
      <c r="ID257" s="115"/>
      <c r="IE257" s="115"/>
      <c r="IF257" s="115"/>
      <c r="IG257" s="115"/>
      <c r="IH257" s="115"/>
      <c r="II257" s="115"/>
      <c r="IJ257" s="115"/>
      <c r="IK257" s="115"/>
      <c r="IL257" s="115"/>
      <c r="IM257" s="115"/>
      <c r="IN257" s="115"/>
      <c r="IO257" s="115"/>
      <c r="IP257" s="115"/>
      <c r="IQ257" s="115"/>
      <c r="IR257" s="115"/>
      <c r="IS257" s="115"/>
      <c r="IT257" s="115"/>
      <c r="IU257" s="115"/>
      <c r="IV257" s="115"/>
      <c r="IW257" s="115"/>
      <c r="IX257" s="115"/>
      <c r="IY257" s="115"/>
      <c r="IZ257" s="115"/>
      <c r="JA257" s="115"/>
      <c r="JB257" s="115"/>
      <c r="JC257" s="115"/>
      <c r="JD257" s="115"/>
      <c r="JE257" s="115"/>
      <c r="JF257" s="115"/>
      <c r="JG257" s="115"/>
      <c r="JH257" s="115"/>
      <c r="JI257" s="115"/>
      <c r="JJ257" s="115"/>
      <c r="JK257" s="115"/>
      <c r="JL257" s="115"/>
      <c r="JM257" s="115"/>
      <c r="JN257" s="115"/>
      <c r="JO257" s="115"/>
      <c r="JP257" s="115"/>
      <c r="JQ257" s="115"/>
      <c r="JR257" s="115"/>
      <c r="JS257" s="115"/>
      <c r="JT257" s="115"/>
      <c r="JU257" s="115"/>
      <c r="JV257" s="115"/>
      <c r="JW257" s="115"/>
      <c r="JX257" s="115"/>
      <c r="JY257" s="115"/>
      <c r="JZ257" s="115"/>
      <c r="KA257" s="115"/>
      <c r="KB257" s="115"/>
      <c r="KC257" s="115"/>
      <c r="KD257" s="115"/>
      <c r="KE257" s="115"/>
      <c r="KF257" s="115"/>
      <c r="KG257" s="115"/>
      <c r="KH257" s="115"/>
      <c r="KI257" s="115"/>
      <c r="KJ257" s="115"/>
      <c r="KK257" s="115"/>
      <c r="KL257" s="115"/>
      <c r="KM257" s="115"/>
      <c r="KN257" s="115"/>
      <c r="KO257" s="115"/>
      <c r="KP257" s="115"/>
      <c r="KQ257" s="115"/>
      <c r="KR257" s="115"/>
      <c r="KS257" s="115"/>
      <c r="KT257" s="115"/>
      <c r="KU257" s="115"/>
      <c r="KV257" s="115"/>
      <c r="KW257" s="115"/>
      <c r="KX257" s="115"/>
      <c r="KY257" s="115"/>
      <c r="KZ257" s="115"/>
      <c r="LA257" s="115"/>
      <c r="LB257" s="115"/>
      <c r="LC257" s="115"/>
      <c r="LD257" s="115"/>
      <c r="LE257" s="115"/>
      <c r="LF257" s="115"/>
      <c r="LG257" s="115"/>
      <c r="LH257" s="115"/>
      <c r="LI257" s="115"/>
      <c r="LJ257" s="115"/>
      <c r="LK257" s="115"/>
      <c r="LL257" s="115"/>
      <c r="LM257" s="115"/>
      <c r="LN257" s="115"/>
      <c r="LO257" s="115"/>
      <c r="LP257" s="115"/>
      <c r="LQ257" s="115"/>
      <c r="LR257" s="115"/>
      <c r="LS257" s="115"/>
      <c r="LT257" s="115"/>
      <c r="LU257" s="115"/>
      <c r="LV257" s="115"/>
      <c r="LW257" s="115"/>
      <c r="LX257" s="115"/>
      <c r="LY257" s="115"/>
      <c r="LZ257" s="115"/>
      <c r="MA257" s="115"/>
      <c r="MB257" s="115"/>
      <c r="MC257" s="115"/>
      <c r="MD257" s="115"/>
      <c r="ME257" s="115"/>
      <c r="MF257" s="115"/>
      <c r="MG257" s="115"/>
      <c r="MH257" s="115"/>
      <c r="MI257" s="115"/>
      <c r="MJ257" s="115"/>
      <c r="MK257" s="115"/>
      <c r="ML257" s="115"/>
      <c r="MM257" s="115"/>
      <c r="MN257" s="115"/>
      <c r="MO257" s="115"/>
      <c r="MP257" s="115"/>
      <c r="MQ257" s="115"/>
      <c r="MR257" s="115"/>
      <c r="MS257" s="115"/>
      <c r="MT257" s="115"/>
      <c r="MU257" s="115"/>
      <c r="MV257" s="115"/>
      <c r="MW257" s="115"/>
      <c r="MX257" s="115"/>
      <c r="MY257" s="115"/>
      <c r="MZ257" s="115"/>
      <c r="NA257" s="115"/>
      <c r="NB257" s="115"/>
      <c r="NC257" s="115"/>
      <c r="ND257" s="115"/>
      <c r="NE257" s="115"/>
      <c r="NF257" s="115"/>
      <c r="NG257" s="115"/>
      <c r="NH257" s="115"/>
      <c r="NI257" s="115"/>
      <c r="NJ257" s="115"/>
      <c r="NK257" s="115"/>
      <c r="NL257" s="115"/>
      <c r="NM257" s="115"/>
      <c r="NN257" s="115"/>
      <c r="NO257" s="115"/>
      <c r="NP257" s="115"/>
      <c r="NQ257" s="115"/>
      <c r="NR257" s="115"/>
      <c r="NS257" s="115"/>
      <c r="NT257" s="115"/>
      <c r="NU257" s="115"/>
      <c r="NV257" s="115"/>
      <c r="NW257" s="115"/>
      <c r="NX257" s="115"/>
      <c r="NY257" s="115"/>
      <c r="NZ257" s="115"/>
      <c r="OA257" s="115"/>
      <c r="OB257" s="115"/>
      <c r="OC257" s="115"/>
      <c r="OD257" s="115"/>
      <c r="OE257" s="115"/>
      <c r="OF257" s="115"/>
      <c r="OG257" s="115"/>
    </row>
    <row r="258" spans="1:397" s="116" customFormat="1">
      <c r="A258" s="110">
        <v>3073</v>
      </c>
      <c r="B258" s="111" t="s">
        <v>203</v>
      </c>
      <c r="C258" s="112">
        <v>838555</v>
      </c>
      <c r="D258" s="113">
        <v>8.1130000000000004E-4</v>
      </c>
      <c r="E258" s="112">
        <v>30078.14</v>
      </c>
      <c r="F258" s="123">
        <v>74547.539499999999</v>
      </c>
      <c r="G258" s="124">
        <v>104625.6795</v>
      </c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  <c r="GK258" s="115"/>
      <c r="GL258" s="115"/>
      <c r="GM258" s="115"/>
      <c r="GN258" s="115"/>
      <c r="GO258" s="115"/>
      <c r="GP258" s="115"/>
      <c r="GQ258" s="115"/>
      <c r="GR258" s="115"/>
      <c r="GS258" s="115"/>
      <c r="GT258" s="115"/>
      <c r="GU258" s="115"/>
      <c r="GV258" s="115"/>
      <c r="GW258" s="115"/>
      <c r="GX258" s="115"/>
      <c r="GY258" s="115"/>
      <c r="GZ258" s="115"/>
      <c r="HA258" s="115"/>
      <c r="HB258" s="115"/>
      <c r="HC258" s="115"/>
      <c r="HD258" s="115"/>
      <c r="HE258" s="115"/>
      <c r="HF258" s="115"/>
      <c r="HG258" s="115"/>
      <c r="HH258" s="115"/>
      <c r="HI258" s="115"/>
      <c r="HJ258" s="115"/>
      <c r="HK258" s="115"/>
      <c r="HL258" s="115"/>
      <c r="HM258" s="115"/>
      <c r="HN258" s="115"/>
      <c r="HO258" s="115"/>
      <c r="HP258" s="115"/>
      <c r="HQ258" s="115"/>
      <c r="HR258" s="115"/>
      <c r="HS258" s="115"/>
      <c r="HT258" s="115"/>
      <c r="HU258" s="115"/>
      <c r="HV258" s="115"/>
      <c r="HW258" s="115"/>
      <c r="HX258" s="115"/>
      <c r="HY258" s="115"/>
      <c r="HZ258" s="115"/>
      <c r="IA258" s="115"/>
      <c r="IB258" s="115"/>
      <c r="IC258" s="115"/>
      <c r="ID258" s="115"/>
      <c r="IE258" s="115"/>
      <c r="IF258" s="115"/>
      <c r="IG258" s="115"/>
      <c r="IH258" s="115"/>
      <c r="II258" s="115"/>
      <c r="IJ258" s="115"/>
      <c r="IK258" s="115"/>
      <c r="IL258" s="115"/>
      <c r="IM258" s="115"/>
      <c r="IN258" s="115"/>
      <c r="IO258" s="115"/>
      <c r="IP258" s="115"/>
      <c r="IQ258" s="115"/>
      <c r="IR258" s="115"/>
      <c r="IS258" s="115"/>
      <c r="IT258" s="115"/>
      <c r="IU258" s="115"/>
      <c r="IV258" s="115"/>
      <c r="IW258" s="115"/>
      <c r="IX258" s="115"/>
      <c r="IY258" s="115"/>
      <c r="IZ258" s="115"/>
      <c r="JA258" s="115"/>
      <c r="JB258" s="115"/>
      <c r="JC258" s="115"/>
      <c r="JD258" s="115"/>
      <c r="JE258" s="115"/>
      <c r="JF258" s="115"/>
      <c r="JG258" s="115"/>
      <c r="JH258" s="115"/>
      <c r="JI258" s="115"/>
      <c r="JJ258" s="115"/>
      <c r="JK258" s="115"/>
      <c r="JL258" s="115"/>
      <c r="JM258" s="115"/>
      <c r="JN258" s="115"/>
      <c r="JO258" s="115"/>
      <c r="JP258" s="115"/>
      <c r="JQ258" s="115"/>
      <c r="JR258" s="115"/>
      <c r="JS258" s="115"/>
      <c r="JT258" s="115"/>
      <c r="JU258" s="115"/>
      <c r="JV258" s="115"/>
      <c r="JW258" s="115"/>
      <c r="JX258" s="115"/>
      <c r="JY258" s="115"/>
      <c r="JZ258" s="115"/>
      <c r="KA258" s="115"/>
      <c r="KB258" s="115"/>
      <c r="KC258" s="115"/>
      <c r="KD258" s="115"/>
      <c r="KE258" s="115"/>
      <c r="KF258" s="115"/>
      <c r="KG258" s="115"/>
      <c r="KH258" s="115"/>
      <c r="KI258" s="115"/>
      <c r="KJ258" s="115"/>
      <c r="KK258" s="115"/>
      <c r="KL258" s="115"/>
      <c r="KM258" s="115"/>
      <c r="KN258" s="115"/>
      <c r="KO258" s="115"/>
      <c r="KP258" s="115"/>
      <c r="KQ258" s="115"/>
      <c r="KR258" s="115"/>
      <c r="KS258" s="115"/>
      <c r="KT258" s="115"/>
      <c r="KU258" s="115"/>
      <c r="KV258" s="115"/>
      <c r="KW258" s="115"/>
      <c r="KX258" s="115"/>
      <c r="KY258" s="115"/>
      <c r="KZ258" s="115"/>
      <c r="LA258" s="115"/>
      <c r="LB258" s="115"/>
      <c r="LC258" s="115"/>
      <c r="LD258" s="115"/>
      <c r="LE258" s="115"/>
      <c r="LF258" s="115"/>
      <c r="LG258" s="115"/>
      <c r="LH258" s="115"/>
      <c r="LI258" s="115"/>
      <c r="LJ258" s="115"/>
      <c r="LK258" s="115"/>
      <c r="LL258" s="115"/>
      <c r="LM258" s="115"/>
      <c r="LN258" s="115"/>
      <c r="LO258" s="115"/>
      <c r="LP258" s="115"/>
      <c r="LQ258" s="115"/>
      <c r="LR258" s="115"/>
      <c r="LS258" s="115"/>
      <c r="LT258" s="115"/>
      <c r="LU258" s="115"/>
      <c r="LV258" s="115"/>
      <c r="LW258" s="115"/>
      <c r="LX258" s="115"/>
      <c r="LY258" s="115"/>
      <c r="LZ258" s="115"/>
      <c r="MA258" s="115"/>
      <c r="MB258" s="115"/>
      <c r="MC258" s="115"/>
      <c r="MD258" s="115"/>
      <c r="ME258" s="115"/>
      <c r="MF258" s="115"/>
      <c r="MG258" s="115"/>
      <c r="MH258" s="115"/>
      <c r="MI258" s="115"/>
      <c r="MJ258" s="115"/>
      <c r="MK258" s="115"/>
      <c r="ML258" s="115"/>
      <c r="MM258" s="115"/>
      <c r="MN258" s="115"/>
      <c r="MO258" s="115"/>
      <c r="MP258" s="115"/>
      <c r="MQ258" s="115"/>
      <c r="MR258" s="115"/>
      <c r="MS258" s="115"/>
      <c r="MT258" s="115"/>
      <c r="MU258" s="115"/>
      <c r="MV258" s="115"/>
      <c r="MW258" s="115"/>
      <c r="MX258" s="115"/>
      <c r="MY258" s="115"/>
      <c r="MZ258" s="115"/>
      <c r="NA258" s="115"/>
      <c r="NB258" s="115"/>
      <c r="NC258" s="115"/>
      <c r="ND258" s="115"/>
      <c r="NE258" s="115"/>
      <c r="NF258" s="115"/>
      <c r="NG258" s="115"/>
      <c r="NH258" s="115"/>
      <c r="NI258" s="115"/>
      <c r="NJ258" s="115"/>
      <c r="NK258" s="115"/>
      <c r="NL258" s="115"/>
      <c r="NM258" s="115"/>
      <c r="NN258" s="115"/>
      <c r="NO258" s="115"/>
      <c r="NP258" s="115"/>
      <c r="NQ258" s="115"/>
      <c r="NR258" s="115"/>
      <c r="NS258" s="115"/>
      <c r="NT258" s="115"/>
      <c r="NU258" s="115"/>
      <c r="NV258" s="115"/>
      <c r="NW258" s="115"/>
      <c r="NX258" s="115"/>
      <c r="NY258" s="115"/>
      <c r="NZ258" s="115"/>
      <c r="OA258" s="115"/>
      <c r="OB258" s="115"/>
      <c r="OC258" s="115"/>
      <c r="OD258" s="115"/>
      <c r="OE258" s="115"/>
      <c r="OF258" s="115"/>
      <c r="OG258" s="115"/>
    </row>
    <row r="259" spans="1:397" s="116" customFormat="1">
      <c r="A259" s="110">
        <v>3074</v>
      </c>
      <c r="B259" s="111" t="s">
        <v>204</v>
      </c>
      <c r="C259" s="112">
        <v>726347</v>
      </c>
      <c r="D259" s="113">
        <v>7.1020000000000002E-4</v>
      </c>
      <c r="E259" s="112">
        <v>28700.28</v>
      </c>
      <c r="F259" s="123">
        <v>64572.248300000007</v>
      </c>
      <c r="G259" s="124">
        <v>93272.528300000005</v>
      </c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  <c r="GK259" s="115"/>
      <c r="GL259" s="115"/>
      <c r="GM259" s="115"/>
      <c r="GN259" s="115"/>
      <c r="GO259" s="115"/>
      <c r="GP259" s="115"/>
      <c r="GQ259" s="115"/>
      <c r="GR259" s="115"/>
      <c r="GS259" s="115"/>
      <c r="GT259" s="115"/>
      <c r="GU259" s="115"/>
      <c r="GV259" s="115"/>
      <c r="GW259" s="115"/>
      <c r="GX259" s="115"/>
      <c r="GY259" s="115"/>
      <c r="GZ259" s="115"/>
      <c r="HA259" s="115"/>
      <c r="HB259" s="115"/>
      <c r="HC259" s="115"/>
      <c r="HD259" s="115"/>
      <c r="HE259" s="115"/>
      <c r="HF259" s="115"/>
      <c r="HG259" s="115"/>
      <c r="HH259" s="115"/>
      <c r="HI259" s="115"/>
      <c r="HJ259" s="115"/>
      <c r="HK259" s="115"/>
      <c r="HL259" s="115"/>
      <c r="HM259" s="115"/>
      <c r="HN259" s="115"/>
      <c r="HO259" s="115"/>
      <c r="HP259" s="115"/>
      <c r="HQ259" s="115"/>
      <c r="HR259" s="115"/>
      <c r="HS259" s="115"/>
      <c r="HT259" s="115"/>
      <c r="HU259" s="115"/>
      <c r="HV259" s="115"/>
      <c r="HW259" s="115"/>
      <c r="HX259" s="115"/>
      <c r="HY259" s="115"/>
      <c r="HZ259" s="115"/>
      <c r="IA259" s="115"/>
      <c r="IB259" s="115"/>
      <c r="IC259" s="115"/>
      <c r="ID259" s="115"/>
      <c r="IE259" s="115"/>
      <c r="IF259" s="115"/>
      <c r="IG259" s="115"/>
      <c r="IH259" s="115"/>
      <c r="II259" s="115"/>
      <c r="IJ259" s="115"/>
      <c r="IK259" s="115"/>
      <c r="IL259" s="115"/>
      <c r="IM259" s="115"/>
      <c r="IN259" s="115"/>
      <c r="IO259" s="115"/>
      <c r="IP259" s="115"/>
      <c r="IQ259" s="115"/>
      <c r="IR259" s="115"/>
      <c r="IS259" s="115"/>
      <c r="IT259" s="115"/>
      <c r="IU259" s="115"/>
      <c r="IV259" s="115"/>
      <c r="IW259" s="115"/>
      <c r="IX259" s="115"/>
      <c r="IY259" s="115"/>
      <c r="IZ259" s="115"/>
      <c r="JA259" s="115"/>
      <c r="JB259" s="115"/>
      <c r="JC259" s="115"/>
      <c r="JD259" s="115"/>
      <c r="JE259" s="115"/>
      <c r="JF259" s="115"/>
      <c r="JG259" s="115"/>
      <c r="JH259" s="115"/>
      <c r="JI259" s="115"/>
      <c r="JJ259" s="115"/>
      <c r="JK259" s="115"/>
      <c r="JL259" s="115"/>
      <c r="JM259" s="115"/>
      <c r="JN259" s="115"/>
      <c r="JO259" s="115"/>
      <c r="JP259" s="115"/>
      <c r="JQ259" s="115"/>
      <c r="JR259" s="115"/>
      <c r="JS259" s="115"/>
      <c r="JT259" s="115"/>
      <c r="JU259" s="115"/>
      <c r="JV259" s="115"/>
      <c r="JW259" s="115"/>
      <c r="JX259" s="115"/>
      <c r="JY259" s="115"/>
      <c r="JZ259" s="115"/>
      <c r="KA259" s="115"/>
      <c r="KB259" s="115"/>
      <c r="KC259" s="115"/>
      <c r="KD259" s="115"/>
      <c r="KE259" s="115"/>
      <c r="KF259" s="115"/>
      <c r="KG259" s="115"/>
      <c r="KH259" s="115"/>
      <c r="KI259" s="115"/>
      <c r="KJ259" s="115"/>
      <c r="KK259" s="115"/>
      <c r="KL259" s="115"/>
      <c r="KM259" s="115"/>
      <c r="KN259" s="115"/>
      <c r="KO259" s="115"/>
      <c r="KP259" s="115"/>
      <c r="KQ259" s="115"/>
      <c r="KR259" s="115"/>
      <c r="KS259" s="115"/>
      <c r="KT259" s="115"/>
      <c r="KU259" s="115"/>
      <c r="KV259" s="115"/>
      <c r="KW259" s="115"/>
      <c r="KX259" s="115"/>
      <c r="KY259" s="115"/>
      <c r="KZ259" s="115"/>
      <c r="LA259" s="115"/>
      <c r="LB259" s="115"/>
      <c r="LC259" s="115"/>
      <c r="LD259" s="115"/>
      <c r="LE259" s="115"/>
      <c r="LF259" s="115"/>
      <c r="LG259" s="115"/>
      <c r="LH259" s="115"/>
      <c r="LI259" s="115"/>
      <c r="LJ259" s="115"/>
      <c r="LK259" s="115"/>
      <c r="LL259" s="115"/>
      <c r="LM259" s="115"/>
      <c r="LN259" s="115"/>
      <c r="LO259" s="115"/>
      <c r="LP259" s="115"/>
      <c r="LQ259" s="115"/>
      <c r="LR259" s="115"/>
      <c r="LS259" s="115"/>
      <c r="LT259" s="115"/>
      <c r="LU259" s="115"/>
      <c r="LV259" s="115"/>
      <c r="LW259" s="115"/>
      <c r="LX259" s="115"/>
      <c r="LY259" s="115"/>
      <c r="LZ259" s="115"/>
      <c r="MA259" s="115"/>
      <c r="MB259" s="115"/>
      <c r="MC259" s="115"/>
      <c r="MD259" s="115"/>
      <c r="ME259" s="115"/>
      <c r="MF259" s="115"/>
      <c r="MG259" s="115"/>
      <c r="MH259" s="115"/>
      <c r="MI259" s="115"/>
      <c r="MJ259" s="115"/>
      <c r="MK259" s="115"/>
      <c r="ML259" s="115"/>
      <c r="MM259" s="115"/>
      <c r="MN259" s="115"/>
      <c r="MO259" s="115"/>
      <c r="MP259" s="115"/>
      <c r="MQ259" s="115"/>
      <c r="MR259" s="115"/>
      <c r="MS259" s="115"/>
      <c r="MT259" s="115"/>
      <c r="MU259" s="115"/>
      <c r="MV259" s="115"/>
      <c r="MW259" s="115"/>
      <c r="MX259" s="115"/>
      <c r="MY259" s="115"/>
      <c r="MZ259" s="115"/>
      <c r="NA259" s="115"/>
      <c r="NB259" s="115"/>
      <c r="NC259" s="115"/>
      <c r="ND259" s="115"/>
      <c r="NE259" s="115"/>
      <c r="NF259" s="115"/>
      <c r="NG259" s="115"/>
      <c r="NH259" s="115"/>
      <c r="NI259" s="115"/>
      <c r="NJ259" s="115"/>
      <c r="NK259" s="115"/>
      <c r="NL259" s="115"/>
      <c r="NM259" s="115"/>
      <c r="NN259" s="115"/>
      <c r="NO259" s="115"/>
      <c r="NP259" s="115"/>
      <c r="NQ259" s="115"/>
      <c r="NR259" s="115"/>
      <c r="NS259" s="115"/>
      <c r="NT259" s="115"/>
      <c r="NU259" s="115"/>
      <c r="NV259" s="115"/>
      <c r="NW259" s="115"/>
      <c r="NX259" s="115"/>
      <c r="NY259" s="115"/>
      <c r="NZ259" s="115"/>
      <c r="OA259" s="115"/>
      <c r="OB259" s="115"/>
      <c r="OC259" s="115"/>
      <c r="OD259" s="115"/>
      <c r="OE259" s="115"/>
      <c r="OF259" s="115"/>
      <c r="OG259" s="115"/>
    </row>
    <row r="260" spans="1:397" s="116" customFormat="1">
      <c r="A260" s="110">
        <v>3075</v>
      </c>
      <c r="B260" s="111" t="s">
        <v>205</v>
      </c>
      <c r="C260" s="112">
        <v>968521</v>
      </c>
      <c r="D260" s="113">
        <v>9.4700000000000003E-4</v>
      </c>
      <c r="E260" s="112">
        <v>36210.980000000003</v>
      </c>
      <c r="F260" s="123">
        <v>86101.516900000002</v>
      </c>
      <c r="G260" s="124">
        <v>122312.4969</v>
      </c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  <c r="GK260" s="115"/>
      <c r="GL260" s="115"/>
      <c r="GM260" s="115"/>
      <c r="GN260" s="115"/>
      <c r="GO260" s="115"/>
      <c r="GP260" s="115"/>
      <c r="GQ260" s="115"/>
      <c r="GR260" s="115"/>
      <c r="GS260" s="115"/>
      <c r="GT260" s="115"/>
      <c r="GU260" s="115"/>
      <c r="GV260" s="115"/>
      <c r="GW260" s="115"/>
      <c r="GX260" s="115"/>
      <c r="GY260" s="115"/>
      <c r="GZ260" s="115"/>
      <c r="HA260" s="115"/>
      <c r="HB260" s="115"/>
      <c r="HC260" s="115"/>
      <c r="HD260" s="115"/>
      <c r="HE260" s="115"/>
      <c r="HF260" s="115"/>
      <c r="HG260" s="115"/>
      <c r="HH260" s="115"/>
      <c r="HI260" s="115"/>
      <c r="HJ260" s="115"/>
      <c r="HK260" s="115"/>
      <c r="HL260" s="115"/>
      <c r="HM260" s="115"/>
      <c r="HN260" s="115"/>
      <c r="HO260" s="115"/>
      <c r="HP260" s="115"/>
      <c r="HQ260" s="115"/>
      <c r="HR260" s="115"/>
      <c r="HS260" s="115"/>
      <c r="HT260" s="115"/>
      <c r="HU260" s="115"/>
      <c r="HV260" s="115"/>
      <c r="HW260" s="115"/>
      <c r="HX260" s="115"/>
      <c r="HY260" s="115"/>
      <c r="HZ260" s="115"/>
      <c r="IA260" s="115"/>
      <c r="IB260" s="115"/>
      <c r="IC260" s="115"/>
      <c r="ID260" s="115"/>
      <c r="IE260" s="115"/>
      <c r="IF260" s="115"/>
      <c r="IG260" s="115"/>
      <c r="IH260" s="115"/>
      <c r="II260" s="115"/>
      <c r="IJ260" s="115"/>
      <c r="IK260" s="115"/>
      <c r="IL260" s="115"/>
      <c r="IM260" s="115"/>
      <c r="IN260" s="115"/>
      <c r="IO260" s="115"/>
      <c r="IP260" s="115"/>
      <c r="IQ260" s="115"/>
      <c r="IR260" s="115"/>
      <c r="IS260" s="115"/>
      <c r="IT260" s="115"/>
      <c r="IU260" s="115"/>
      <c r="IV260" s="115"/>
      <c r="IW260" s="115"/>
      <c r="IX260" s="115"/>
      <c r="IY260" s="115"/>
      <c r="IZ260" s="115"/>
      <c r="JA260" s="115"/>
      <c r="JB260" s="115"/>
      <c r="JC260" s="115"/>
      <c r="JD260" s="115"/>
      <c r="JE260" s="115"/>
      <c r="JF260" s="115"/>
      <c r="JG260" s="115"/>
      <c r="JH260" s="115"/>
      <c r="JI260" s="115"/>
      <c r="JJ260" s="115"/>
      <c r="JK260" s="115"/>
      <c r="JL260" s="115"/>
      <c r="JM260" s="115"/>
      <c r="JN260" s="115"/>
      <c r="JO260" s="115"/>
      <c r="JP260" s="115"/>
      <c r="JQ260" s="115"/>
      <c r="JR260" s="115"/>
      <c r="JS260" s="115"/>
      <c r="JT260" s="115"/>
      <c r="JU260" s="115"/>
      <c r="JV260" s="115"/>
      <c r="JW260" s="115"/>
      <c r="JX260" s="115"/>
      <c r="JY260" s="115"/>
      <c r="JZ260" s="115"/>
      <c r="KA260" s="115"/>
      <c r="KB260" s="115"/>
      <c r="KC260" s="115"/>
      <c r="KD260" s="115"/>
      <c r="KE260" s="115"/>
      <c r="KF260" s="115"/>
      <c r="KG260" s="115"/>
      <c r="KH260" s="115"/>
      <c r="KI260" s="115"/>
      <c r="KJ260" s="115"/>
      <c r="KK260" s="115"/>
      <c r="KL260" s="115"/>
      <c r="KM260" s="115"/>
      <c r="KN260" s="115"/>
      <c r="KO260" s="115"/>
      <c r="KP260" s="115"/>
      <c r="KQ260" s="115"/>
      <c r="KR260" s="115"/>
      <c r="KS260" s="115"/>
      <c r="KT260" s="115"/>
      <c r="KU260" s="115"/>
      <c r="KV260" s="115"/>
      <c r="KW260" s="115"/>
      <c r="KX260" s="115"/>
      <c r="KY260" s="115"/>
      <c r="KZ260" s="115"/>
      <c r="LA260" s="115"/>
      <c r="LB260" s="115"/>
      <c r="LC260" s="115"/>
      <c r="LD260" s="115"/>
      <c r="LE260" s="115"/>
      <c r="LF260" s="115"/>
      <c r="LG260" s="115"/>
      <c r="LH260" s="115"/>
      <c r="LI260" s="115"/>
      <c r="LJ260" s="115"/>
      <c r="LK260" s="115"/>
      <c r="LL260" s="115"/>
      <c r="LM260" s="115"/>
      <c r="LN260" s="115"/>
      <c r="LO260" s="115"/>
      <c r="LP260" s="115"/>
      <c r="LQ260" s="115"/>
      <c r="LR260" s="115"/>
      <c r="LS260" s="115"/>
      <c r="LT260" s="115"/>
      <c r="LU260" s="115"/>
      <c r="LV260" s="115"/>
      <c r="LW260" s="115"/>
      <c r="LX260" s="115"/>
      <c r="LY260" s="115"/>
      <c r="LZ260" s="115"/>
      <c r="MA260" s="115"/>
      <c r="MB260" s="115"/>
      <c r="MC260" s="115"/>
      <c r="MD260" s="115"/>
      <c r="ME260" s="115"/>
      <c r="MF260" s="115"/>
      <c r="MG260" s="115"/>
      <c r="MH260" s="115"/>
      <c r="MI260" s="115"/>
      <c r="MJ260" s="115"/>
      <c r="MK260" s="115"/>
      <c r="ML260" s="115"/>
      <c r="MM260" s="115"/>
      <c r="MN260" s="115"/>
      <c r="MO260" s="115"/>
      <c r="MP260" s="115"/>
      <c r="MQ260" s="115"/>
      <c r="MR260" s="115"/>
      <c r="MS260" s="115"/>
      <c r="MT260" s="115"/>
      <c r="MU260" s="115"/>
      <c r="MV260" s="115"/>
      <c r="MW260" s="115"/>
      <c r="MX260" s="115"/>
      <c r="MY260" s="115"/>
      <c r="MZ260" s="115"/>
      <c r="NA260" s="115"/>
      <c r="NB260" s="115"/>
      <c r="NC260" s="115"/>
      <c r="ND260" s="115"/>
      <c r="NE260" s="115"/>
      <c r="NF260" s="115"/>
      <c r="NG260" s="115"/>
      <c r="NH260" s="115"/>
      <c r="NI260" s="115"/>
      <c r="NJ260" s="115"/>
      <c r="NK260" s="115"/>
      <c r="NL260" s="115"/>
      <c r="NM260" s="115"/>
      <c r="NN260" s="115"/>
      <c r="NO260" s="115"/>
      <c r="NP260" s="115"/>
      <c r="NQ260" s="115"/>
      <c r="NR260" s="115"/>
      <c r="NS260" s="115"/>
      <c r="NT260" s="115"/>
      <c r="NU260" s="115"/>
      <c r="NV260" s="115"/>
      <c r="NW260" s="115"/>
      <c r="NX260" s="115"/>
      <c r="NY260" s="115"/>
      <c r="NZ260" s="115"/>
      <c r="OA260" s="115"/>
      <c r="OB260" s="115"/>
      <c r="OC260" s="115"/>
      <c r="OD260" s="115"/>
      <c r="OE260" s="115"/>
      <c r="OF260" s="115"/>
      <c r="OG260" s="115"/>
    </row>
    <row r="261" spans="1:397" s="116" customFormat="1">
      <c r="A261" s="110">
        <v>3076</v>
      </c>
      <c r="B261" s="111" t="s">
        <v>206</v>
      </c>
      <c r="C261" s="112">
        <v>254880</v>
      </c>
      <c r="D261" s="113">
        <v>2.4919999999999999E-4</v>
      </c>
      <c r="E261" s="112">
        <v>22133.5</v>
      </c>
      <c r="F261" s="123">
        <v>22658.832000000002</v>
      </c>
      <c r="G261" s="124">
        <v>44792.332000000002</v>
      </c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  <c r="GK261" s="115"/>
      <c r="GL261" s="115"/>
      <c r="GM261" s="115"/>
      <c r="GN261" s="115"/>
      <c r="GO261" s="115"/>
      <c r="GP261" s="115"/>
      <c r="GQ261" s="115"/>
      <c r="GR261" s="115"/>
      <c r="GS261" s="115"/>
      <c r="GT261" s="115"/>
      <c r="GU261" s="115"/>
      <c r="GV261" s="115"/>
      <c r="GW261" s="115"/>
      <c r="GX261" s="115"/>
      <c r="GY261" s="115"/>
      <c r="GZ261" s="115"/>
      <c r="HA261" s="115"/>
      <c r="HB261" s="115"/>
      <c r="HC261" s="115"/>
      <c r="HD261" s="115"/>
      <c r="HE261" s="115"/>
      <c r="HF261" s="115"/>
      <c r="HG261" s="115"/>
      <c r="HH261" s="115"/>
      <c r="HI261" s="115"/>
      <c r="HJ261" s="115"/>
      <c r="HK261" s="115"/>
      <c r="HL261" s="115"/>
      <c r="HM261" s="115"/>
      <c r="HN261" s="115"/>
      <c r="HO261" s="115"/>
      <c r="HP261" s="115"/>
      <c r="HQ261" s="115"/>
      <c r="HR261" s="115"/>
      <c r="HS261" s="115"/>
      <c r="HT261" s="115"/>
      <c r="HU261" s="115"/>
      <c r="HV261" s="115"/>
      <c r="HW261" s="115"/>
      <c r="HX261" s="115"/>
      <c r="HY261" s="115"/>
      <c r="HZ261" s="115"/>
      <c r="IA261" s="115"/>
      <c r="IB261" s="115"/>
      <c r="IC261" s="115"/>
      <c r="ID261" s="115"/>
      <c r="IE261" s="115"/>
      <c r="IF261" s="115"/>
      <c r="IG261" s="115"/>
      <c r="IH261" s="115"/>
      <c r="II261" s="115"/>
      <c r="IJ261" s="115"/>
      <c r="IK261" s="115"/>
      <c r="IL261" s="115"/>
      <c r="IM261" s="115"/>
      <c r="IN261" s="115"/>
      <c r="IO261" s="115"/>
      <c r="IP261" s="115"/>
      <c r="IQ261" s="115"/>
      <c r="IR261" s="115"/>
      <c r="IS261" s="115"/>
      <c r="IT261" s="115"/>
      <c r="IU261" s="115"/>
      <c r="IV261" s="115"/>
      <c r="IW261" s="115"/>
      <c r="IX261" s="115"/>
      <c r="IY261" s="115"/>
      <c r="IZ261" s="115"/>
      <c r="JA261" s="115"/>
      <c r="JB261" s="115"/>
      <c r="JC261" s="115"/>
      <c r="JD261" s="115"/>
      <c r="JE261" s="115"/>
      <c r="JF261" s="115"/>
      <c r="JG261" s="115"/>
      <c r="JH261" s="115"/>
      <c r="JI261" s="115"/>
      <c r="JJ261" s="115"/>
      <c r="JK261" s="115"/>
      <c r="JL261" s="115"/>
      <c r="JM261" s="115"/>
      <c r="JN261" s="115"/>
      <c r="JO261" s="115"/>
      <c r="JP261" s="115"/>
      <c r="JQ261" s="115"/>
      <c r="JR261" s="115"/>
      <c r="JS261" s="115"/>
      <c r="JT261" s="115"/>
      <c r="JU261" s="115"/>
      <c r="JV261" s="115"/>
      <c r="JW261" s="115"/>
      <c r="JX261" s="115"/>
      <c r="JY261" s="115"/>
      <c r="JZ261" s="115"/>
      <c r="KA261" s="115"/>
      <c r="KB261" s="115"/>
      <c r="KC261" s="115"/>
      <c r="KD261" s="115"/>
      <c r="KE261" s="115"/>
      <c r="KF261" s="115"/>
      <c r="KG261" s="115"/>
      <c r="KH261" s="115"/>
      <c r="KI261" s="115"/>
      <c r="KJ261" s="115"/>
      <c r="KK261" s="115"/>
      <c r="KL261" s="115"/>
      <c r="KM261" s="115"/>
      <c r="KN261" s="115"/>
      <c r="KO261" s="115"/>
      <c r="KP261" s="115"/>
      <c r="KQ261" s="115"/>
      <c r="KR261" s="115"/>
      <c r="KS261" s="115"/>
      <c r="KT261" s="115"/>
      <c r="KU261" s="115"/>
      <c r="KV261" s="115"/>
      <c r="KW261" s="115"/>
      <c r="KX261" s="115"/>
      <c r="KY261" s="115"/>
      <c r="KZ261" s="115"/>
      <c r="LA261" s="115"/>
      <c r="LB261" s="115"/>
      <c r="LC261" s="115"/>
      <c r="LD261" s="115"/>
      <c r="LE261" s="115"/>
      <c r="LF261" s="115"/>
      <c r="LG261" s="115"/>
      <c r="LH261" s="115"/>
      <c r="LI261" s="115"/>
      <c r="LJ261" s="115"/>
      <c r="LK261" s="115"/>
      <c r="LL261" s="115"/>
      <c r="LM261" s="115"/>
      <c r="LN261" s="115"/>
      <c r="LO261" s="115"/>
      <c r="LP261" s="115"/>
      <c r="LQ261" s="115"/>
      <c r="LR261" s="115"/>
      <c r="LS261" s="115"/>
      <c r="LT261" s="115"/>
      <c r="LU261" s="115"/>
      <c r="LV261" s="115"/>
      <c r="LW261" s="115"/>
      <c r="LX261" s="115"/>
      <c r="LY261" s="115"/>
      <c r="LZ261" s="115"/>
      <c r="MA261" s="115"/>
      <c r="MB261" s="115"/>
      <c r="MC261" s="115"/>
      <c r="MD261" s="115"/>
      <c r="ME261" s="115"/>
      <c r="MF261" s="115"/>
      <c r="MG261" s="115"/>
      <c r="MH261" s="115"/>
      <c r="MI261" s="115"/>
      <c r="MJ261" s="115"/>
      <c r="MK261" s="115"/>
      <c r="ML261" s="115"/>
      <c r="MM261" s="115"/>
      <c r="MN261" s="115"/>
      <c r="MO261" s="115"/>
      <c r="MP261" s="115"/>
      <c r="MQ261" s="115"/>
      <c r="MR261" s="115"/>
      <c r="MS261" s="115"/>
      <c r="MT261" s="115"/>
      <c r="MU261" s="115"/>
      <c r="MV261" s="115"/>
      <c r="MW261" s="115"/>
      <c r="MX261" s="115"/>
      <c r="MY261" s="115"/>
      <c r="MZ261" s="115"/>
      <c r="NA261" s="115"/>
      <c r="NB261" s="115"/>
      <c r="NC261" s="115"/>
      <c r="ND261" s="115"/>
      <c r="NE261" s="115"/>
      <c r="NF261" s="115"/>
      <c r="NG261" s="115"/>
      <c r="NH261" s="115"/>
      <c r="NI261" s="115"/>
      <c r="NJ261" s="115"/>
      <c r="NK261" s="115"/>
      <c r="NL261" s="115"/>
      <c r="NM261" s="115"/>
      <c r="NN261" s="115"/>
      <c r="NO261" s="115"/>
      <c r="NP261" s="115"/>
      <c r="NQ261" s="115"/>
      <c r="NR261" s="115"/>
      <c r="NS261" s="115"/>
      <c r="NT261" s="115"/>
      <c r="NU261" s="115"/>
      <c r="NV261" s="115"/>
      <c r="NW261" s="115"/>
      <c r="NX261" s="115"/>
      <c r="NY261" s="115"/>
      <c r="NZ261" s="115"/>
      <c r="OA261" s="115"/>
      <c r="OB261" s="115"/>
      <c r="OC261" s="115"/>
      <c r="OD261" s="115"/>
      <c r="OE261" s="115"/>
      <c r="OF261" s="115"/>
      <c r="OG261" s="115"/>
    </row>
    <row r="262" spans="1:397" s="116" customFormat="1">
      <c r="A262" s="110">
        <v>3077</v>
      </c>
      <c r="B262" s="111" t="s">
        <v>207</v>
      </c>
      <c r="C262" s="112">
        <v>131028</v>
      </c>
      <c r="D262" s="113">
        <v>1.281E-4</v>
      </c>
      <c r="E262" s="112">
        <v>8236.4599999999991</v>
      </c>
      <c r="F262" s="123">
        <v>11648.389200000001</v>
      </c>
      <c r="G262" s="124">
        <v>19884.849200000001</v>
      </c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115"/>
      <c r="FK262" s="115"/>
      <c r="FL262" s="115"/>
      <c r="FM262" s="115"/>
      <c r="FN262" s="115"/>
      <c r="FO262" s="115"/>
      <c r="FP262" s="115"/>
      <c r="FQ262" s="115"/>
      <c r="FR262" s="115"/>
      <c r="FS262" s="115"/>
      <c r="FT262" s="115"/>
      <c r="FU262" s="115"/>
      <c r="FV262" s="115"/>
      <c r="FW262" s="115"/>
      <c r="FX262" s="115"/>
      <c r="FY262" s="115"/>
      <c r="FZ262" s="115"/>
      <c r="GA262" s="115"/>
      <c r="GB262" s="115"/>
      <c r="GC262" s="115"/>
      <c r="GD262" s="115"/>
      <c r="GE262" s="115"/>
      <c r="GF262" s="115"/>
      <c r="GG262" s="115"/>
      <c r="GH262" s="115"/>
      <c r="GI262" s="115"/>
      <c r="GJ262" s="115"/>
      <c r="GK262" s="115"/>
      <c r="GL262" s="115"/>
      <c r="GM262" s="115"/>
      <c r="GN262" s="115"/>
      <c r="GO262" s="115"/>
      <c r="GP262" s="115"/>
      <c r="GQ262" s="115"/>
      <c r="GR262" s="115"/>
      <c r="GS262" s="115"/>
      <c r="GT262" s="115"/>
      <c r="GU262" s="115"/>
      <c r="GV262" s="115"/>
      <c r="GW262" s="115"/>
      <c r="GX262" s="115"/>
      <c r="GY262" s="115"/>
      <c r="GZ262" s="115"/>
      <c r="HA262" s="115"/>
      <c r="HB262" s="115"/>
      <c r="HC262" s="115"/>
      <c r="HD262" s="115"/>
      <c r="HE262" s="115"/>
      <c r="HF262" s="115"/>
      <c r="HG262" s="115"/>
      <c r="HH262" s="115"/>
      <c r="HI262" s="115"/>
      <c r="HJ262" s="115"/>
      <c r="HK262" s="115"/>
      <c r="HL262" s="115"/>
      <c r="HM262" s="115"/>
      <c r="HN262" s="115"/>
      <c r="HO262" s="115"/>
      <c r="HP262" s="115"/>
      <c r="HQ262" s="115"/>
      <c r="HR262" s="115"/>
      <c r="HS262" s="115"/>
      <c r="HT262" s="115"/>
      <c r="HU262" s="115"/>
      <c r="HV262" s="115"/>
      <c r="HW262" s="115"/>
      <c r="HX262" s="115"/>
      <c r="HY262" s="115"/>
      <c r="HZ262" s="115"/>
      <c r="IA262" s="115"/>
      <c r="IB262" s="115"/>
      <c r="IC262" s="115"/>
      <c r="ID262" s="115"/>
      <c r="IE262" s="115"/>
      <c r="IF262" s="115"/>
      <c r="IG262" s="115"/>
      <c r="IH262" s="115"/>
      <c r="II262" s="115"/>
      <c r="IJ262" s="115"/>
      <c r="IK262" s="115"/>
      <c r="IL262" s="115"/>
      <c r="IM262" s="115"/>
      <c r="IN262" s="115"/>
      <c r="IO262" s="115"/>
      <c r="IP262" s="115"/>
      <c r="IQ262" s="115"/>
      <c r="IR262" s="115"/>
      <c r="IS262" s="115"/>
      <c r="IT262" s="115"/>
      <c r="IU262" s="115"/>
      <c r="IV262" s="115"/>
      <c r="IW262" s="115"/>
      <c r="IX262" s="115"/>
      <c r="IY262" s="115"/>
      <c r="IZ262" s="115"/>
      <c r="JA262" s="115"/>
      <c r="JB262" s="115"/>
      <c r="JC262" s="115"/>
      <c r="JD262" s="115"/>
      <c r="JE262" s="115"/>
      <c r="JF262" s="115"/>
      <c r="JG262" s="115"/>
      <c r="JH262" s="115"/>
      <c r="JI262" s="115"/>
      <c r="JJ262" s="115"/>
      <c r="JK262" s="115"/>
      <c r="JL262" s="115"/>
      <c r="JM262" s="115"/>
      <c r="JN262" s="115"/>
      <c r="JO262" s="115"/>
      <c r="JP262" s="115"/>
      <c r="JQ262" s="115"/>
      <c r="JR262" s="115"/>
      <c r="JS262" s="115"/>
      <c r="JT262" s="115"/>
      <c r="JU262" s="115"/>
      <c r="JV262" s="115"/>
      <c r="JW262" s="115"/>
      <c r="JX262" s="115"/>
      <c r="JY262" s="115"/>
      <c r="JZ262" s="115"/>
      <c r="KA262" s="115"/>
      <c r="KB262" s="115"/>
      <c r="KC262" s="115"/>
      <c r="KD262" s="115"/>
      <c r="KE262" s="115"/>
      <c r="KF262" s="115"/>
      <c r="KG262" s="115"/>
      <c r="KH262" s="115"/>
      <c r="KI262" s="115"/>
      <c r="KJ262" s="115"/>
      <c r="KK262" s="115"/>
      <c r="KL262" s="115"/>
      <c r="KM262" s="115"/>
      <c r="KN262" s="115"/>
      <c r="KO262" s="115"/>
      <c r="KP262" s="115"/>
      <c r="KQ262" s="115"/>
      <c r="KR262" s="115"/>
      <c r="KS262" s="115"/>
      <c r="KT262" s="115"/>
      <c r="KU262" s="115"/>
      <c r="KV262" s="115"/>
      <c r="KW262" s="115"/>
      <c r="KX262" s="115"/>
      <c r="KY262" s="115"/>
      <c r="KZ262" s="115"/>
      <c r="LA262" s="115"/>
      <c r="LB262" s="115"/>
      <c r="LC262" s="115"/>
      <c r="LD262" s="115"/>
      <c r="LE262" s="115"/>
      <c r="LF262" s="115"/>
      <c r="LG262" s="115"/>
      <c r="LH262" s="115"/>
      <c r="LI262" s="115"/>
      <c r="LJ262" s="115"/>
      <c r="LK262" s="115"/>
      <c r="LL262" s="115"/>
      <c r="LM262" s="115"/>
      <c r="LN262" s="115"/>
      <c r="LO262" s="115"/>
      <c r="LP262" s="115"/>
      <c r="LQ262" s="115"/>
      <c r="LR262" s="115"/>
      <c r="LS262" s="115"/>
      <c r="LT262" s="115"/>
      <c r="LU262" s="115"/>
      <c r="LV262" s="115"/>
      <c r="LW262" s="115"/>
      <c r="LX262" s="115"/>
      <c r="LY262" s="115"/>
      <c r="LZ262" s="115"/>
      <c r="MA262" s="115"/>
      <c r="MB262" s="115"/>
      <c r="MC262" s="115"/>
      <c r="MD262" s="115"/>
      <c r="ME262" s="115"/>
      <c r="MF262" s="115"/>
      <c r="MG262" s="115"/>
      <c r="MH262" s="115"/>
      <c r="MI262" s="115"/>
      <c r="MJ262" s="115"/>
      <c r="MK262" s="115"/>
      <c r="ML262" s="115"/>
      <c r="MM262" s="115"/>
      <c r="MN262" s="115"/>
      <c r="MO262" s="115"/>
      <c r="MP262" s="115"/>
      <c r="MQ262" s="115"/>
      <c r="MR262" s="115"/>
      <c r="MS262" s="115"/>
      <c r="MT262" s="115"/>
      <c r="MU262" s="115"/>
      <c r="MV262" s="115"/>
      <c r="MW262" s="115"/>
      <c r="MX262" s="115"/>
      <c r="MY262" s="115"/>
      <c r="MZ262" s="115"/>
      <c r="NA262" s="115"/>
      <c r="NB262" s="115"/>
      <c r="NC262" s="115"/>
      <c r="ND262" s="115"/>
      <c r="NE262" s="115"/>
      <c r="NF262" s="115"/>
      <c r="NG262" s="115"/>
      <c r="NH262" s="115"/>
      <c r="NI262" s="115"/>
      <c r="NJ262" s="115"/>
      <c r="NK262" s="115"/>
      <c r="NL262" s="115"/>
      <c r="NM262" s="115"/>
      <c r="NN262" s="115"/>
      <c r="NO262" s="115"/>
      <c r="NP262" s="115"/>
      <c r="NQ262" s="115"/>
      <c r="NR262" s="115"/>
      <c r="NS262" s="115"/>
      <c r="NT262" s="115"/>
      <c r="NU262" s="115"/>
      <c r="NV262" s="115"/>
      <c r="NW262" s="115"/>
      <c r="NX262" s="115"/>
      <c r="NY262" s="115"/>
      <c r="NZ262" s="115"/>
      <c r="OA262" s="115"/>
      <c r="OB262" s="115"/>
      <c r="OC262" s="115"/>
      <c r="OD262" s="115"/>
      <c r="OE262" s="115"/>
      <c r="OF262" s="115"/>
      <c r="OG262" s="115"/>
    </row>
    <row r="263" spans="1:397" s="116" customFormat="1">
      <c r="A263" s="110">
        <v>3078</v>
      </c>
      <c r="B263" s="111" t="s">
        <v>208</v>
      </c>
      <c r="C263" s="112">
        <v>581712</v>
      </c>
      <c r="D263" s="113">
        <v>5.6879999999999995E-4</v>
      </c>
      <c r="E263" s="112">
        <v>43027.27</v>
      </c>
      <c r="F263" s="123">
        <v>51714.196800000005</v>
      </c>
      <c r="G263" s="124">
        <v>94741.466799999995</v>
      </c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5"/>
      <c r="BW263" s="115"/>
      <c r="BX263" s="115"/>
      <c r="BY263" s="115"/>
      <c r="BZ263" s="115"/>
      <c r="CA263" s="115"/>
      <c r="CB263" s="115"/>
      <c r="CC263" s="115"/>
      <c r="CD263" s="115"/>
      <c r="CE263" s="115"/>
      <c r="CF263" s="115"/>
      <c r="CG263" s="115"/>
      <c r="CH263" s="115"/>
      <c r="CI263" s="115"/>
      <c r="CJ263" s="115"/>
      <c r="CK263" s="115"/>
      <c r="CL263" s="115"/>
      <c r="CM263" s="115"/>
      <c r="CN263" s="115"/>
      <c r="CO263" s="115"/>
      <c r="CP263" s="115"/>
      <c r="CQ263" s="115"/>
      <c r="CR263" s="115"/>
      <c r="CS263" s="115"/>
      <c r="CT263" s="115"/>
      <c r="CU263" s="115"/>
      <c r="CV263" s="115"/>
      <c r="CW263" s="115"/>
      <c r="CX263" s="115"/>
      <c r="CY263" s="115"/>
      <c r="CZ263" s="115"/>
      <c r="DA263" s="115"/>
      <c r="DB263" s="115"/>
      <c r="DC263" s="115"/>
      <c r="DD263" s="115"/>
      <c r="DE263" s="115"/>
      <c r="DF263" s="115"/>
      <c r="DG263" s="115"/>
      <c r="DH263" s="115"/>
      <c r="DI263" s="115"/>
      <c r="DJ263" s="115"/>
      <c r="DK263" s="115"/>
      <c r="DL263" s="115"/>
      <c r="DM263" s="115"/>
      <c r="DN263" s="115"/>
      <c r="DO263" s="115"/>
      <c r="DP263" s="115"/>
      <c r="DQ263" s="115"/>
      <c r="DR263" s="115"/>
      <c r="DS263" s="115"/>
      <c r="DT263" s="115"/>
      <c r="DU263" s="115"/>
      <c r="DV263" s="115"/>
      <c r="DW263" s="115"/>
      <c r="DX263" s="115"/>
      <c r="DY263" s="115"/>
      <c r="DZ263" s="115"/>
      <c r="EA263" s="115"/>
      <c r="EB263" s="115"/>
      <c r="EC263" s="115"/>
      <c r="ED263" s="115"/>
      <c r="EE263" s="115"/>
      <c r="EF263" s="115"/>
      <c r="EG263" s="115"/>
      <c r="EH263" s="115"/>
      <c r="EI263" s="115"/>
      <c r="EJ263" s="115"/>
      <c r="EK263" s="115"/>
      <c r="EL263" s="115"/>
      <c r="EM263" s="115"/>
      <c r="EN263" s="115"/>
      <c r="EO263" s="115"/>
      <c r="EP263" s="115"/>
      <c r="EQ263" s="115"/>
      <c r="ER263" s="115"/>
      <c r="ES263" s="115"/>
      <c r="ET263" s="115"/>
      <c r="EU263" s="115"/>
      <c r="EV263" s="115"/>
      <c r="EW263" s="115"/>
      <c r="EX263" s="115"/>
      <c r="EY263" s="115"/>
      <c r="EZ263" s="115"/>
      <c r="FA263" s="115"/>
      <c r="FB263" s="115"/>
      <c r="FC263" s="115"/>
      <c r="FD263" s="115"/>
      <c r="FE263" s="115"/>
      <c r="FF263" s="115"/>
      <c r="FG263" s="115"/>
      <c r="FH263" s="115"/>
      <c r="FI263" s="115"/>
      <c r="FJ263" s="115"/>
      <c r="FK263" s="115"/>
      <c r="FL263" s="115"/>
      <c r="FM263" s="115"/>
      <c r="FN263" s="115"/>
      <c r="FO263" s="115"/>
      <c r="FP263" s="115"/>
      <c r="FQ263" s="115"/>
      <c r="FR263" s="115"/>
      <c r="FS263" s="115"/>
      <c r="FT263" s="115"/>
      <c r="FU263" s="115"/>
      <c r="FV263" s="115"/>
      <c r="FW263" s="115"/>
      <c r="FX263" s="115"/>
      <c r="FY263" s="115"/>
      <c r="FZ263" s="115"/>
      <c r="GA263" s="115"/>
      <c r="GB263" s="115"/>
      <c r="GC263" s="115"/>
      <c r="GD263" s="115"/>
      <c r="GE263" s="115"/>
      <c r="GF263" s="115"/>
      <c r="GG263" s="115"/>
      <c r="GH263" s="115"/>
      <c r="GI263" s="115"/>
      <c r="GJ263" s="115"/>
      <c r="GK263" s="115"/>
      <c r="GL263" s="115"/>
      <c r="GM263" s="115"/>
      <c r="GN263" s="115"/>
      <c r="GO263" s="115"/>
      <c r="GP263" s="115"/>
      <c r="GQ263" s="115"/>
      <c r="GR263" s="115"/>
      <c r="GS263" s="115"/>
      <c r="GT263" s="115"/>
      <c r="GU263" s="115"/>
      <c r="GV263" s="115"/>
      <c r="GW263" s="115"/>
      <c r="GX263" s="115"/>
      <c r="GY263" s="115"/>
      <c r="GZ263" s="115"/>
      <c r="HA263" s="115"/>
      <c r="HB263" s="115"/>
      <c r="HC263" s="115"/>
      <c r="HD263" s="115"/>
      <c r="HE263" s="115"/>
      <c r="HF263" s="115"/>
      <c r="HG263" s="115"/>
      <c r="HH263" s="115"/>
      <c r="HI263" s="115"/>
      <c r="HJ263" s="115"/>
      <c r="HK263" s="115"/>
      <c r="HL263" s="115"/>
      <c r="HM263" s="115"/>
      <c r="HN263" s="115"/>
      <c r="HO263" s="115"/>
      <c r="HP263" s="115"/>
      <c r="HQ263" s="115"/>
      <c r="HR263" s="115"/>
      <c r="HS263" s="115"/>
      <c r="HT263" s="115"/>
      <c r="HU263" s="115"/>
      <c r="HV263" s="115"/>
      <c r="HW263" s="115"/>
      <c r="HX263" s="115"/>
      <c r="HY263" s="115"/>
      <c r="HZ263" s="115"/>
      <c r="IA263" s="115"/>
      <c r="IB263" s="115"/>
      <c r="IC263" s="115"/>
      <c r="ID263" s="115"/>
      <c r="IE263" s="115"/>
      <c r="IF263" s="115"/>
      <c r="IG263" s="115"/>
      <c r="IH263" s="115"/>
      <c r="II263" s="115"/>
      <c r="IJ263" s="115"/>
      <c r="IK263" s="115"/>
      <c r="IL263" s="115"/>
      <c r="IM263" s="115"/>
      <c r="IN263" s="115"/>
      <c r="IO263" s="115"/>
      <c r="IP263" s="115"/>
      <c r="IQ263" s="115"/>
      <c r="IR263" s="115"/>
      <c r="IS263" s="115"/>
      <c r="IT263" s="115"/>
      <c r="IU263" s="115"/>
      <c r="IV263" s="115"/>
      <c r="IW263" s="115"/>
      <c r="IX263" s="115"/>
      <c r="IY263" s="115"/>
      <c r="IZ263" s="115"/>
      <c r="JA263" s="115"/>
      <c r="JB263" s="115"/>
      <c r="JC263" s="115"/>
      <c r="JD263" s="115"/>
      <c r="JE263" s="115"/>
      <c r="JF263" s="115"/>
      <c r="JG263" s="115"/>
      <c r="JH263" s="115"/>
      <c r="JI263" s="115"/>
      <c r="JJ263" s="115"/>
      <c r="JK263" s="115"/>
      <c r="JL263" s="115"/>
      <c r="JM263" s="115"/>
      <c r="JN263" s="115"/>
      <c r="JO263" s="115"/>
      <c r="JP263" s="115"/>
      <c r="JQ263" s="115"/>
      <c r="JR263" s="115"/>
      <c r="JS263" s="115"/>
      <c r="JT263" s="115"/>
      <c r="JU263" s="115"/>
      <c r="JV263" s="115"/>
      <c r="JW263" s="115"/>
      <c r="JX263" s="115"/>
      <c r="JY263" s="115"/>
      <c r="JZ263" s="115"/>
      <c r="KA263" s="115"/>
      <c r="KB263" s="115"/>
      <c r="KC263" s="115"/>
      <c r="KD263" s="115"/>
      <c r="KE263" s="115"/>
      <c r="KF263" s="115"/>
      <c r="KG263" s="115"/>
      <c r="KH263" s="115"/>
      <c r="KI263" s="115"/>
      <c r="KJ263" s="115"/>
      <c r="KK263" s="115"/>
      <c r="KL263" s="115"/>
      <c r="KM263" s="115"/>
      <c r="KN263" s="115"/>
      <c r="KO263" s="115"/>
      <c r="KP263" s="115"/>
      <c r="KQ263" s="115"/>
      <c r="KR263" s="115"/>
      <c r="KS263" s="115"/>
      <c r="KT263" s="115"/>
      <c r="KU263" s="115"/>
      <c r="KV263" s="115"/>
      <c r="KW263" s="115"/>
      <c r="KX263" s="115"/>
      <c r="KY263" s="115"/>
      <c r="KZ263" s="115"/>
      <c r="LA263" s="115"/>
      <c r="LB263" s="115"/>
      <c r="LC263" s="115"/>
      <c r="LD263" s="115"/>
      <c r="LE263" s="115"/>
      <c r="LF263" s="115"/>
      <c r="LG263" s="115"/>
      <c r="LH263" s="115"/>
      <c r="LI263" s="115"/>
      <c r="LJ263" s="115"/>
      <c r="LK263" s="115"/>
      <c r="LL263" s="115"/>
      <c r="LM263" s="115"/>
      <c r="LN263" s="115"/>
      <c r="LO263" s="115"/>
      <c r="LP263" s="115"/>
      <c r="LQ263" s="115"/>
      <c r="LR263" s="115"/>
      <c r="LS263" s="115"/>
      <c r="LT263" s="115"/>
      <c r="LU263" s="115"/>
      <c r="LV263" s="115"/>
      <c r="LW263" s="115"/>
      <c r="LX263" s="115"/>
      <c r="LY263" s="115"/>
      <c r="LZ263" s="115"/>
      <c r="MA263" s="115"/>
      <c r="MB263" s="115"/>
      <c r="MC263" s="115"/>
      <c r="MD263" s="115"/>
      <c r="ME263" s="115"/>
      <c r="MF263" s="115"/>
      <c r="MG263" s="115"/>
      <c r="MH263" s="115"/>
      <c r="MI263" s="115"/>
      <c r="MJ263" s="115"/>
      <c r="MK263" s="115"/>
      <c r="ML263" s="115"/>
      <c r="MM263" s="115"/>
      <c r="MN263" s="115"/>
      <c r="MO263" s="115"/>
      <c r="MP263" s="115"/>
      <c r="MQ263" s="115"/>
      <c r="MR263" s="115"/>
      <c r="MS263" s="115"/>
      <c r="MT263" s="115"/>
      <c r="MU263" s="115"/>
      <c r="MV263" s="115"/>
      <c r="MW263" s="115"/>
      <c r="MX263" s="115"/>
      <c r="MY263" s="115"/>
      <c r="MZ263" s="115"/>
      <c r="NA263" s="115"/>
      <c r="NB263" s="115"/>
      <c r="NC263" s="115"/>
      <c r="ND263" s="115"/>
      <c r="NE263" s="115"/>
      <c r="NF263" s="115"/>
      <c r="NG263" s="115"/>
      <c r="NH263" s="115"/>
      <c r="NI263" s="115"/>
      <c r="NJ263" s="115"/>
      <c r="NK263" s="115"/>
      <c r="NL263" s="115"/>
      <c r="NM263" s="115"/>
      <c r="NN263" s="115"/>
      <c r="NO263" s="115"/>
      <c r="NP263" s="115"/>
      <c r="NQ263" s="115"/>
      <c r="NR263" s="115"/>
      <c r="NS263" s="115"/>
      <c r="NT263" s="115"/>
      <c r="NU263" s="115"/>
      <c r="NV263" s="115"/>
      <c r="NW263" s="115"/>
      <c r="NX263" s="115"/>
      <c r="NY263" s="115"/>
      <c r="NZ263" s="115"/>
      <c r="OA263" s="115"/>
      <c r="OB263" s="115"/>
      <c r="OC263" s="115"/>
      <c r="OD263" s="115"/>
      <c r="OE263" s="115"/>
      <c r="OF263" s="115"/>
      <c r="OG263" s="115"/>
    </row>
    <row r="264" spans="1:397" s="116" customFormat="1">
      <c r="A264" s="110">
        <v>3079</v>
      </c>
      <c r="B264" s="111" t="s">
        <v>209</v>
      </c>
      <c r="C264" s="112">
        <v>213492</v>
      </c>
      <c r="D264" s="113">
        <v>2.087E-4</v>
      </c>
      <c r="E264" s="112">
        <v>8010.69</v>
      </c>
      <c r="F264" s="123">
        <v>18979.4388</v>
      </c>
      <c r="G264" s="124">
        <v>26990.128799999999</v>
      </c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5"/>
      <c r="CT264" s="115"/>
      <c r="CU264" s="115"/>
      <c r="CV264" s="115"/>
      <c r="CW264" s="115"/>
      <c r="CX264" s="115"/>
      <c r="CY264" s="115"/>
      <c r="CZ264" s="115"/>
      <c r="DA264" s="115"/>
      <c r="DB264" s="115"/>
      <c r="DC264" s="115"/>
      <c r="DD264" s="115"/>
      <c r="DE264" s="115"/>
      <c r="DF264" s="115"/>
      <c r="DG264" s="115"/>
      <c r="DH264" s="115"/>
      <c r="DI264" s="115"/>
      <c r="DJ264" s="115"/>
      <c r="DK264" s="115"/>
      <c r="DL264" s="115"/>
      <c r="DM264" s="115"/>
      <c r="DN264" s="115"/>
      <c r="DO264" s="115"/>
      <c r="DP264" s="115"/>
      <c r="DQ264" s="115"/>
      <c r="DR264" s="115"/>
      <c r="DS264" s="115"/>
      <c r="DT264" s="115"/>
      <c r="DU264" s="115"/>
      <c r="DV264" s="115"/>
      <c r="DW264" s="115"/>
      <c r="DX264" s="115"/>
      <c r="DY264" s="115"/>
      <c r="DZ264" s="115"/>
      <c r="EA264" s="115"/>
      <c r="EB264" s="115"/>
      <c r="EC264" s="115"/>
      <c r="ED264" s="115"/>
      <c r="EE264" s="115"/>
      <c r="EF264" s="115"/>
      <c r="EG264" s="115"/>
      <c r="EH264" s="115"/>
      <c r="EI264" s="115"/>
      <c r="EJ264" s="115"/>
      <c r="EK264" s="115"/>
      <c r="EL264" s="115"/>
      <c r="EM264" s="115"/>
      <c r="EN264" s="115"/>
      <c r="EO264" s="115"/>
      <c r="EP264" s="115"/>
      <c r="EQ264" s="115"/>
      <c r="ER264" s="115"/>
      <c r="ES264" s="115"/>
      <c r="ET264" s="115"/>
      <c r="EU264" s="115"/>
      <c r="EV264" s="115"/>
      <c r="EW264" s="115"/>
      <c r="EX264" s="115"/>
      <c r="EY264" s="115"/>
      <c r="EZ264" s="115"/>
      <c r="FA264" s="115"/>
      <c r="FB264" s="115"/>
      <c r="FC264" s="115"/>
      <c r="FD264" s="115"/>
      <c r="FE264" s="115"/>
      <c r="FF264" s="115"/>
      <c r="FG264" s="115"/>
      <c r="FH264" s="115"/>
      <c r="FI264" s="115"/>
      <c r="FJ264" s="115"/>
      <c r="FK264" s="115"/>
      <c r="FL264" s="115"/>
      <c r="FM264" s="115"/>
      <c r="FN264" s="115"/>
      <c r="FO264" s="115"/>
      <c r="FP264" s="115"/>
      <c r="FQ264" s="115"/>
      <c r="FR264" s="115"/>
      <c r="FS264" s="115"/>
      <c r="FT264" s="115"/>
      <c r="FU264" s="115"/>
      <c r="FV264" s="115"/>
      <c r="FW264" s="115"/>
      <c r="FX264" s="115"/>
      <c r="FY264" s="115"/>
      <c r="FZ264" s="115"/>
      <c r="GA264" s="115"/>
      <c r="GB264" s="115"/>
      <c r="GC264" s="115"/>
      <c r="GD264" s="115"/>
      <c r="GE264" s="115"/>
      <c r="GF264" s="115"/>
      <c r="GG264" s="115"/>
      <c r="GH264" s="115"/>
      <c r="GI264" s="115"/>
      <c r="GJ264" s="115"/>
      <c r="GK264" s="115"/>
      <c r="GL264" s="115"/>
      <c r="GM264" s="115"/>
      <c r="GN264" s="115"/>
      <c r="GO264" s="115"/>
      <c r="GP264" s="115"/>
      <c r="GQ264" s="115"/>
      <c r="GR264" s="115"/>
      <c r="GS264" s="115"/>
      <c r="GT264" s="115"/>
      <c r="GU264" s="115"/>
      <c r="GV264" s="115"/>
      <c r="GW264" s="115"/>
      <c r="GX264" s="115"/>
      <c r="GY264" s="115"/>
      <c r="GZ264" s="115"/>
      <c r="HA264" s="115"/>
      <c r="HB264" s="115"/>
      <c r="HC264" s="115"/>
      <c r="HD264" s="115"/>
      <c r="HE264" s="115"/>
      <c r="HF264" s="115"/>
      <c r="HG264" s="115"/>
      <c r="HH264" s="115"/>
      <c r="HI264" s="115"/>
      <c r="HJ264" s="115"/>
      <c r="HK264" s="115"/>
      <c r="HL264" s="115"/>
      <c r="HM264" s="115"/>
      <c r="HN264" s="115"/>
      <c r="HO264" s="115"/>
      <c r="HP264" s="115"/>
      <c r="HQ264" s="115"/>
      <c r="HR264" s="115"/>
      <c r="HS264" s="115"/>
      <c r="HT264" s="115"/>
      <c r="HU264" s="115"/>
      <c r="HV264" s="115"/>
      <c r="HW264" s="115"/>
      <c r="HX264" s="115"/>
      <c r="HY264" s="115"/>
      <c r="HZ264" s="115"/>
      <c r="IA264" s="115"/>
      <c r="IB264" s="115"/>
      <c r="IC264" s="115"/>
      <c r="ID264" s="115"/>
      <c r="IE264" s="115"/>
      <c r="IF264" s="115"/>
      <c r="IG264" s="115"/>
      <c r="IH264" s="115"/>
      <c r="II264" s="115"/>
      <c r="IJ264" s="115"/>
      <c r="IK264" s="115"/>
      <c r="IL264" s="115"/>
      <c r="IM264" s="115"/>
      <c r="IN264" s="115"/>
      <c r="IO264" s="115"/>
      <c r="IP264" s="115"/>
      <c r="IQ264" s="115"/>
      <c r="IR264" s="115"/>
      <c r="IS264" s="115"/>
      <c r="IT264" s="115"/>
      <c r="IU264" s="115"/>
      <c r="IV264" s="115"/>
      <c r="IW264" s="115"/>
      <c r="IX264" s="115"/>
      <c r="IY264" s="115"/>
      <c r="IZ264" s="115"/>
      <c r="JA264" s="115"/>
      <c r="JB264" s="115"/>
      <c r="JC264" s="115"/>
      <c r="JD264" s="115"/>
      <c r="JE264" s="115"/>
      <c r="JF264" s="115"/>
      <c r="JG264" s="115"/>
      <c r="JH264" s="115"/>
      <c r="JI264" s="115"/>
      <c r="JJ264" s="115"/>
      <c r="JK264" s="115"/>
      <c r="JL264" s="115"/>
      <c r="JM264" s="115"/>
      <c r="JN264" s="115"/>
      <c r="JO264" s="115"/>
      <c r="JP264" s="115"/>
      <c r="JQ264" s="115"/>
      <c r="JR264" s="115"/>
      <c r="JS264" s="115"/>
      <c r="JT264" s="115"/>
      <c r="JU264" s="115"/>
      <c r="JV264" s="115"/>
      <c r="JW264" s="115"/>
      <c r="JX264" s="115"/>
      <c r="JY264" s="115"/>
      <c r="JZ264" s="115"/>
      <c r="KA264" s="115"/>
      <c r="KB264" s="115"/>
      <c r="KC264" s="115"/>
      <c r="KD264" s="115"/>
      <c r="KE264" s="115"/>
      <c r="KF264" s="115"/>
      <c r="KG264" s="115"/>
      <c r="KH264" s="115"/>
      <c r="KI264" s="115"/>
      <c r="KJ264" s="115"/>
      <c r="KK264" s="115"/>
      <c r="KL264" s="115"/>
      <c r="KM264" s="115"/>
      <c r="KN264" s="115"/>
      <c r="KO264" s="115"/>
      <c r="KP264" s="115"/>
      <c r="KQ264" s="115"/>
      <c r="KR264" s="115"/>
      <c r="KS264" s="115"/>
      <c r="KT264" s="115"/>
      <c r="KU264" s="115"/>
      <c r="KV264" s="115"/>
      <c r="KW264" s="115"/>
      <c r="KX264" s="115"/>
      <c r="KY264" s="115"/>
      <c r="KZ264" s="115"/>
      <c r="LA264" s="115"/>
      <c r="LB264" s="115"/>
      <c r="LC264" s="115"/>
      <c r="LD264" s="115"/>
      <c r="LE264" s="115"/>
      <c r="LF264" s="115"/>
      <c r="LG264" s="115"/>
      <c r="LH264" s="115"/>
      <c r="LI264" s="115"/>
      <c r="LJ264" s="115"/>
      <c r="LK264" s="115"/>
      <c r="LL264" s="115"/>
      <c r="LM264" s="115"/>
      <c r="LN264" s="115"/>
      <c r="LO264" s="115"/>
      <c r="LP264" s="115"/>
      <c r="LQ264" s="115"/>
      <c r="LR264" s="115"/>
      <c r="LS264" s="115"/>
      <c r="LT264" s="115"/>
      <c r="LU264" s="115"/>
      <c r="LV264" s="115"/>
      <c r="LW264" s="115"/>
      <c r="LX264" s="115"/>
      <c r="LY264" s="115"/>
      <c r="LZ264" s="115"/>
      <c r="MA264" s="115"/>
      <c r="MB264" s="115"/>
      <c r="MC264" s="115"/>
      <c r="MD264" s="115"/>
      <c r="ME264" s="115"/>
      <c r="MF264" s="115"/>
      <c r="MG264" s="115"/>
      <c r="MH264" s="115"/>
      <c r="MI264" s="115"/>
      <c r="MJ264" s="115"/>
      <c r="MK264" s="115"/>
      <c r="ML264" s="115"/>
      <c r="MM264" s="115"/>
      <c r="MN264" s="115"/>
      <c r="MO264" s="115"/>
      <c r="MP264" s="115"/>
      <c r="MQ264" s="115"/>
      <c r="MR264" s="115"/>
      <c r="MS264" s="115"/>
      <c r="MT264" s="115"/>
      <c r="MU264" s="115"/>
      <c r="MV264" s="115"/>
      <c r="MW264" s="115"/>
      <c r="MX264" s="115"/>
      <c r="MY264" s="115"/>
      <c r="MZ264" s="115"/>
      <c r="NA264" s="115"/>
      <c r="NB264" s="115"/>
      <c r="NC264" s="115"/>
      <c r="ND264" s="115"/>
      <c r="NE264" s="115"/>
      <c r="NF264" s="115"/>
      <c r="NG264" s="115"/>
      <c r="NH264" s="115"/>
      <c r="NI264" s="115"/>
      <c r="NJ264" s="115"/>
      <c r="NK264" s="115"/>
      <c r="NL264" s="115"/>
      <c r="NM264" s="115"/>
      <c r="NN264" s="115"/>
      <c r="NO264" s="115"/>
      <c r="NP264" s="115"/>
      <c r="NQ264" s="115"/>
      <c r="NR264" s="115"/>
      <c r="NS264" s="115"/>
      <c r="NT264" s="115"/>
      <c r="NU264" s="115"/>
      <c r="NV264" s="115"/>
      <c r="NW264" s="115"/>
      <c r="NX264" s="115"/>
      <c r="NY264" s="115"/>
      <c r="NZ264" s="115"/>
      <c r="OA264" s="115"/>
      <c r="OB264" s="115"/>
      <c r="OC264" s="115"/>
      <c r="OD264" s="115"/>
      <c r="OE264" s="115"/>
      <c r="OF264" s="115"/>
      <c r="OG264" s="115"/>
    </row>
    <row r="265" spans="1:397" s="116" customFormat="1">
      <c r="A265" s="110">
        <v>3080</v>
      </c>
      <c r="B265" s="111" t="s">
        <v>210</v>
      </c>
      <c r="C265" s="112">
        <v>418860</v>
      </c>
      <c r="D265" s="113">
        <v>4.0949999999999998E-4</v>
      </c>
      <c r="E265" s="112">
        <v>9017.01</v>
      </c>
      <c r="F265" s="123">
        <v>37236.654000000002</v>
      </c>
      <c r="G265" s="124">
        <v>46253.664000000004</v>
      </c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/>
      <c r="BW265" s="115"/>
      <c r="BX265" s="115"/>
      <c r="BY265" s="115"/>
      <c r="BZ265" s="115"/>
      <c r="CA265" s="115"/>
      <c r="CB265" s="115"/>
      <c r="CC265" s="115"/>
      <c r="CD265" s="115"/>
      <c r="CE265" s="115"/>
      <c r="CF265" s="115"/>
      <c r="CG265" s="115"/>
      <c r="CH265" s="115"/>
      <c r="CI265" s="115"/>
      <c r="CJ265" s="115"/>
      <c r="CK265" s="115"/>
      <c r="CL265" s="115"/>
      <c r="CM265" s="115"/>
      <c r="CN265" s="115"/>
      <c r="CO265" s="115"/>
      <c r="CP265" s="115"/>
      <c r="CQ265" s="115"/>
      <c r="CR265" s="115"/>
      <c r="CS265" s="115"/>
      <c r="CT265" s="115"/>
      <c r="CU265" s="115"/>
      <c r="CV265" s="115"/>
      <c r="CW265" s="115"/>
      <c r="CX265" s="115"/>
      <c r="CY265" s="115"/>
      <c r="CZ265" s="115"/>
      <c r="DA265" s="115"/>
      <c r="DB265" s="115"/>
      <c r="DC265" s="115"/>
      <c r="DD265" s="115"/>
      <c r="DE265" s="115"/>
      <c r="DF265" s="115"/>
      <c r="DG265" s="115"/>
      <c r="DH265" s="115"/>
      <c r="DI265" s="115"/>
      <c r="DJ265" s="115"/>
      <c r="DK265" s="115"/>
      <c r="DL265" s="115"/>
      <c r="DM265" s="115"/>
      <c r="DN265" s="115"/>
      <c r="DO265" s="115"/>
      <c r="DP265" s="115"/>
      <c r="DQ265" s="115"/>
      <c r="DR265" s="115"/>
      <c r="DS265" s="115"/>
      <c r="DT265" s="115"/>
      <c r="DU265" s="115"/>
      <c r="DV265" s="115"/>
      <c r="DW265" s="115"/>
      <c r="DX265" s="115"/>
      <c r="DY265" s="115"/>
      <c r="DZ265" s="115"/>
      <c r="EA265" s="115"/>
      <c r="EB265" s="115"/>
      <c r="EC265" s="115"/>
      <c r="ED265" s="115"/>
      <c r="EE265" s="115"/>
      <c r="EF265" s="115"/>
      <c r="EG265" s="115"/>
      <c r="EH265" s="115"/>
      <c r="EI265" s="115"/>
      <c r="EJ265" s="115"/>
      <c r="EK265" s="115"/>
      <c r="EL265" s="115"/>
      <c r="EM265" s="115"/>
      <c r="EN265" s="115"/>
      <c r="EO265" s="115"/>
      <c r="EP265" s="115"/>
      <c r="EQ265" s="115"/>
      <c r="ER265" s="115"/>
      <c r="ES265" s="115"/>
      <c r="ET265" s="115"/>
      <c r="EU265" s="115"/>
      <c r="EV265" s="115"/>
      <c r="EW265" s="115"/>
      <c r="EX265" s="115"/>
      <c r="EY265" s="115"/>
      <c r="EZ265" s="115"/>
      <c r="FA265" s="115"/>
      <c r="FB265" s="115"/>
      <c r="FC265" s="115"/>
      <c r="FD265" s="115"/>
      <c r="FE265" s="115"/>
      <c r="FF265" s="115"/>
      <c r="FG265" s="115"/>
      <c r="FH265" s="115"/>
      <c r="FI265" s="115"/>
      <c r="FJ265" s="115"/>
      <c r="FK265" s="115"/>
      <c r="FL265" s="115"/>
      <c r="FM265" s="115"/>
      <c r="FN265" s="115"/>
      <c r="FO265" s="115"/>
      <c r="FP265" s="115"/>
      <c r="FQ265" s="115"/>
      <c r="FR265" s="115"/>
      <c r="FS265" s="115"/>
      <c r="FT265" s="115"/>
      <c r="FU265" s="115"/>
      <c r="FV265" s="115"/>
      <c r="FW265" s="115"/>
      <c r="FX265" s="115"/>
      <c r="FY265" s="115"/>
      <c r="FZ265" s="115"/>
      <c r="GA265" s="115"/>
      <c r="GB265" s="115"/>
      <c r="GC265" s="115"/>
      <c r="GD265" s="115"/>
      <c r="GE265" s="115"/>
      <c r="GF265" s="115"/>
      <c r="GG265" s="115"/>
      <c r="GH265" s="115"/>
      <c r="GI265" s="115"/>
      <c r="GJ265" s="115"/>
      <c r="GK265" s="115"/>
      <c r="GL265" s="115"/>
      <c r="GM265" s="115"/>
      <c r="GN265" s="115"/>
      <c r="GO265" s="115"/>
      <c r="GP265" s="115"/>
      <c r="GQ265" s="115"/>
      <c r="GR265" s="115"/>
      <c r="GS265" s="115"/>
      <c r="GT265" s="115"/>
      <c r="GU265" s="115"/>
      <c r="GV265" s="115"/>
      <c r="GW265" s="115"/>
      <c r="GX265" s="115"/>
      <c r="GY265" s="115"/>
      <c r="GZ265" s="115"/>
      <c r="HA265" s="115"/>
      <c r="HB265" s="115"/>
      <c r="HC265" s="115"/>
      <c r="HD265" s="115"/>
      <c r="HE265" s="115"/>
      <c r="HF265" s="115"/>
      <c r="HG265" s="115"/>
      <c r="HH265" s="115"/>
      <c r="HI265" s="115"/>
      <c r="HJ265" s="115"/>
      <c r="HK265" s="115"/>
      <c r="HL265" s="115"/>
      <c r="HM265" s="115"/>
      <c r="HN265" s="115"/>
      <c r="HO265" s="115"/>
      <c r="HP265" s="115"/>
      <c r="HQ265" s="115"/>
      <c r="HR265" s="115"/>
      <c r="HS265" s="115"/>
      <c r="HT265" s="115"/>
      <c r="HU265" s="115"/>
      <c r="HV265" s="115"/>
      <c r="HW265" s="115"/>
      <c r="HX265" s="115"/>
      <c r="HY265" s="115"/>
      <c r="HZ265" s="115"/>
      <c r="IA265" s="115"/>
      <c r="IB265" s="115"/>
      <c r="IC265" s="115"/>
      <c r="ID265" s="115"/>
      <c r="IE265" s="115"/>
      <c r="IF265" s="115"/>
      <c r="IG265" s="115"/>
      <c r="IH265" s="115"/>
      <c r="II265" s="115"/>
      <c r="IJ265" s="115"/>
      <c r="IK265" s="115"/>
      <c r="IL265" s="115"/>
      <c r="IM265" s="115"/>
      <c r="IN265" s="115"/>
      <c r="IO265" s="115"/>
      <c r="IP265" s="115"/>
      <c r="IQ265" s="115"/>
      <c r="IR265" s="115"/>
      <c r="IS265" s="115"/>
      <c r="IT265" s="115"/>
      <c r="IU265" s="115"/>
      <c r="IV265" s="115"/>
      <c r="IW265" s="115"/>
      <c r="IX265" s="115"/>
      <c r="IY265" s="115"/>
      <c r="IZ265" s="115"/>
      <c r="JA265" s="115"/>
      <c r="JB265" s="115"/>
      <c r="JC265" s="115"/>
      <c r="JD265" s="115"/>
      <c r="JE265" s="115"/>
      <c r="JF265" s="115"/>
      <c r="JG265" s="115"/>
      <c r="JH265" s="115"/>
      <c r="JI265" s="115"/>
      <c r="JJ265" s="115"/>
      <c r="JK265" s="115"/>
      <c r="JL265" s="115"/>
      <c r="JM265" s="115"/>
      <c r="JN265" s="115"/>
      <c r="JO265" s="115"/>
      <c r="JP265" s="115"/>
      <c r="JQ265" s="115"/>
      <c r="JR265" s="115"/>
      <c r="JS265" s="115"/>
      <c r="JT265" s="115"/>
      <c r="JU265" s="115"/>
      <c r="JV265" s="115"/>
      <c r="JW265" s="115"/>
      <c r="JX265" s="115"/>
      <c r="JY265" s="115"/>
      <c r="JZ265" s="115"/>
      <c r="KA265" s="115"/>
      <c r="KB265" s="115"/>
      <c r="KC265" s="115"/>
      <c r="KD265" s="115"/>
      <c r="KE265" s="115"/>
      <c r="KF265" s="115"/>
      <c r="KG265" s="115"/>
      <c r="KH265" s="115"/>
      <c r="KI265" s="115"/>
      <c r="KJ265" s="115"/>
      <c r="KK265" s="115"/>
      <c r="KL265" s="115"/>
      <c r="KM265" s="115"/>
      <c r="KN265" s="115"/>
      <c r="KO265" s="115"/>
      <c r="KP265" s="115"/>
      <c r="KQ265" s="115"/>
      <c r="KR265" s="115"/>
      <c r="KS265" s="115"/>
      <c r="KT265" s="115"/>
      <c r="KU265" s="115"/>
      <c r="KV265" s="115"/>
      <c r="KW265" s="115"/>
      <c r="KX265" s="115"/>
      <c r="KY265" s="115"/>
      <c r="KZ265" s="115"/>
      <c r="LA265" s="115"/>
      <c r="LB265" s="115"/>
      <c r="LC265" s="115"/>
      <c r="LD265" s="115"/>
      <c r="LE265" s="115"/>
      <c r="LF265" s="115"/>
      <c r="LG265" s="115"/>
      <c r="LH265" s="115"/>
      <c r="LI265" s="115"/>
      <c r="LJ265" s="115"/>
      <c r="LK265" s="115"/>
      <c r="LL265" s="115"/>
      <c r="LM265" s="115"/>
      <c r="LN265" s="115"/>
      <c r="LO265" s="115"/>
      <c r="LP265" s="115"/>
      <c r="LQ265" s="115"/>
      <c r="LR265" s="115"/>
      <c r="LS265" s="115"/>
      <c r="LT265" s="115"/>
      <c r="LU265" s="115"/>
      <c r="LV265" s="115"/>
      <c r="LW265" s="115"/>
      <c r="LX265" s="115"/>
      <c r="LY265" s="115"/>
      <c r="LZ265" s="115"/>
      <c r="MA265" s="115"/>
      <c r="MB265" s="115"/>
      <c r="MC265" s="115"/>
      <c r="MD265" s="115"/>
      <c r="ME265" s="115"/>
      <c r="MF265" s="115"/>
      <c r="MG265" s="115"/>
      <c r="MH265" s="115"/>
      <c r="MI265" s="115"/>
      <c r="MJ265" s="115"/>
      <c r="MK265" s="115"/>
      <c r="ML265" s="115"/>
      <c r="MM265" s="115"/>
      <c r="MN265" s="115"/>
      <c r="MO265" s="115"/>
      <c r="MP265" s="115"/>
      <c r="MQ265" s="115"/>
      <c r="MR265" s="115"/>
      <c r="MS265" s="115"/>
      <c r="MT265" s="115"/>
      <c r="MU265" s="115"/>
      <c r="MV265" s="115"/>
      <c r="MW265" s="115"/>
      <c r="MX265" s="115"/>
      <c r="MY265" s="115"/>
      <c r="MZ265" s="115"/>
      <c r="NA265" s="115"/>
      <c r="NB265" s="115"/>
      <c r="NC265" s="115"/>
      <c r="ND265" s="115"/>
      <c r="NE265" s="115"/>
      <c r="NF265" s="115"/>
      <c r="NG265" s="115"/>
      <c r="NH265" s="115"/>
      <c r="NI265" s="115"/>
      <c r="NJ265" s="115"/>
      <c r="NK265" s="115"/>
      <c r="NL265" s="115"/>
      <c r="NM265" s="115"/>
      <c r="NN265" s="115"/>
      <c r="NO265" s="115"/>
      <c r="NP265" s="115"/>
      <c r="NQ265" s="115"/>
      <c r="NR265" s="115"/>
      <c r="NS265" s="115"/>
      <c r="NT265" s="115"/>
      <c r="NU265" s="115"/>
      <c r="NV265" s="115"/>
      <c r="NW265" s="115"/>
      <c r="NX265" s="115"/>
      <c r="NY265" s="115"/>
      <c r="NZ265" s="115"/>
      <c r="OA265" s="115"/>
      <c r="OB265" s="115"/>
      <c r="OC265" s="115"/>
      <c r="OD265" s="115"/>
      <c r="OE265" s="115"/>
      <c r="OF265" s="115"/>
      <c r="OG265" s="115"/>
    </row>
    <row r="266" spans="1:397" s="116" customFormat="1">
      <c r="A266" s="110">
        <v>3081</v>
      </c>
      <c r="B266" s="111" t="s">
        <v>211</v>
      </c>
      <c r="C266" s="112">
        <v>955008</v>
      </c>
      <c r="D266" s="113">
        <v>9.3380000000000004E-4</v>
      </c>
      <c r="E266" s="112">
        <v>25006.7</v>
      </c>
      <c r="F266" s="123">
        <v>84900.211200000005</v>
      </c>
      <c r="G266" s="124">
        <v>109906.9112</v>
      </c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5"/>
      <c r="BW266" s="115"/>
      <c r="BX266" s="115"/>
      <c r="BY266" s="115"/>
      <c r="BZ266" s="115"/>
      <c r="CA266" s="115"/>
      <c r="CB266" s="115"/>
      <c r="CC266" s="115"/>
      <c r="CD266" s="115"/>
      <c r="CE266" s="115"/>
      <c r="CF266" s="115"/>
      <c r="CG266" s="115"/>
      <c r="CH266" s="115"/>
      <c r="CI266" s="115"/>
      <c r="CJ266" s="115"/>
      <c r="CK266" s="115"/>
      <c r="CL266" s="115"/>
      <c r="CM266" s="115"/>
      <c r="CN266" s="115"/>
      <c r="CO266" s="115"/>
      <c r="CP266" s="115"/>
      <c r="CQ266" s="115"/>
      <c r="CR266" s="115"/>
      <c r="CS266" s="115"/>
      <c r="CT266" s="115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5"/>
      <c r="DF266" s="115"/>
      <c r="DG266" s="115"/>
      <c r="DH266" s="115"/>
      <c r="DI266" s="115"/>
      <c r="DJ266" s="115"/>
      <c r="DK266" s="115"/>
      <c r="DL266" s="115"/>
      <c r="DM266" s="115"/>
      <c r="DN266" s="115"/>
      <c r="DO266" s="115"/>
      <c r="DP266" s="115"/>
      <c r="DQ266" s="115"/>
      <c r="DR266" s="115"/>
      <c r="DS266" s="115"/>
      <c r="DT266" s="115"/>
      <c r="DU266" s="115"/>
      <c r="DV266" s="115"/>
      <c r="DW266" s="115"/>
      <c r="DX266" s="115"/>
      <c r="DY266" s="115"/>
      <c r="DZ266" s="115"/>
      <c r="EA266" s="115"/>
      <c r="EB266" s="115"/>
      <c r="EC266" s="115"/>
      <c r="ED266" s="115"/>
      <c r="EE266" s="115"/>
      <c r="EF266" s="115"/>
      <c r="EG266" s="115"/>
      <c r="EH266" s="115"/>
      <c r="EI266" s="115"/>
      <c r="EJ266" s="115"/>
      <c r="EK266" s="115"/>
      <c r="EL266" s="115"/>
      <c r="EM266" s="115"/>
      <c r="EN266" s="115"/>
      <c r="EO266" s="115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  <c r="FF266" s="115"/>
      <c r="FG266" s="115"/>
      <c r="FH266" s="115"/>
      <c r="FI266" s="115"/>
      <c r="FJ266" s="115"/>
      <c r="FK266" s="115"/>
      <c r="FL266" s="115"/>
      <c r="FM266" s="115"/>
      <c r="FN266" s="115"/>
      <c r="FO266" s="115"/>
      <c r="FP266" s="115"/>
      <c r="FQ266" s="115"/>
      <c r="FR266" s="115"/>
      <c r="FS266" s="115"/>
      <c r="FT266" s="115"/>
      <c r="FU266" s="115"/>
      <c r="FV266" s="115"/>
      <c r="FW266" s="115"/>
      <c r="FX266" s="115"/>
      <c r="FY266" s="115"/>
      <c r="FZ266" s="115"/>
      <c r="GA266" s="115"/>
      <c r="GB266" s="115"/>
      <c r="GC266" s="115"/>
      <c r="GD266" s="115"/>
      <c r="GE266" s="115"/>
      <c r="GF266" s="115"/>
      <c r="GG266" s="115"/>
      <c r="GH266" s="115"/>
      <c r="GI266" s="115"/>
      <c r="GJ266" s="115"/>
      <c r="GK266" s="115"/>
      <c r="GL266" s="115"/>
      <c r="GM266" s="115"/>
      <c r="GN266" s="115"/>
      <c r="GO266" s="115"/>
      <c r="GP266" s="115"/>
      <c r="GQ266" s="115"/>
      <c r="GR266" s="115"/>
      <c r="GS266" s="115"/>
      <c r="GT266" s="115"/>
      <c r="GU266" s="115"/>
      <c r="GV266" s="115"/>
      <c r="GW266" s="115"/>
      <c r="GX266" s="115"/>
      <c r="GY266" s="115"/>
      <c r="GZ266" s="115"/>
      <c r="HA266" s="115"/>
      <c r="HB266" s="115"/>
      <c r="HC266" s="115"/>
      <c r="HD266" s="115"/>
      <c r="HE266" s="115"/>
      <c r="HF266" s="115"/>
      <c r="HG266" s="115"/>
      <c r="HH266" s="115"/>
      <c r="HI266" s="115"/>
      <c r="HJ266" s="115"/>
      <c r="HK266" s="115"/>
      <c r="HL266" s="115"/>
      <c r="HM266" s="115"/>
      <c r="HN266" s="115"/>
      <c r="HO266" s="115"/>
      <c r="HP266" s="115"/>
      <c r="HQ266" s="115"/>
      <c r="HR266" s="115"/>
      <c r="HS266" s="115"/>
      <c r="HT266" s="115"/>
      <c r="HU266" s="115"/>
      <c r="HV266" s="115"/>
      <c r="HW266" s="115"/>
      <c r="HX266" s="115"/>
      <c r="HY266" s="115"/>
      <c r="HZ266" s="115"/>
      <c r="IA266" s="115"/>
      <c r="IB266" s="115"/>
      <c r="IC266" s="115"/>
      <c r="ID266" s="115"/>
      <c r="IE266" s="115"/>
      <c r="IF266" s="115"/>
      <c r="IG266" s="115"/>
      <c r="IH266" s="115"/>
      <c r="II266" s="115"/>
      <c r="IJ266" s="115"/>
      <c r="IK266" s="115"/>
      <c r="IL266" s="115"/>
      <c r="IM266" s="115"/>
      <c r="IN266" s="115"/>
      <c r="IO266" s="115"/>
      <c r="IP266" s="115"/>
      <c r="IQ266" s="115"/>
      <c r="IR266" s="115"/>
      <c r="IS266" s="115"/>
      <c r="IT266" s="115"/>
      <c r="IU266" s="115"/>
      <c r="IV266" s="115"/>
      <c r="IW266" s="115"/>
      <c r="IX266" s="115"/>
      <c r="IY266" s="115"/>
      <c r="IZ266" s="115"/>
      <c r="JA266" s="115"/>
      <c r="JB266" s="115"/>
      <c r="JC266" s="115"/>
      <c r="JD266" s="115"/>
      <c r="JE266" s="115"/>
      <c r="JF266" s="115"/>
      <c r="JG266" s="115"/>
      <c r="JH266" s="115"/>
      <c r="JI266" s="115"/>
      <c r="JJ266" s="115"/>
      <c r="JK266" s="115"/>
      <c r="JL266" s="115"/>
      <c r="JM266" s="115"/>
      <c r="JN266" s="115"/>
      <c r="JO266" s="115"/>
      <c r="JP266" s="115"/>
      <c r="JQ266" s="115"/>
      <c r="JR266" s="115"/>
      <c r="JS266" s="115"/>
      <c r="JT266" s="115"/>
      <c r="JU266" s="115"/>
      <c r="JV266" s="115"/>
      <c r="JW266" s="115"/>
      <c r="JX266" s="115"/>
      <c r="JY266" s="115"/>
      <c r="JZ266" s="115"/>
      <c r="KA266" s="115"/>
      <c r="KB266" s="115"/>
      <c r="KC266" s="115"/>
      <c r="KD266" s="115"/>
      <c r="KE266" s="115"/>
      <c r="KF266" s="115"/>
      <c r="KG266" s="115"/>
      <c r="KH266" s="115"/>
      <c r="KI266" s="115"/>
      <c r="KJ266" s="115"/>
      <c r="KK266" s="115"/>
      <c r="KL266" s="115"/>
      <c r="KM266" s="115"/>
      <c r="KN266" s="115"/>
      <c r="KO266" s="115"/>
      <c r="KP266" s="115"/>
      <c r="KQ266" s="115"/>
      <c r="KR266" s="115"/>
      <c r="KS266" s="115"/>
      <c r="KT266" s="115"/>
      <c r="KU266" s="115"/>
      <c r="KV266" s="115"/>
      <c r="KW266" s="115"/>
      <c r="KX266" s="115"/>
      <c r="KY266" s="115"/>
      <c r="KZ266" s="115"/>
      <c r="LA266" s="115"/>
      <c r="LB266" s="115"/>
      <c r="LC266" s="115"/>
      <c r="LD266" s="115"/>
      <c r="LE266" s="115"/>
      <c r="LF266" s="115"/>
      <c r="LG266" s="115"/>
      <c r="LH266" s="115"/>
      <c r="LI266" s="115"/>
      <c r="LJ266" s="115"/>
      <c r="LK266" s="115"/>
      <c r="LL266" s="115"/>
      <c r="LM266" s="115"/>
      <c r="LN266" s="115"/>
      <c r="LO266" s="115"/>
      <c r="LP266" s="115"/>
      <c r="LQ266" s="115"/>
      <c r="LR266" s="115"/>
      <c r="LS266" s="115"/>
      <c r="LT266" s="115"/>
      <c r="LU266" s="115"/>
      <c r="LV266" s="115"/>
      <c r="LW266" s="115"/>
      <c r="LX266" s="115"/>
      <c r="LY266" s="115"/>
      <c r="LZ266" s="115"/>
      <c r="MA266" s="115"/>
      <c r="MB266" s="115"/>
      <c r="MC266" s="115"/>
      <c r="MD266" s="115"/>
      <c r="ME266" s="115"/>
      <c r="MF266" s="115"/>
      <c r="MG266" s="115"/>
      <c r="MH266" s="115"/>
      <c r="MI266" s="115"/>
      <c r="MJ266" s="115"/>
      <c r="MK266" s="115"/>
      <c r="ML266" s="115"/>
      <c r="MM266" s="115"/>
      <c r="MN266" s="115"/>
      <c r="MO266" s="115"/>
      <c r="MP266" s="115"/>
      <c r="MQ266" s="115"/>
      <c r="MR266" s="115"/>
      <c r="MS266" s="115"/>
      <c r="MT266" s="115"/>
      <c r="MU266" s="115"/>
      <c r="MV266" s="115"/>
      <c r="MW266" s="115"/>
      <c r="MX266" s="115"/>
      <c r="MY266" s="115"/>
      <c r="MZ266" s="115"/>
      <c r="NA266" s="115"/>
      <c r="NB266" s="115"/>
      <c r="NC266" s="115"/>
      <c r="ND266" s="115"/>
      <c r="NE266" s="115"/>
      <c r="NF266" s="115"/>
      <c r="NG266" s="115"/>
      <c r="NH266" s="115"/>
      <c r="NI266" s="115"/>
      <c r="NJ266" s="115"/>
      <c r="NK266" s="115"/>
      <c r="NL266" s="115"/>
      <c r="NM266" s="115"/>
      <c r="NN266" s="115"/>
      <c r="NO266" s="115"/>
      <c r="NP266" s="115"/>
      <c r="NQ266" s="115"/>
      <c r="NR266" s="115"/>
      <c r="NS266" s="115"/>
      <c r="NT266" s="115"/>
      <c r="NU266" s="115"/>
      <c r="NV266" s="115"/>
      <c r="NW266" s="115"/>
      <c r="NX266" s="115"/>
      <c r="NY266" s="115"/>
      <c r="NZ266" s="115"/>
      <c r="OA266" s="115"/>
      <c r="OB266" s="115"/>
      <c r="OC266" s="115"/>
      <c r="OD266" s="115"/>
      <c r="OE266" s="115"/>
      <c r="OF266" s="115"/>
      <c r="OG266" s="115"/>
    </row>
    <row r="267" spans="1:397" s="116" customFormat="1">
      <c r="A267" s="110">
        <v>3082</v>
      </c>
      <c r="B267" s="111" t="s">
        <v>212</v>
      </c>
      <c r="C267" s="112">
        <v>210372</v>
      </c>
      <c r="D267" s="113">
        <v>2.0560000000000001E-4</v>
      </c>
      <c r="E267" s="112">
        <v>16742.54</v>
      </c>
      <c r="F267" s="123">
        <v>18702.070800000001</v>
      </c>
      <c r="G267" s="124">
        <v>35444.610800000002</v>
      </c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5"/>
      <c r="BV267" s="115"/>
      <c r="BW267" s="115"/>
      <c r="BX267" s="115"/>
      <c r="BY267" s="115"/>
      <c r="BZ267" s="115"/>
      <c r="CA267" s="115"/>
      <c r="CB267" s="115"/>
      <c r="CC267" s="115"/>
      <c r="CD267" s="115"/>
      <c r="CE267" s="115"/>
      <c r="CF267" s="115"/>
      <c r="CG267" s="115"/>
      <c r="CH267" s="115"/>
      <c r="CI267" s="115"/>
      <c r="CJ267" s="115"/>
      <c r="CK267" s="115"/>
      <c r="CL267" s="115"/>
      <c r="CM267" s="115"/>
      <c r="CN267" s="115"/>
      <c r="CO267" s="115"/>
      <c r="CP267" s="115"/>
      <c r="CQ267" s="115"/>
      <c r="CR267" s="115"/>
      <c r="CS267" s="115"/>
      <c r="CT267" s="115"/>
      <c r="CU267" s="115"/>
      <c r="CV267" s="115"/>
      <c r="CW267" s="115"/>
      <c r="CX267" s="115"/>
      <c r="CY267" s="115"/>
      <c r="CZ267" s="115"/>
      <c r="DA267" s="115"/>
      <c r="DB267" s="115"/>
      <c r="DC267" s="115"/>
      <c r="DD267" s="115"/>
      <c r="DE267" s="115"/>
      <c r="DF267" s="115"/>
      <c r="DG267" s="115"/>
      <c r="DH267" s="115"/>
      <c r="DI267" s="115"/>
      <c r="DJ267" s="115"/>
      <c r="DK267" s="115"/>
      <c r="DL267" s="115"/>
      <c r="DM267" s="115"/>
      <c r="DN267" s="115"/>
      <c r="DO267" s="115"/>
      <c r="DP267" s="115"/>
      <c r="DQ267" s="115"/>
      <c r="DR267" s="115"/>
      <c r="DS267" s="115"/>
      <c r="DT267" s="115"/>
      <c r="DU267" s="115"/>
      <c r="DV267" s="115"/>
      <c r="DW267" s="115"/>
      <c r="DX267" s="115"/>
      <c r="DY267" s="115"/>
      <c r="DZ267" s="115"/>
      <c r="EA267" s="115"/>
      <c r="EB267" s="115"/>
      <c r="EC267" s="115"/>
      <c r="ED267" s="115"/>
      <c r="EE267" s="115"/>
      <c r="EF267" s="115"/>
      <c r="EG267" s="115"/>
      <c r="EH267" s="115"/>
      <c r="EI267" s="115"/>
      <c r="EJ267" s="115"/>
      <c r="EK267" s="115"/>
      <c r="EL267" s="115"/>
      <c r="EM267" s="115"/>
      <c r="EN267" s="115"/>
      <c r="EO267" s="115"/>
      <c r="EP267" s="115"/>
      <c r="EQ267" s="115"/>
      <c r="ER267" s="115"/>
      <c r="ES267" s="115"/>
      <c r="ET267" s="115"/>
      <c r="EU267" s="115"/>
      <c r="EV267" s="115"/>
      <c r="EW267" s="115"/>
      <c r="EX267" s="115"/>
      <c r="EY267" s="115"/>
      <c r="EZ267" s="115"/>
      <c r="FA267" s="115"/>
      <c r="FB267" s="115"/>
      <c r="FC267" s="115"/>
      <c r="FD267" s="115"/>
      <c r="FE267" s="115"/>
      <c r="FF267" s="115"/>
      <c r="FG267" s="115"/>
      <c r="FH267" s="115"/>
      <c r="FI267" s="115"/>
      <c r="FJ267" s="115"/>
      <c r="FK267" s="115"/>
      <c r="FL267" s="115"/>
      <c r="FM267" s="115"/>
      <c r="FN267" s="115"/>
      <c r="FO267" s="115"/>
      <c r="FP267" s="115"/>
      <c r="FQ267" s="115"/>
      <c r="FR267" s="115"/>
      <c r="FS267" s="115"/>
      <c r="FT267" s="115"/>
      <c r="FU267" s="115"/>
      <c r="FV267" s="115"/>
      <c r="FW267" s="115"/>
      <c r="FX267" s="115"/>
      <c r="FY267" s="115"/>
      <c r="FZ267" s="115"/>
      <c r="GA267" s="115"/>
      <c r="GB267" s="115"/>
      <c r="GC267" s="115"/>
      <c r="GD267" s="115"/>
      <c r="GE267" s="115"/>
      <c r="GF267" s="115"/>
      <c r="GG267" s="115"/>
      <c r="GH267" s="115"/>
      <c r="GI267" s="115"/>
      <c r="GJ267" s="115"/>
      <c r="GK267" s="115"/>
      <c r="GL267" s="115"/>
      <c r="GM267" s="115"/>
      <c r="GN267" s="115"/>
      <c r="GO267" s="115"/>
      <c r="GP267" s="115"/>
      <c r="GQ267" s="115"/>
      <c r="GR267" s="115"/>
      <c r="GS267" s="115"/>
      <c r="GT267" s="115"/>
      <c r="GU267" s="115"/>
      <c r="GV267" s="115"/>
      <c r="GW267" s="115"/>
      <c r="GX267" s="115"/>
      <c r="GY267" s="115"/>
      <c r="GZ267" s="115"/>
      <c r="HA267" s="115"/>
      <c r="HB267" s="115"/>
      <c r="HC267" s="115"/>
      <c r="HD267" s="115"/>
      <c r="HE267" s="115"/>
      <c r="HF267" s="115"/>
      <c r="HG267" s="115"/>
      <c r="HH267" s="115"/>
      <c r="HI267" s="115"/>
      <c r="HJ267" s="115"/>
      <c r="HK267" s="115"/>
      <c r="HL267" s="115"/>
      <c r="HM267" s="115"/>
      <c r="HN267" s="115"/>
      <c r="HO267" s="115"/>
      <c r="HP267" s="115"/>
      <c r="HQ267" s="115"/>
      <c r="HR267" s="115"/>
      <c r="HS267" s="115"/>
      <c r="HT267" s="115"/>
      <c r="HU267" s="115"/>
      <c r="HV267" s="115"/>
      <c r="HW267" s="115"/>
      <c r="HX267" s="115"/>
      <c r="HY267" s="115"/>
      <c r="HZ267" s="115"/>
      <c r="IA267" s="115"/>
      <c r="IB267" s="115"/>
      <c r="IC267" s="115"/>
      <c r="ID267" s="115"/>
      <c r="IE267" s="115"/>
      <c r="IF267" s="115"/>
      <c r="IG267" s="115"/>
      <c r="IH267" s="115"/>
      <c r="II267" s="115"/>
      <c r="IJ267" s="115"/>
      <c r="IK267" s="115"/>
      <c r="IL267" s="115"/>
      <c r="IM267" s="115"/>
      <c r="IN267" s="115"/>
      <c r="IO267" s="115"/>
      <c r="IP267" s="115"/>
      <c r="IQ267" s="115"/>
      <c r="IR267" s="115"/>
      <c r="IS267" s="115"/>
      <c r="IT267" s="115"/>
      <c r="IU267" s="115"/>
      <c r="IV267" s="115"/>
      <c r="IW267" s="115"/>
      <c r="IX267" s="115"/>
      <c r="IY267" s="115"/>
      <c r="IZ267" s="115"/>
      <c r="JA267" s="115"/>
      <c r="JB267" s="115"/>
      <c r="JC267" s="115"/>
      <c r="JD267" s="115"/>
      <c r="JE267" s="115"/>
      <c r="JF267" s="115"/>
      <c r="JG267" s="115"/>
      <c r="JH267" s="115"/>
      <c r="JI267" s="115"/>
      <c r="JJ267" s="115"/>
      <c r="JK267" s="115"/>
      <c r="JL267" s="115"/>
      <c r="JM267" s="115"/>
      <c r="JN267" s="115"/>
      <c r="JO267" s="115"/>
      <c r="JP267" s="115"/>
      <c r="JQ267" s="115"/>
      <c r="JR267" s="115"/>
      <c r="JS267" s="115"/>
      <c r="JT267" s="115"/>
      <c r="JU267" s="115"/>
      <c r="JV267" s="115"/>
      <c r="JW267" s="115"/>
      <c r="JX267" s="115"/>
      <c r="JY267" s="115"/>
      <c r="JZ267" s="115"/>
      <c r="KA267" s="115"/>
      <c r="KB267" s="115"/>
      <c r="KC267" s="115"/>
      <c r="KD267" s="115"/>
      <c r="KE267" s="115"/>
      <c r="KF267" s="115"/>
      <c r="KG267" s="115"/>
      <c r="KH267" s="115"/>
      <c r="KI267" s="115"/>
      <c r="KJ267" s="115"/>
      <c r="KK267" s="115"/>
      <c r="KL267" s="115"/>
      <c r="KM267" s="115"/>
      <c r="KN267" s="115"/>
      <c r="KO267" s="115"/>
      <c r="KP267" s="115"/>
      <c r="KQ267" s="115"/>
      <c r="KR267" s="115"/>
      <c r="KS267" s="115"/>
      <c r="KT267" s="115"/>
      <c r="KU267" s="115"/>
      <c r="KV267" s="115"/>
      <c r="KW267" s="115"/>
      <c r="KX267" s="115"/>
      <c r="KY267" s="115"/>
      <c r="KZ267" s="115"/>
      <c r="LA267" s="115"/>
      <c r="LB267" s="115"/>
      <c r="LC267" s="115"/>
      <c r="LD267" s="115"/>
      <c r="LE267" s="115"/>
      <c r="LF267" s="115"/>
      <c r="LG267" s="115"/>
      <c r="LH267" s="115"/>
      <c r="LI267" s="115"/>
      <c r="LJ267" s="115"/>
      <c r="LK267" s="115"/>
      <c r="LL267" s="115"/>
      <c r="LM267" s="115"/>
      <c r="LN267" s="115"/>
      <c r="LO267" s="115"/>
      <c r="LP267" s="115"/>
      <c r="LQ267" s="115"/>
      <c r="LR267" s="115"/>
      <c r="LS267" s="115"/>
      <c r="LT267" s="115"/>
      <c r="LU267" s="115"/>
      <c r="LV267" s="115"/>
      <c r="LW267" s="115"/>
      <c r="LX267" s="115"/>
      <c r="LY267" s="115"/>
      <c r="LZ267" s="115"/>
      <c r="MA267" s="115"/>
      <c r="MB267" s="115"/>
      <c r="MC267" s="115"/>
      <c r="MD267" s="115"/>
      <c r="ME267" s="115"/>
      <c r="MF267" s="115"/>
      <c r="MG267" s="115"/>
      <c r="MH267" s="115"/>
      <c r="MI267" s="115"/>
      <c r="MJ267" s="115"/>
      <c r="MK267" s="115"/>
      <c r="ML267" s="115"/>
      <c r="MM267" s="115"/>
      <c r="MN267" s="115"/>
      <c r="MO267" s="115"/>
      <c r="MP267" s="115"/>
      <c r="MQ267" s="115"/>
      <c r="MR267" s="115"/>
      <c r="MS267" s="115"/>
      <c r="MT267" s="115"/>
      <c r="MU267" s="115"/>
      <c r="MV267" s="115"/>
      <c r="MW267" s="115"/>
      <c r="MX267" s="115"/>
      <c r="MY267" s="115"/>
      <c r="MZ267" s="115"/>
      <c r="NA267" s="115"/>
      <c r="NB267" s="115"/>
      <c r="NC267" s="115"/>
      <c r="ND267" s="115"/>
      <c r="NE267" s="115"/>
      <c r="NF267" s="115"/>
      <c r="NG267" s="115"/>
      <c r="NH267" s="115"/>
      <c r="NI267" s="115"/>
      <c r="NJ267" s="115"/>
      <c r="NK267" s="115"/>
      <c r="NL267" s="115"/>
      <c r="NM267" s="115"/>
      <c r="NN267" s="115"/>
      <c r="NO267" s="115"/>
      <c r="NP267" s="115"/>
      <c r="NQ267" s="115"/>
      <c r="NR267" s="115"/>
      <c r="NS267" s="115"/>
      <c r="NT267" s="115"/>
      <c r="NU267" s="115"/>
      <c r="NV267" s="115"/>
      <c r="NW267" s="115"/>
      <c r="NX267" s="115"/>
      <c r="NY267" s="115"/>
      <c r="NZ267" s="115"/>
      <c r="OA267" s="115"/>
      <c r="OB267" s="115"/>
      <c r="OC267" s="115"/>
      <c r="OD267" s="115"/>
      <c r="OE267" s="115"/>
      <c r="OF267" s="115"/>
      <c r="OG267" s="115"/>
    </row>
    <row r="268" spans="1:397" s="116" customFormat="1">
      <c r="A268" s="110">
        <v>3083</v>
      </c>
      <c r="B268" s="111" t="s">
        <v>213</v>
      </c>
      <c r="C268" s="112">
        <v>332244</v>
      </c>
      <c r="D268" s="113">
        <v>3.2479999999999998E-4</v>
      </c>
      <c r="E268" s="112">
        <v>28263.22</v>
      </c>
      <c r="F268" s="123">
        <v>29536.491600000001</v>
      </c>
      <c r="G268" s="124">
        <v>57799.711600000002</v>
      </c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 s="115"/>
      <c r="BR268" s="115"/>
      <c r="BS268" s="115"/>
      <c r="BT268" s="115"/>
      <c r="BU268" s="115"/>
      <c r="BV268" s="115"/>
      <c r="BW268" s="115"/>
      <c r="BX268" s="115"/>
      <c r="BY268" s="115"/>
      <c r="BZ268" s="115"/>
      <c r="CA268" s="115"/>
      <c r="CB268" s="115"/>
      <c r="CC268" s="115"/>
      <c r="CD268" s="115"/>
      <c r="CE268" s="115"/>
      <c r="CF268" s="115"/>
      <c r="CG268" s="115"/>
      <c r="CH268" s="115"/>
      <c r="CI268" s="115"/>
      <c r="CJ268" s="115"/>
      <c r="CK268" s="115"/>
      <c r="CL268" s="115"/>
      <c r="CM268" s="115"/>
      <c r="CN268" s="115"/>
      <c r="CO268" s="115"/>
      <c r="CP268" s="115"/>
      <c r="CQ268" s="115"/>
      <c r="CR268" s="115"/>
      <c r="CS268" s="115"/>
      <c r="CT268" s="115"/>
      <c r="CU268" s="115"/>
      <c r="CV268" s="115"/>
      <c r="CW268" s="115"/>
      <c r="CX268" s="115"/>
      <c r="CY268" s="115"/>
      <c r="CZ268" s="115"/>
      <c r="DA268" s="115"/>
      <c r="DB268" s="115"/>
      <c r="DC268" s="115"/>
      <c r="DD268" s="115"/>
      <c r="DE268" s="115"/>
      <c r="DF268" s="115"/>
      <c r="DG268" s="115"/>
      <c r="DH268" s="115"/>
      <c r="DI268" s="115"/>
      <c r="DJ268" s="115"/>
      <c r="DK268" s="115"/>
      <c r="DL268" s="115"/>
      <c r="DM268" s="115"/>
      <c r="DN268" s="115"/>
      <c r="DO268" s="115"/>
      <c r="DP268" s="115"/>
      <c r="DQ268" s="115"/>
      <c r="DR268" s="115"/>
      <c r="DS268" s="115"/>
      <c r="DT268" s="115"/>
      <c r="DU268" s="115"/>
      <c r="DV268" s="115"/>
      <c r="DW268" s="115"/>
      <c r="DX268" s="115"/>
      <c r="DY268" s="115"/>
      <c r="DZ268" s="115"/>
      <c r="EA268" s="115"/>
      <c r="EB268" s="115"/>
      <c r="EC268" s="115"/>
      <c r="ED268" s="115"/>
      <c r="EE268" s="115"/>
      <c r="EF268" s="115"/>
      <c r="EG268" s="115"/>
      <c r="EH268" s="115"/>
      <c r="EI268" s="115"/>
      <c r="EJ268" s="115"/>
      <c r="EK268" s="115"/>
      <c r="EL268" s="115"/>
      <c r="EM268" s="115"/>
      <c r="EN268" s="115"/>
      <c r="EO268" s="115"/>
      <c r="EP268" s="115"/>
      <c r="EQ268" s="115"/>
      <c r="ER268" s="115"/>
      <c r="ES268" s="115"/>
      <c r="ET268" s="115"/>
      <c r="EU268" s="115"/>
      <c r="EV268" s="115"/>
      <c r="EW268" s="115"/>
      <c r="EX268" s="115"/>
      <c r="EY268" s="115"/>
      <c r="EZ268" s="115"/>
      <c r="FA268" s="115"/>
      <c r="FB268" s="115"/>
      <c r="FC268" s="115"/>
      <c r="FD268" s="115"/>
      <c r="FE268" s="115"/>
      <c r="FF268" s="115"/>
      <c r="FG268" s="115"/>
      <c r="FH268" s="115"/>
      <c r="FI268" s="115"/>
      <c r="FJ268" s="115"/>
      <c r="FK268" s="115"/>
      <c r="FL268" s="115"/>
      <c r="FM268" s="115"/>
      <c r="FN268" s="115"/>
      <c r="FO268" s="115"/>
      <c r="FP268" s="115"/>
      <c r="FQ268" s="115"/>
      <c r="FR268" s="115"/>
      <c r="FS268" s="115"/>
      <c r="FT268" s="115"/>
      <c r="FU268" s="115"/>
      <c r="FV268" s="115"/>
      <c r="FW268" s="115"/>
      <c r="FX268" s="115"/>
      <c r="FY268" s="115"/>
      <c r="FZ268" s="115"/>
      <c r="GA268" s="115"/>
      <c r="GB268" s="115"/>
      <c r="GC268" s="115"/>
      <c r="GD268" s="115"/>
      <c r="GE268" s="115"/>
      <c r="GF268" s="115"/>
      <c r="GG268" s="115"/>
      <c r="GH268" s="115"/>
      <c r="GI268" s="115"/>
      <c r="GJ268" s="115"/>
      <c r="GK268" s="115"/>
      <c r="GL268" s="115"/>
      <c r="GM268" s="115"/>
      <c r="GN268" s="115"/>
      <c r="GO268" s="115"/>
      <c r="GP268" s="115"/>
      <c r="GQ268" s="115"/>
      <c r="GR268" s="115"/>
      <c r="GS268" s="115"/>
      <c r="GT268" s="115"/>
      <c r="GU268" s="115"/>
      <c r="GV268" s="115"/>
      <c r="GW268" s="115"/>
      <c r="GX268" s="115"/>
      <c r="GY268" s="115"/>
      <c r="GZ268" s="115"/>
      <c r="HA268" s="115"/>
      <c r="HB268" s="115"/>
      <c r="HC268" s="115"/>
      <c r="HD268" s="115"/>
      <c r="HE268" s="115"/>
      <c r="HF268" s="115"/>
      <c r="HG268" s="115"/>
      <c r="HH268" s="115"/>
      <c r="HI268" s="115"/>
      <c r="HJ268" s="115"/>
      <c r="HK268" s="115"/>
      <c r="HL268" s="115"/>
      <c r="HM268" s="115"/>
      <c r="HN268" s="115"/>
      <c r="HO268" s="115"/>
      <c r="HP268" s="115"/>
      <c r="HQ268" s="115"/>
      <c r="HR268" s="115"/>
      <c r="HS268" s="115"/>
      <c r="HT268" s="115"/>
      <c r="HU268" s="115"/>
      <c r="HV268" s="115"/>
      <c r="HW268" s="115"/>
      <c r="HX268" s="115"/>
      <c r="HY268" s="115"/>
      <c r="HZ268" s="115"/>
      <c r="IA268" s="115"/>
      <c r="IB268" s="115"/>
      <c r="IC268" s="115"/>
      <c r="ID268" s="115"/>
      <c r="IE268" s="115"/>
      <c r="IF268" s="115"/>
      <c r="IG268" s="115"/>
      <c r="IH268" s="115"/>
      <c r="II268" s="115"/>
      <c r="IJ268" s="115"/>
      <c r="IK268" s="115"/>
      <c r="IL268" s="115"/>
      <c r="IM268" s="115"/>
      <c r="IN268" s="115"/>
      <c r="IO268" s="115"/>
      <c r="IP268" s="115"/>
      <c r="IQ268" s="115"/>
      <c r="IR268" s="115"/>
      <c r="IS268" s="115"/>
      <c r="IT268" s="115"/>
      <c r="IU268" s="115"/>
      <c r="IV268" s="115"/>
      <c r="IW268" s="115"/>
      <c r="IX268" s="115"/>
      <c r="IY268" s="115"/>
      <c r="IZ268" s="115"/>
      <c r="JA268" s="115"/>
      <c r="JB268" s="115"/>
      <c r="JC268" s="115"/>
      <c r="JD268" s="115"/>
      <c r="JE268" s="115"/>
      <c r="JF268" s="115"/>
      <c r="JG268" s="115"/>
      <c r="JH268" s="115"/>
      <c r="JI268" s="115"/>
      <c r="JJ268" s="115"/>
      <c r="JK268" s="115"/>
      <c r="JL268" s="115"/>
      <c r="JM268" s="115"/>
      <c r="JN268" s="115"/>
      <c r="JO268" s="115"/>
      <c r="JP268" s="115"/>
      <c r="JQ268" s="115"/>
      <c r="JR268" s="115"/>
      <c r="JS268" s="115"/>
      <c r="JT268" s="115"/>
      <c r="JU268" s="115"/>
      <c r="JV268" s="115"/>
      <c r="JW268" s="115"/>
      <c r="JX268" s="115"/>
      <c r="JY268" s="115"/>
      <c r="JZ268" s="115"/>
      <c r="KA268" s="115"/>
      <c r="KB268" s="115"/>
      <c r="KC268" s="115"/>
      <c r="KD268" s="115"/>
      <c r="KE268" s="115"/>
      <c r="KF268" s="115"/>
      <c r="KG268" s="115"/>
      <c r="KH268" s="115"/>
      <c r="KI268" s="115"/>
      <c r="KJ268" s="115"/>
      <c r="KK268" s="115"/>
      <c r="KL268" s="115"/>
      <c r="KM268" s="115"/>
      <c r="KN268" s="115"/>
      <c r="KO268" s="115"/>
      <c r="KP268" s="115"/>
      <c r="KQ268" s="115"/>
      <c r="KR268" s="115"/>
      <c r="KS268" s="115"/>
      <c r="KT268" s="115"/>
      <c r="KU268" s="115"/>
      <c r="KV268" s="115"/>
      <c r="KW268" s="115"/>
      <c r="KX268" s="115"/>
      <c r="KY268" s="115"/>
      <c r="KZ268" s="115"/>
      <c r="LA268" s="115"/>
      <c r="LB268" s="115"/>
      <c r="LC268" s="115"/>
      <c r="LD268" s="115"/>
      <c r="LE268" s="115"/>
      <c r="LF268" s="115"/>
      <c r="LG268" s="115"/>
      <c r="LH268" s="115"/>
      <c r="LI268" s="115"/>
      <c r="LJ268" s="115"/>
      <c r="LK268" s="115"/>
      <c r="LL268" s="115"/>
      <c r="LM268" s="115"/>
      <c r="LN268" s="115"/>
      <c r="LO268" s="115"/>
      <c r="LP268" s="115"/>
      <c r="LQ268" s="115"/>
      <c r="LR268" s="115"/>
      <c r="LS268" s="115"/>
      <c r="LT268" s="115"/>
      <c r="LU268" s="115"/>
      <c r="LV268" s="115"/>
      <c r="LW268" s="115"/>
      <c r="LX268" s="115"/>
      <c r="LY268" s="115"/>
      <c r="LZ268" s="115"/>
      <c r="MA268" s="115"/>
      <c r="MB268" s="115"/>
      <c r="MC268" s="115"/>
      <c r="MD268" s="115"/>
      <c r="ME268" s="115"/>
      <c r="MF268" s="115"/>
      <c r="MG268" s="115"/>
      <c r="MH268" s="115"/>
      <c r="MI268" s="115"/>
      <c r="MJ268" s="115"/>
      <c r="MK268" s="115"/>
      <c r="ML268" s="115"/>
      <c r="MM268" s="115"/>
      <c r="MN268" s="115"/>
      <c r="MO268" s="115"/>
      <c r="MP268" s="115"/>
      <c r="MQ268" s="115"/>
      <c r="MR268" s="115"/>
      <c r="MS268" s="115"/>
      <c r="MT268" s="115"/>
      <c r="MU268" s="115"/>
      <c r="MV268" s="115"/>
      <c r="MW268" s="115"/>
      <c r="MX268" s="115"/>
      <c r="MY268" s="115"/>
      <c r="MZ268" s="115"/>
      <c r="NA268" s="115"/>
      <c r="NB268" s="115"/>
      <c r="NC268" s="115"/>
      <c r="ND268" s="115"/>
      <c r="NE268" s="115"/>
      <c r="NF268" s="115"/>
      <c r="NG268" s="115"/>
      <c r="NH268" s="115"/>
      <c r="NI268" s="115"/>
      <c r="NJ268" s="115"/>
      <c r="NK268" s="115"/>
      <c r="NL268" s="115"/>
      <c r="NM268" s="115"/>
      <c r="NN268" s="115"/>
      <c r="NO268" s="115"/>
      <c r="NP268" s="115"/>
      <c r="NQ268" s="115"/>
      <c r="NR268" s="115"/>
      <c r="NS268" s="115"/>
      <c r="NT268" s="115"/>
      <c r="NU268" s="115"/>
      <c r="NV268" s="115"/>
      <c r="NW268" s="115"/>
      <c r="NX268" s="115"/>
      <c r="NY268" s="115"/>
      <c r="NZ268" s="115"/>
      <c r="OA268" s="115"/>
      <c r="OB268" s="115"/>
      <c r="OC268" s="115"/>
      <c r="OD268" s="115"/>
      <c r="OE268" s="115"/>
      <c r="OF268" s="115"/>
      <c r="OG268" s="115"/>
    </row>
    <row r="269" spans="1:397" s="116" customFormat="1">
      <c r="A269" s="110">
        <v>3084</v>
      </c>
      <c r="B269" s="111" t="s">
        <v>214</v>
      </c>
      <c r="C269" s="112">
        <v>224928</v>
      </c>
      <c r="D269" s="113">
        <v>2.1990000000000001E-4</v>
      </c>
      <c r="E269" s="112">
        <v>16564.29</v>
      </c>
      <c r="F269" s="123">
        <v>19996.099200000001</v>
      </c>
      <c r="G269" s="124">
        <v>36560.389200000005</v>
      </c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  <c r="BH269" s="115"/>
      <c r="BI269" s="115"/>
      <c r="BJ269" s="115"/>
      <c r="BK269" s="115"/>
      <c r="BL269" s="115"/>
      <c r="BM269" s="115"/>
      <c r="BN269" s="115"/>
      <c r="BO269" s="115"/>
      <c r="BP269" s="115"/>
      <c r="BQ269" s="115"/>
      <c r="BR269" s="115"/>
      <c r="BS269" s="115"/>
      <c r="BT269" s="115"/>
      <c r="BU269" s="115"/>
      <c r="BV269" s="115"/>
      <c r="BW269" s="115"/>
      <c r="BX269" s="115"/>
      <c r="BY269" s="115"/>
      <c r="BZ269" s="115"/>
      <c r="CA269" s="115"/>
      <c r="CB269" s="115"/>
      <c r="CC269" s="115"/>
      <c r="CD269" s="115"/>
      <c r="CE269" s="115"/>
      <c r="CF269" s="115"/>
      <c r="CG269" s="115"/>
      <c r="CH269" s="115"/>
      <c r="CI269" s="115"/>
      <c r="CJ269" s="115"/>
      <c r="CK269" s="115"/>
      <c r="CL269" s="115"/>
      <c r="CM269" s="115"/>
      <c r="CN269" s="115"/>
      <c r="CO269" s="115"/>
      <c r="CP269" s="115"/>
      <c r="CQ269" s="115"/>
      <c r="CR269" s="115"/>
      <c r="CS269" s="115"/>
      <c r="CT269" s="115"/>
      <c r="CU269" s="115"/>
      <c r="CV269" s="115"/>
      <c r="CW269" s="115"/>
      <c r="CX269" s="115"/>
      <c r="CY269" s="115"/>
      <c r="CZ269" s="115"/>
      <c r="DA269" s="115"/>
      <c r="DB269" s="115"/>
      <c r="DC269" s="115"/>
      <c r="DD269" s="115"/>
      <c r="DE269" s="115"/>
      <c r="DF269" s="115"/>
      <c r="DG269" s="115"/>
      <c r="DH269" s="115"/>
      <c r="DI269" s="115"/>
      <c r="DJ269" s="115"/>
      <c r="DK269" s="115"/>
      <c r="DL269" s="115"/>
      <c r="DM269" s="115"/>
      <c r="DN269" s="115"/>
      <c r="DO269" s="115"/>
      <c r="DP269" s="115"/>
      <c r="DQ269" s="115"/>
      <c r="DR269" s="115"/>
      <c r="DS269" s="115"/>
      <c r="DT269" s="115"/>
      <c r="DU269" s="115"/>
      <c r="DV269" s="115"/>
      <c r="DW269" s="115"/>
      <c r="DX269" s="115"/>
      <c r="DY269" s="115"/>
      <c r="DZ269" s="115"/>
      <c r="EA269" s="115"/>
      <c r="EB269" s="115"/>
      <c r="EC269" s="115"/>
      <c r="ED269" s="115"/>
      <c r="EE269" s="115"/>
      <c r="EF269" s="115"/>
      <c r="EG269" s="115"/>
      <c r="EH269" s="115"/>
      <c r="EI269" s="115"/>
      <c r="EJ269" s="115"/>
      <c r="EK269" s="115"/>
      <c r="EL269" s="115"/>
      <c r="EM269" s="115"/>
      <c r="EN269" s="115"/>
      <c r="EO269" s="115"/>
      <c r="EP269" s="115"/>
      <c r="EQ269" s="115"/>
      <c r="ER269" s="115"/>
      <c r="ES269" s="115"/>
      <c r="ET269" s="115"/>
      <c r="EU269" s="115"/>
      <c r="EV269" s="115"/>
      <c r="EW269" s="115"/>
      <c r="EX269" s="115"/>
      <c r="EY269" s="115"/>
      <c r="EZ269" s="115"/>
      <c r="FA269" s="115"/>
      <c r="FB269" s="115"/>
      <c r="FC269" s="115"/>
      <c r="FD269" s="115"/>
      <c r="FE269" s="115"/>
      <c r="FF269" s="115"/>
      <c r="FG269" s="115"/>
      <c r="FH269" s="115"/>
      <c r="FI269" s="115"/>
      <c r="FJ269" s="115"/>
      <c r="FK269" s="115"/>
      <c r="FL269" s="115"/>
      <c r="FM269" s="115"/>
      <c r="FN269" s="115"/>
      <c r="FO269" s="115"/>
      <c r="FP269" s="115"/>
      <c r="FQ269" s="115"/>
      <c r="FR269" s="115"/>
      <c r="FS269" s="115"/>
      <c r="FT269" s="115"/>
      <c r="FU269" s="115"/>
      <c r="FV269" s="115"/>
      <c r="FW269" s="115"/>
      <c r="FX269" s="115"/>
      <c r="FY269" s="115"/>
      <c r="FZ269" s="115"/>
      <c r="GA269" s="115"/>
      <c r="GB269" s="115"/>
      <c r="GC269" s="115"/>
      <c r="GD269" s="115"/>
      <c r="GE269" s="115"/>
      <c r="GF269" s="115"/>
      <c r="GG269" s="115"/>
      <c r="GH269" s="115"/>
      <c r="GI269" s="115"/>
      <c r="GJ269" s="115"/>
      <c r="GK269" s="115"/>
      <c r="GL269" s="115"/>
      <c r="GM269" s="115"/>
      <c r="GN269" s="115"/>
      <c r="GO269" s="115"/>
      <c r="GP269" s="115"/>
      <c r="GQ269" s="115"/>
      <c r="GR269" s="115"/>
      <c r="GS269" s="115"/>
      <c r="GT269" s="115"/>
      <c r="GU269" s="115"/>
      <c r="GV269" s="115"/>
      <c r="GW269" s="115"/>
      <c r="GX269" s="115"/>
      <c r="GY269" s="115"/>
      <c r="GZ269" s="115"/>
      <c r="HA269" s="115"/>
      <c r="HB269" s="115"/>
      <c r="HC269" s="115"/>
      <c r="HD269" s="115"/>
      <c r="HE269" s="115"/>
      <c r="HF269" s="115"/>
      <c r="HG269" s="115"/>
      <c r="HH269" s="115"/>
      <c r="HI269" s="115"/>
      <c r="HJ269" s="115"/>
      <c r="HK269" s="115"/>
      <c r="HL269" s="115"/>
      <c r="HM269" s="115"/>
      <c r="HN269" s="115"/>
      <c r="HO269" s="115"/>
      <c r="HP269" s="115"/>
      <c r="HQ269" s="115"/>
      <c r="HR269" s="115"/>
      <c r="HS269" s="115"/>
      <c r="HT269" s="115"/>
      <c r="HU269" s="115"/>
      <c r="HV269" s="115"/>
      <c r="HW269" s="115"/>
      <c r="HX269" s="115"/>
      <c r="HY269" s="115"/>
      <c r="HZ269" s="115"/>
      <c r="IA269" s="115"/>
      <c r="IB269" s="115"/>
      <c r="IC269" s="115"/>
      <c r="ID269" s="115"/>
      <c r="IE269" s="115"/>
      <c r="IF269" s="115"/>
      <c r="IG269" s="115"/>
      <c r="IH269" s="115"/>
      <c r="II269" s="115"/>
      <c r="IJ269" s="115"/>
      <c r="IK269" s="115"/>
      <c r="IL269" s="115"/>
      <c r="IM269" s="115"/>
      <c r="IN269" s="115"/>
      <c r="IO269" s="115"/>
      <c r="IP269" s="115"/>
      <c r="IQ269" s="115"/>
      <c r="IR269" s="115"/>
      <c r="IS269" s="115"/>
      <c r="IT269" s="115"/>
      <c r="IU269" s="115"/>
      <c r="IV269" s="115"/>
      <c r="IW269" s="115"/>
      <c r="IX269" s="115"/>
      <c r="IY269" s="115"/>
      <c r="IZ269" s="115"/>
      <c r="JA269" s="115"/>
      <c r="JB269" s="115"/>
      <c r="JC269" s="115"/>
      <c r="JD269" s="115"/>
      <c r="JE269" s="115"/>
      <c r="JF269" s="115"/>
      <c r="JG269" s="115"/>
      <c r="JH269" s="115"/>
      <c r="JI269" s="115"/>
      <c r="JJ269" s="115"/>
      <c r="JK269" s="115"/>
      <c r="JL269" s="115"/>
      <c r="JM269" s="115"/>
      <c r="JN269" s="115"/>
      <c r="JO269" s="115"/>
      <c r="JP269" s="115"/>
      <c r="JQ269" s="115"/>
      <c r="JR269" s="115"/>
      <c r="JS269" s="115"/>
      <c r="JT269" s="115"/>
      <c r="JU269" s="115"/>
      <c r="JV269" s="115"/>
      <c r="JW269" s="115"/>
      <c r="JX269" s="115"/>
      <c r="JY269" s="115"/>
      <c r="JZ269" s="115"/>
      <c r="KA269" s="115"/>
      <c r="KB269" s="115"/>
      <c r="KC269" s="115"/>
      <c r="KD269" s="115"/>
      <c r="KE269" s="115"/>
      <c r="KF269" s="115"/>
      <c r="KG269" s="115"/>
      <c r="KH269" s="115"/>
      <c r="KI269" s="115"/>
      <c r="KJ269" s="115"/>
      <c r="KK269" s="115"/>
      <c r="KL269" s="115"/>
      <c r="KM269" s="115"/>
      <c r="KN269" s="115"/>
      <c r="KO269" s="115"/>
      <c r="KP269" s="115"/>
      <c r="KQ269" s="115"/>
      <c r="KR269" s="115"/>
      <c r="KS269" s="115"/>
      <c r="KT269" s="115"/>
      <c r="KU269" s="115"/>
      <c r="KV269" s="115"/>
      <c r="KW269" s="115"/>
      <c r="KX269" s="115"/>
      <c r="KY269" s="115"/>
      <c r="KZ269" s="115"/>
      <c r="LA269" s="115"/>
      <c r="LB269" s="115"/>
      <c r="LC269" s="115"/>
      <c r="LD269" s="115"/>
      <c r="LE269" s="115"/>
      <c r="LF269" s="115"/>
      <c r="LG269" s="115"/>
      <c r="LH269" s="115"/>
      <c r="LI269" s="115"/>
      <c r="LJ269" s="115"/>
      <c r="LK269" s="115"/>
      <c r="LL269" s="115"/>
      <c r="LM269" s="115"/>
      <c r="LN269" s="115"/>
      <c r="LO269" s="115"/>
      <c r="LP269" s="115"/>
      <c r="LQ269" s="115"/>
      <c r="LR269" s="115"/>
      <c r="LS269" s="115"/>
      <c r="LT269" s="115"/>
      <c r="LU269" s="115"/>
      <c r="LV269" s="115"/>
      <c r="LW269" s="115"/>
      <c r="LX269" s="115"/>
      <c r="LY269" s="115"/>
      <c r="LZ269" s="115"/>
      <c r="MA269" s="115"/>
      <c r="MB269" s="115"/>
      <c r="MC269" s="115"/>
      <c r="MD269" s="115"/>
      <c r="ME269" s="115"/>
      <c r="MF269" s="115"/>
      <c r="MG269" s="115"/>
      <c r="MH269" s="115"/>
      <c r="MI269" s="115"/>
      <c r="MJ269" s="115"/>
      <c r="MK269" s="115"/>
      <c r="ML269" s="115"/>
      <c r="MM269" s="115"/>
      <c r="MN269" s="115"/>
      <c r="MO269" s="115"/>
      <c r="MP269" s="115"/>
      <c r="MQ269" s="115"/>
      <c r="MR269" s="115"/>
      <c r="MS269" s="115"/>
      <c r="MT269" s="115"/>
      <c r="MU269" s="115"/>
      <c r="MV269" s="115"/>
      <c r="MW269" s="115"/>
      <c r="MX269" s="115"/>
      <c r="MY269" s="115"/>
      <c r="MZ269" s="115"/>
      <c r="NA269" s="115"/>
      <c r="NB269" s="115"/>
      <c r="NC269" s="115"/>
      <c r="ND269" s="115"/>
      <c r="NE269" s="115"/>
      <c r="NF269" s="115"/>
      <c r="NG269" s="115"/>
      <c r="NH269" s="115"/>
      <c r="NI269" s="115"/>
      <c r="NJ269" s="115"/>
      <c r="NK269" s="115"/>
      <c r="NL269" s="115"/>
      <c r="NM269" s="115"/>
      <c r="NN269" s="115"/>
      <c r="NO269" s="115"/>
      <c r="NP269" s="115"/>
      <c r="NQ269" s="115"/>
      <c r="NR269" s="115"/>
      <c r="NS269" s="115"/>
      <c r="NT269" s="115"/>
      <c r="NU269" s="115"/>
      <c r="NV269" s="115"/>
      <c r="NW269" s="115"/>
      <c r="NX269" s="115"/>
      <c r="NY269" s="115"/>
      <c r="NZ269" s="115"/>
      <c r="OA269" s="115"/>
      <c r="OB269" s="115"/>
      <c r="OC269" s="115"/>
      <c r="OD269" s="115"/>
      <c r="OE269" s="115"/>
      <c r="OF269" s="115"/>
      <c r="OG269" s="115"/>
    </row>
    <row r="270" spans="1:397" s="116" customFormat="1">
      <c r="A270" s="110">
        <v>3085</v>
      </c>
      <c r="B270" s="111" t="s">
        <v>215</v>
      </c>
      <c r="C270" s="112">
        <v>583475</v>
      </c>
      <c r="D270" s="113">
        <v>5.7050000000000004E-4</v>
      </c>
      <c r="E270" s="112">
        <v>18918.52</v>
      </c>
      <c r="F270" s="123">
        <v>51870.927500000005</v>
      </c>
      <c r="G270" s="124">
        <v>70789.447500000009</v>
      </c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15"/>
      <c r="BT270" s="115"/>
      <c r="BU270" s="115"/>
      <c r="BV270" s="115"/>
      <c r="BW270" s="115"/>
      <c r="BX270" s="115"/>
      <c r="BY270" s="115"/>
      <c r="BZ270" s="115"/>
      <c r="CA270" s="115"/>
      <c r="CB270" s="115"/>
      <c r="CC270" s="115"/>
      <c r="CD270" s="115"/>
      <c r="CE270" s="115"/>
      <c r="CF270" s="115"/>
      <c r="CG270" s="115"/>
      <c r="CH270" s="115"/>
      <c r="CI270" s="115"/>
      <c r="CJ270" s="115"/>
      <c r="CK270" s="115"/>
      <c r="CL270" s="115"/>
      <c r="CM270" s="115"/>
      <c r="CN270" s="115"/>
      <c r="CO270" s="115"/>
      <c r="CP270" s="115"/>
      <c r="CQ270" s="115"/>
      <c r="CR270" s="115"/>
      <c r="CS270" s="115"/>
      <c r="CT270" s="115"/>
      <c r="CU270" s="115"/>
      <c r="CV270" s="115"/>
      <c r="CW270" s="115"/>
      <c r="CX270" s="115"/>
      <c r="CY270" s="115"/>
      <c r="CZ270" s="115"/>
      <c r="DA270" s="115"/>
      <c r="DB270" s="115"/>
      <c r="DC270" s="115"/>
      <c r="DD270" s="115"/>
      <c r="DE270" s="115"/>
      <c r="DF270" s="115"/>
      <c r="DG270" s="115"/>
      <c r="DH270" s="115"/>
      <c r="DI270" s="115"/>
      <c r="DJ270" s="115"/>
      <c r="DK270" s="115"/>
      <c r="DL270" s="115"/>
      <c r="DM270" s="115"/>
      <c r="DN270" s="115"/>
      <c r="DO270" s="115"/>
      <c r="DP270" s="115"/>
      <c r="DQ270" s="115"/>
      <c r="DR270" s="115"/>
      <c r="DS270" s="115"/>
      <c r="DT270" s="115"/>
      <c r="DU270" s="115"/>
      <c r="DV270" s="115"/>
      <c r="DW270" s="115"/>
      <c r="DX270" s="115"/>
      <c r="DY270" s="115"/>
      <c r="DZ270" s="115"/>
      <c r="EA270" s="115"/>
      <c r="EB270" s="115"/>
      <c r="EC270" s="115"/>
      <c r="ED270" s="115"/>
      <c r="EE270" s="115"/>
      <c r="EF270" s="115"/>
      <c r="EG270" s="115"/>
      <c r="EH270" s="115"/>
      <c r="EI270" s="115"/>
      <c r="EJ270" s="115"/>
      <c r="EK270" s="115"/>
      <c r="EL270" s="115"/>
      <c r="EM270" s="115"/>
      <c r="EN270" s="115"/>
      <c r="EO270" s="115"/>
      <c r="EP270" s="115"/>
      <c r="EQ270" s="115"/>
      <c r="ER270" s="115"/>
      <c r="ES270" s="115"/>
      <c r="ET270" s="115"/>
      <c r="EU270" s="115"/>
      <c r="EV270" s="115"/>
      <c r="EW270" s="115"/>
      <c r="EX270" s="115"/>
      <c r="EY270" s="115"/>
      <c r="EZ270" s="115"/>
      <c r="FA270" s="115"/>
      <c r="FB270" s="115"/>
      <c r="FC270" s="115"/>
      <c r="FD270" s="115"/>
      <c r="FE270" s="115"/>
      <c r="FF270" s="115"/>
      <c r="FG270" s="115"/>
      <c r="FH270" s="115"/>
      <c r="FI270" s="115"/>
      <c r="FJ270" s="115"/>
      <c r="FK270" s="115"/>
      <c r="FL270" s="115"/>
      <c r="FM270" s="115"/>
      <c r="FN270" s="115"/>
      <c r="FO270" s="115"/>
      <c r="FP270" s="115"/>
      <c r="FQ270" s="115"/>
      <c r="FR270" s="115"/>
      <c r="FS270" s="115"/>
      <c r="FT270" s="115"/>
      <c r="FU270" s="115"/>
      <c r="FV270" s="115"/>
      <c r="FW270" s="115"/>
      <c r="FX270" s="115"/>
      <c r="FY270" s="115"/>
      <c r="FZ270" s="115"/>
      <c r="GA270" s="115"/>
      <c r="GB270" s="115"/>
      <c r="GC270" s="115"/>
      <c r="GD270" s="115"/>
      <c r="GE270" s="115"/>
      <c r="GF270" s="115"/>
      <c r="GG270" s="115"/>
      <c r="GH270" s="115"/>
      <c r="GI270" s="115"/>
      <c r="GJ270" s="115"/>
      <c r="GK270" s="115"/>
      <c r="GL270" s="115"/>
      <c r="GM270" s="115"/>
      <c r="GN270" s="115"/>
      <c r="GO270" s="115"/>
      <c r="GP270" s="115"/>
      <c r="GQ270" s="115"/>
      <c r="GR270" s="115"/>
      <c r="GS270" s="115"/>
      <c r="GT270" s="115"/>
      <c r="GU270" s="115"/>
      <c r="GV270" s="115"/>
      <c r="GW270" s="115"/>
      <c r="GX270" s="115"/>
      <c r="GY270" s="115"/>
      <c r="GZ270" s="115"/>
      <c r="HA270" s="115"/>
      <c r="HB270" s="115"/>
      <c r="HC270" s="115"/>
      <c r="HD270" s="115"/>
      <c r="HE270" s="115"/>
      <c r="HF270" s="115"/>
      <c r="HG270" s="115"/>
      <c r="HH270" s="115"/>
      <c r="HI270" s="115"/>
      <c r="HJ270" s="115"/>
      <c r="HK270" s="115"/>
      <c r="HL270" s="115"/>
      <c r="HM270" s="115"/>
      <c r="HN270" s="115"/>
      <c r="HO270" s="115"/>
      <c r="HP270" s="115"/>
      <c r="HQ270" s="115"/>
      <c r="HR270" s="115"/>
      <c r="HS270" s="115"/>
      <c r="HT270" s="115"/>
      <c r="HU270" s="115"/>
      <c r="HV270" s="115"/>
      <c r="HW270" s="115"/>
      <c r="HX270" s="115"/>
      <c r="HY270" s="115"/>
      <c r="HZ270" s="115"/>
      <c r="IA270" s="115"/>
      <c r="IB270" s="115"/>
      <c r="IC270" s="115"/>
      <c r="ID270" s="115"/>
      <c r="IE270" s="115"/>
      <c r="IF270" s="115"/>
      <c r="IG270" s="115"/>
      <c r="IH270" s="115"/>
      <c r="II270" s="115"/>
      <c r="IJ270" s="115"/>
      <c r="IK270" s="115"/>
      <c r="IL270" s="115"/>
      <c r="IM270" s="115"/>
      <c r="IN270" s="115"/>
      <c r="IO270" s="115"/>
      <c r="IP270" s="115"/>
      <c r="IQ270" s="115"/>
      <c r="IR270" s="115"/>
      <c r="IS270" s="115"/>
      <c r="IT270" s="115"/>
      <c r="IU270" s="115"/>
      <c r="IV270" s="115"/>
      <c r="IW270" s="115"/>
      <c r="IX270" s="115"/>
      <c r="IY270" s="115"/>
      <c r="IZ270" s="115"/>
      <c r="JA270" s="115"/>
      <c r="JB270" s="115"/>
      <c r="JC270" s="115"/>
      <c r="JD270" s="115"/>
      <c r="JE270" s="115"/>
      <c r="JF270" s="115"/>
      <c r="JG270" s="115"/>
      <c r="JH270" s="115"/>
      <c r="JI270" s="115"/>
      <c r="JJ270" s="115"/>
      <c r="JK270" s="115"/>
      <c r="JL270" s="115"/>
      <c r="JM270" s="115"/>
      <c r="JN270" s="115"/>
      <c r="JO270" s="115"/>
      <c r="JP270" s="115"/>
      <c r="JQ270" s="115"/>
      <c r="JR270" s="115"/>
      <c r="JS270" s="115"/>
      <c r="JT270" s="115"/>
      <c r="JU270" s="115"/>
      <c r="JV270" s="115"/>
      <c r="JW270" s="115"/>
      <c r="JX270" s="115"/>
      <c r="JY270" s="115"/>
      <c r="JZ270" s="115"/>
      <c r="KA270" s="115"/>
      <c r="KB270" s="115"/>
      <c r="KC270" s="115"/>
      <c r="KD270" s="115"/>
      <c r="KE270" s="115"/>
      <c r="KF270" s="115"/>
      <c r="KG270" s="115"/>
      <c r="KH270" s="115"/>
      <c r="KI270" s="115"/>
      <c r="KJ270" s="115"/>
      <c r="KK270" s="115"/>
      <c r="KL270" s="115"/>
      <c r="KM270" s="115"/>
      <c r="KN270" s="115"/>
      <c r="KO270" s="115"/>
      <c r="KP270" s="115"/>
      <c r="KQ270" s="115"/>
      <c r="KR270" s="115"/>
      <c r="KS270" s="115"/>
      <c r="KT270" s="115"/>
      <c r="KU270" s="115"/>
      <c r="KV270" s="115"/>
      <c r="KW270" s="115"/>
      <c r="KX270" s="115"/>
      <c r="KY270" s="115"/>
      <c r="KZ270" s="115"/>
      <c r="LA270" s="115"/>
      <c r="LB270" s="115"/>
      <c r="LC270" s="115"/>
      <c r="LD270" s="115"/>
      <c r="LE270" s="115"/>
      <c r="LF270" s="115"/>
      <c r="LG270" s="115"/>
      <c r="LH270" s="115"/>
      <c r="LI270" s="115"/>
      <c r="LJ270" s="115"/>
      <c r="LK270" s="115"/>
      <c r="LL270" s="115"/>
      <c r="LM270" s="115"/>
      <c r="LN270" s="115"/>
      <c r="LO270" s="115"/>
      <c r="LP270" s="115"/>
      <c r="LQ270" s="115"/>
      <c r="LR270" s="115"/>
      <c r="LS270" s="115"/>
      <c r="LT270" s="115"/>
      <c r="LU270" s="115"/>
      <c r="LV270" s="115"/>
      <c r="LW270" s="115"/>
      <c r="LX270" s="115"/>
      <c r="LY270" s="115"/>
      <c r="LZ270" s="115"/>
      <c r="MA270" s="115"/>
      <c r="MB270" s="115"/>
      <c r="MC270" s="115"/>
      <c r="MD270" s="115"/>
      <c r="ME270" s="115"/>
      <c r="MF270" s="115"/>
      <c r="MG270" s="115"/>
      <c r="MH270" s="115"/>
      <c r="MI270" s="115"/>
      <c r="MJ270" s="115"/>
      <c r="MK270" s="115"/>
      <c r="ML270" s="115"/>
      <c r="MM270" s="115"/>
      <c r="MN270" s="115"/>
      <c r="MO270" s="115"/>
      <c r="MP270" s="115"/>
      <c r="MQ270" s="115"/>
      <c r="MR270" s="115"/>
      <c r="MS270" s="115"/>
      <c r="MT270" s="115"/>
      <c r="MU270" s="115"/>
      <c r="MV270" s="115"/>
      <c r="MW270" s="115"/>
      <c r="MX270" s="115"/>
      <c r="MY270" s="115"/>
      <c r="MZ270" s="115"/>
      <c r="NA270" s="115"/>
      <c r="NB270" s="115"/>
      <c r="NC270" s="115"/>
      <c r="ND270" s="115"/>
      <c r="NE270" s="115"/>
      <c r="NF270" s="115"/>
      <c r="NG270" s="115"/>
      <c r="NH270" s="115"/>
      <c r="NI270" s="115"/>
      <c r="NJ270" s="115"/>
      <c r="NK270" s="115"/>
      <c r="NL270" s="115"/>
      <c r="NM270" s="115"/>
      <c r="NN270" s="115"/>
      <c r="NO270" s="115"/>
      <c r="NP270" s="115"/>
      <c r="NQ270" s="115"/>
      <c r="NR270" s="115"/>
      <c r="NS270" s="115"/>
      <c r="NT270" s="115"/>
      <c r="NU270" s="115"/>
      <c r="NV270" s="115"/>
      <c r="NW270" s="115"/>
      <c r="NX270" s="115"/>
      <c r="NY270" s="115"/>
      <c r="NZ270" s="115"/>
      <c r="OA270" s="115"/>
      <c r="OB270" s="115"/>
      <c r="OC270" s="115"/>
      <c r="OD270" s="115"/>
      <c r="OE270" s="115"/>
      <c r="OF270" s="115"/>
      <c r="OG270" s="115"/>
    </row>
    <row r="271" spans="1:397" s="116" customFormat="1">
      <c r="A271" s="110">
        <v>3086</v>
      </c>
      <c r="B271" s="111" t="s">
        <v>216</v>
      </c>
      <c r="C271" s="112">
        <v>249985</v>
      </c>
      <c r="D271" s="113">
        <v>2.4439999999999998E-4</v>
      </c>
      <c r="E271" s="112">
        <v>16214.9</v>
      </c>
      <c r="F271" s="123">
        <v>22223.666500000003</v>
      </c>
      <c r="G271" s="124">
        <v>38438.566500000001</v>
      </c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  <c r="BH271" s="115"/>
      <c r="BI271" s="115"/>
      <c r="BJ271" s="115"/>
      <c r="BK271" s="115"/>
      <c r="BL271" s="115"/>
      <c r="BM271" s="115"/>
      <c r="BN271" s="115"/>
      <c r="BO271" s="115"/>
      <c r="BP271" s="115"/>
      <c r="BQ271" s="115"/>
      <c r="BR271" s="115"/>
      <c r="BS271" s="115"/>
      <c r="BT271" s="115"/>
      <c r="BU271" s="115"/>
      <c r="BV271" s="115"/>
      <c r="BW271" s="115"/>
      <c r="BX271" s="115"/>
      <c r="BY271" s="115"/>
      <c r="BZ271" s="115"/>
      <c r="CA271" s="115"/>
      <c r="CB271" s="115"/>
      <c r="CC271" s="115"/>
      <c r="CD271" s="115"/>
      <c r="CE271" s="115"/>
      <c r="CF271" s="115"/>
      <c r="CG271" s="115"/>
      <c r="CH271" s="115"/>
      <c r="CI271" s="115"/>
      <c r="CJ271" s="115"/>
      <c r="CK271" s="115"/>
      <c r="CL271" s="115"/>
      <c r="CM271" s="115"/>
      <c r="CN271" s="115"/>
      <c r="CO271" s="115"/>
      <c r="CP271" s="115"/>
      <c r="CQ271" s="115"/>
      <c r="CR271" s="115"/>
      <c r="CS271" s="115"/>
      <c r="CT271" s="115"/>
      <c r="CU271" s="115"/>
      <c r="CV271" s="115"/>
      <c r="CW271" s="115"/>
      <c r="CX271" s="115"/>
      <c r="CY271" s="115"/>
      <c r="CZ271" s="115"/>
      <c r="DA271" s="115"/>
      <c r="DB271" s="115"/>
      <c r="DC271" s="115"/>
      <c r="DD271" s="115"/>
      <c r="DE271" s="115"/>
      <c r="DF271" s="115"/>
      <c r="DG271" s="115"/>
      <c r="DH271" s="115"/>
      <c r="DI271" s="115"/>
      <c r="DJ271" s="115"/>
      <c r="DK271" s="115"/>
      <c r="DL271" s="115"/>
      <c r="DM271" s="115"/>
      <c r="DN271" s="115"/>
      <c r="DO271" s="115"/>
      <c r="DP271" s="115"/>
      <c r="DQ271" s="115"/>
      <c r="DR271" s="115"/>
      <c r="DS271" s="115"/>
      <c r="DT271" s="115"/>
      <c r="DU271" s="115"/>
      <c r="DV271" s="115"/>
      <c r="DW271" s="115"/>
      <c r="DX271" s="115"/>
      <c r="DY271" s="115"/>
      <c r="DZ271" s="115"/>
      <c r="EA271" s="115"/>
      <c r="EB271" s="115"/>
      <c r="EC271" s="115"/>
      <c r="ED271" s="115"/>
      <c r="EE271" s="115"/>
      <c r="EF271" s="115"/>
      <c r="EG271" s="115"/>
      <c r="EH271" s="115"/>
      <c r="EI271" s="115"/>
      <c r="EJ271" s="115"/>
      <c r="EK271" s="115"/>
      <c r="EL271" s="115"/>
      <c r="EM271" s="115"/>
      <c r="EN271" s="115"/>
      <c r="EO271" s="115"/>
      <c r="EP271" s="115"/>
      <c r="EQ271" s="115"/>
      <c r="ER271" s="115"/>
      <c r="ES271" s="115"/>
      <c r="ET271" s="115"/>
      <c r="EU271" s="115"/>
      <c r="EV271" s="115"/>
      <c r="EW271" s="115"/>
      <c r="EX271" s="115"/>
      <c r="EY271" s="115"/>
      <c r="EZ271" s="115"/>
      <c r="FA271" s="115"/>
      <c r="FB271" s="115"/>
      <c r="FC271" s="115"/>
      <c r="FD271" s="115"/>
      <c r="FE271" s="115"/>
      <c r="FF271" s="115"/>
      <c r="FG271" s="115"/>
      <c r="FH271" s="115"/>
      <c r="FI271" s="115"/>
      <c r="FJ271" s="115"/>
      <c r="FK271" s="115"/>
      <c r="FL271" s="115"/>
      <c r="FM271" s="115"/>
      <c r="FN271" s="115"/>
      <c r="FO271" s="115"/>
      <c r="FP271" s="115"/>
      <c r="FQ271" s="115"/>
      <c r="FR271" s="115"/>
      <c r="FS271" s="115"/>
      <c r="FT271" s="115"/>
      <c r="FU271" s="115"/>
      <c r="FV271" s="115"/>
      <c r="FW271" s="115"/>
      <c r="FX271" s="115"/>
      <c r="FY271" s="115"/>
      <c r="FZ271" s="115"/>
      <c r="GA271" s="115"/>
      <c r="GB271" s="115"/>
      <c r="GC271" s="115"/>
      <c r="GD271" s="115"/>
      <c r="GE271" s="115"/>
      <c r="GF271" s="115"/>
      <c r="GG271" s="115"/>
      <c r="GH271" s="115"/>
      <c r="GI271" s="115"/>
      <c r="GJ271" s="115"/>
      <c r="GK271" s="115"/>
      <c r="GL271" s="115"/>
      <c r="GM271" s="115"/>
      <c r="GN271" s="115"/>
      <c r="GO271" s="115"/>
      <c r="GP271" s="115"/>
      <c r="GQ271" s="115"/>
      <c r="GR271" s="115"/>
      <c r="GS271" s="115"/>
      <c r="GT271" s="115"/>
      <c r="GU271" s="115"/>
      <c r="GV271" s="115"/>
      <c r="GW271" s="115"/>
      <c r="GX271" s="115"/>
      <c r="GY271" s="115"/>
      <c r="GZ271" s="115"/>
      <c r="HA271" s="115"/>
      <c r="HB271" s="115"/>
      <c r="HC271" s="115"/>
      <c r="HD271" s="115"/>
      <c r="HE271" s="115"/>
      <c r="HF271" s="115"/>
      <c r="HG271" s="115"/>
      <c r="HH271" s="115"/>
      <c r="HI271" s="115"/>
      <c r="HJ271" s="115"/>
      <c r="HK271" s="115"/>
      <c r="HL271" s="115"/>
      <c r="HM271" s="115"/>
      <c r="HN271" s="115"/>
      <c r="HO271" s="115"/>
      <c r="HP271" s="115"/>
      <c r="HQ271" s="115"/>
      <c r="HR271" s="115"/>
      <c r="HS271" s="115"/>
      <c r="HT271" s="115"/>
      <c r="HU271" s="115"/>
      <c r="HV271" s="115"/>
      <c r="HW271" s="115"/>
      <c r="HX271" s="115"/>
      <c r="HY271" s="115"/>
      <c r="HZ271" s="115"/>
      <c r="IA271" s="115"/>
      <c r="IB271" s="115"/>
      <c r="IC271" s="115"/>
      <c r="ID271" s="115"/>
      <c r="IE271" s="115"/>
      <c r="IF271" s="115"/>
      <c r="IG271" s="115"/>
      <c r="IH271" s="115"/>
      <c r="II271" s="115"/>
      <c r="IJ271" s="115"/>
      <c r="IK271" s="115"/>
      <c r="IL271" s="115"/>
      <c r="IM271" s="115"/>
      <c r="IN271" s="115"/>
      <c r="IO271" s="115"/>
      <c r="IP271" s="115"/>
      <c r="IQ271" s="115"/>
      <c r="IR271" s="115"/>
      <c r="IS271" s="115"/>
      <c r="IT271" s="115"/>
      <c r="IU271" s="115"/>
      <c r="IV271" s="115"/>
      <c r="IW271" s="115"/>
      <c r="IX271" s="115"/>
      <c r="IY271" s="115"/>
      <c r="IZ271" s="115"/>
      <c r="JA271" s="115"/>
      <c r="JB271" s="115"/>
      <c r="JC271" s="115"/>
      <c r="JD271" s="115"/>
      <c r="JE271" s="115"/>
      <c r="JF271" s="115"/>
      <c r="JG271" s="115"/>
      <c r="JH271" s="115"/>
      <c r="JI271" s="115"/>
      <c r="JJ271" s="115"/>
      <c r="JK271" s="115"/>
      <c r="JL271" s="115"/>
      <c r="JM271" s="115"/>
      <c r="JN271" s="115"/>
      <c r="JO271" s="115"/>
      <c r="JP271" s="115"/>
      <c r="JQ271" s="115"/>
      <c r="JR271" s="115"/>
      <c r="JS271" s="115"/>
      <c r="JT271" s="115"/>
      <c r="JU271" s="115"/>
      <c r="JV271" s="115"/>
      <c r="JW271" s="115"/>
      <c r="JX271" s="115"/>
      <c r="JY271" s="115"/>
      <c r="JZ271" s="115"/>
      <c r="KA271" s="115"/>
      <c r="KB271" s="115"/>
      <c r="KC271" s="115"/>
      <c r="KD271" s="115"/>
      <c r="KE271" s="115"/>
      <c r="KF271" s="115"/>
      <c r="KG271" s="115"/>
      <c r="KH271" s="115"/>
      <c r="KI271" s="115"/>
      <c r="KJ271" s="115"/>
      <c r="KK271" s="115"/>
      <c r="KL271" s="115"/>
      <c r="KM271" s="115"/>
      <c r="KN271" s="115"/>
      <c r="KO271" s="115"/>
      <c r="KP271" s="115"/>
      <c r="KQ271" s="115"/>
      <c r="KR271" s="115"/>
      <c r="KS271" s="115"/>
      <c r="KT271" s="115"/>
      <c r="KU271" s="115"/>
      <c r="KV271" s="115"/>
      <c r="KW271" s="115"/>
      <c r="KX271" s="115"/>
      <c r="KY271" s="115"/>
      <c r="KZ271" s="115"/>
      <c r="LA271" s="115"/>
      <c r="LB271" s="115"/>
      <c r="LC271" s="115"/>
      <c r="LD271" s="115"/>
      <c r="LE271" s="115"/>
      <c r="LF271" s="115"/>
      <c r="LG271" s="115"/>
      <c r="LH271" s="115"/>
      <c r="LI271" s="115"/>
      <c r="LJ271" s="115"/>
      <c r="LK271" s="115"/>
      <c r="LL271" s="115"/>
      <c r="LM271" s="115"/>
      <c r="LN271" s="115"/>
      <c r="LO271" s="115"/>
      <c r="LP271" s="115"/>
      <c r="LQ271" s="115"/>
      <c r="LR271" s="115"/>
      <c r="LS271" s="115"/>
      <c r="LT271" s="115"/>
      <c r="LU271" s="115"/>
      <c r="LV271" s="115"/>
      <c r="LW271" s="115"/>
      <c r="LX271" s="115"/>
      <c r="LY271" s="115"/>
      <c r="LZ271" s="115"/>
      <c r="MA271" s="115"/>
      <c r="MB271" s="115"/>
      <c r="MC271" s="115"/>
      <c r="MD271" s="115"/>
      <c r="ME271" s="115"/>
      <c r="MF271" s="115"/>
      <c r="MG271" s="115"/>
      <c r="MH271" s="115"/>
      <c r="MI271" s="115"/>
      <c r="MJ271" s="115"/>
      <c r="MK271" s="115"/>
      <c r="ML271" s="115"/>
      <c r="MM271" s="115"/>
      <c r="MN271" s="115"/>
      <c r="MO271" s="115"/>
      <c r="MP271" s="115"/>
      <c r="MQ271" s="115"/>
      <c r="MR271" s="115"/>
      <c r="MS271" s="115"/>
      <c r="MT271" s="115"/>
      <c r="MU271" s="115"/>
      <c r="MV271" s="115"/>
      <c r="MW271" s="115"/>
      <c r="MX271" s="115"/>
      <c r="MY271" s="115"/>
      <c r="MZ271" s="115"/>
      <c r="NA271" s="115"/>
      <c r="NB271" s="115"/>
      <c r="NC271" s="115"/>
      <c r="ND271" s="115"/>
      <c r="NE271" s="115"/>
      <c r="NF271" s="115"/>
      <c r="NG271" s="115"/>
      <c r="NH271" s="115"/>
      <c r="NI271" s="115"/>
      <c r="NJ271" s="115"/>
      <c r="NK271" s="115"/>
      <c r="NL271" s="115"/>
      <c r="NM271" s="115"/>
      <c r="NN271" s="115"/>
      <c r="NO271" s="115"/>
      <c r="NP271" s="115"/>
      <c r="NQ271" s="115"/>
      <c r="NR271" s="115"/>
      <c r="NS271" s="115"/>
      <c r="NT271" s="115"/>
      <c r="NU271" s="115"/>
      <c r="NV271" s="115"/>
      <c r="NW271" s="115"/>
      <c r="NX271" s="115"/>
      <c r="NY271" s="115"/>
      <c r="NZ271" s="115"/>
      <c r="OA271" s="115"/>
      <c r="OB271" s="115"/>
      <c r="OC271" s="115"/>
      <c r="OD271" s="115"/>
      <c r="OE271" s="115"/>
      <c r="OF271" s="115"/>
      <c r="OG271" s="115"/>
    </row>
    <row r="272" spans="1:397" s="116" customFormat="1">
      <c r="A272" s="110">
        <v>3087</v>
      </c>
      <c r="B272" s="111" t="s">
        <v>217</v>
      </c>
      <c r="C272" s="112">
        <v>392448</v>
      </c>
      <c r="D272" s="113">
        <v>3.837E-4</v>
      </c>
      <c r="E272" s="112">
        <v>15609.93</v>
      </c>
      <c r="F272" s="123">
        <v>34888.627200000003</v>
      </c>
      <c r="G272" s="124">
        <v>50498.557200000003</v>
      </c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  <c r="BH272" s="115"/>
      <c r="BI272" s="115"/>
      <c r="BJ272" s="115"/>
      <c r="BK272" s="115"/>
      <c r="BL272" s="115"/>
      <c r="BM272" s="115"/>
      <c r="BN272" s="115"/>
      <c r="BO272" s="115"/>
      <c r="BP272" s="115"/>
      <c r="BQ272" s="115"/>
      <c r="BR272" s="115"/>
      <c r="BS272" s="115"/>
      <c r="BT272" s="115"/>
      <c r="BU272" s="115"/>
      <c r="BV272" s="115"/>
      <c r="BW272" s="115"/>
      <c r="BX272" s="115"/>
      <c r="BY272" s="115"/>
      <c r="BZ272" s="115"/>
      <c r="CA272" s="115"/>
      <c r="CB272" s="115"/>
      <c r="CC272" s="115"/>
      <c r="CD272" s="115"/>
      <c r="CE272" s="115"/>
      <c r="CF272" s="115"/>
      <c r="CG272" s="115"/>
      <c r="CH272" s="115"/>
      <c r="CI272" s="115"/>
      <c r="CJ272" s="115"/>
      <c r="CK272" s="115"/>
      <c r="CL272" s="115"/>
      <c r="CM272" s="115"/>
      <c r="CN272" s="115"/>
      <c r="CO272" s="115"/>
      <c r="CP272" s="115"/>
      <c r="CQ272" s="115"/>
      <c r="CR272" s="115"/>
      <c r="CS272" s="115"/>
      <c r="CT272" s="115"/>
      <c r="CU272" s="115"/>
      <c r="CV272" s="115"/>
      <c r="CW272" s="115"/>
      <c r="CX272" s="115"/>
      <c r="CY272" s="115"/>
      <c r="CZ272" s="115"/>
      <c r="DA272" s="115"/>
      <c r="DB272" s="115"/>
      <c r="DC272" s="115"/>
      <c r="DD272" s="115"/>
      <c r="DE272" s="115"/>
      <c r="DF272" s="115"/>
      <c r="DG272" s="115"/>
      <c r="DH272" s="115"/>
      <c r="DI272" s="115"/>
      <c r="DJ272" s="115"/>
      <c r="DK272" s="115"/>
      <c r="DL272" s="115"/>
      <c r="DM272" s="115"/>
      <c r="DN272" s="115"/>
      <c r="DO272" s="115"/>
      <c r="DP272" s="115"/>
      <c r="DQ272" s="115"/>
      <c r="DR272" s="115"/>
      <c r="DS272" s="115"/>
      <c r="DT272" s="115"/>
      <c r="DU272" s="115"/>
      <c r="DV272" s="115"/>
      <c r="DW272" s="115"/>
      <c r="DX272" s="115"/>
      <c r="DY272" s="115"/>
      <c r="DZ272" s="115"/>
      <c r="EA272" s="115"/>
      <c r="EB272" s="115"/>
      <c r="EC272" s="115"/>
      <c r="ED272" s="115"/>
      <c r="EE272" s="115"/>
      <c r="EF272" s="115"/>
      <c r="EG272" s="115"/>
      <c r="EH272" s="115"/>
      <c r="EI272" s="115"/>
      <c r="EJ272" s="115"/>
      <c r="EK272" s="115"/>
      <c r="EL272" s="115"/>
      <c r="EM272" s="115"/>
      <c r="EN272" s="115"/>
      <c r="EO272" s="115"/>
      <c r="EP272" s="115"/>
      <c r="EQ272" s="115"/>
      <c r="ER272" s="115"/>
      <c r="ES272" s="115"/>
      <c r="ET272" s="115"/>
      <c r="EU272" s="115"/>
      <c r="EV272" s="115"/>
      <c r="EW272" s="115"/>
      <c r="EX272" s="115"/>
      <c r="EY272" s="115"/>
      <c r="EZ272" s="115"/>
      <c r="FA272" s="115"/>
      <c r="FB272" s="115"/>
      <c r="FC272" s="115"/>
      <c r="FD272" s="115"/>
      <c r="FE272" s="115"/>
      <c r="FF272" s="115"/>
      <c r="FG272" s="115"/>
      <c r="FH272" s="115"/>
      <c r="FI272" s="115"/>
      <c r="FJ272" s="115"/>
      <c r="FK272" s="115"/>
      <c r="FL272" s="115"/>
      <c r="FM272" s="115"/>
      <c r="FN272" s="115"/>
      <c r="FO272" s="115"/>
      <c r="FP272" s="115"/>
      <c r="FQ272" s="115"/>
      <c r="FR272" s="115"/>
      <c r="FS272" s="115"/>
      <c r="FT272" s="115"/>
      <c r="FU272" s="115"/>
      <c r="FV272" s="115"/>
      <c r="FW272" s="115"/>
      <c r="FX272" s="115"/>
      <c r="FY272" s="115"/>
      <c r="FZ272" s="115"/>
      <c r="GA272" s="115"/>
      <c r="GB272" s="115"/>
      <c r="GC272" s="115"/>
      <c r="GD272" s="115"/>
      <c r="GE272" s="115"/>
      <c r="GF272" s="115"/>
      <c r="GG272" s="115"/>
      <c r="GH272" s="115"/>
      <c r="GI272" s="115"/>
      <c r="GJ272" s="115"/>
      <c r="GK272" s="115"/>
      <c r="GL272" s="115"/>
      <c r="GM272" s="115"/>
      <c r="GN272" s="115"/>
      <c r="GO272" s="115"/>
      <c r="GP272" s="115"/>
      <c r="GQ272" s="115"/>
      <c r="GR272" s="115"/>
      <c r="GS272" s="115"/>
      <c r="GT272" s="115"/>
      <c r="GU272" s="115"/>
      <c r="GV272" s="115"/>
      <c r="GW272" s="115"/>
      <c r="GX272" s="115"/>
      <c r="GY272" s="115"/>
      <c r="GZ272" s="115"/>
      <c r="HA272" s="115"/>
      <c r="HB272" s="115"/>
      <c r="HC272" s="115"/>
      <c r="HD272" s="115"/>
      <c r="HE272" s="115"/>
      <c r="HF272" s="115"/>
      <c r="HG272" s="115"/>
      <c r="HH272" s="115"/>
      <c r="HI272" s="115"/>
      <c r="HJ272" s="115"/>
      <c r="HK272" s="115"/>
      <c r="HL272" s="115"/>
      <c r="HM272" s="115"/>
      <c r="HN272" s="115"/>
      <c r="HO272" s="115"/>
      <c r="HP272" s="115"/>
      <c r="HQ272" s="115"/>
      <c r="HR272" s="115"/>
      <c r="HS272" s="115"/>
      <c r="HT272" s="115"/>
      <c r="HU272" s="115"/>
      <c r="HV272" s="115"/>
      <c r="HW272" s="115"/>
      <c r="HX272" s="115"/>
      <c r="HY272" s="115"/>
      <c r="HZ272" s="115"/>
      <c r="IA272" s="115"/>
      <c r="IB272" s="115"/>
      <c r="IC272" s="115"/>
      <c r="ID272" s="115"/>
      <c r="IE272" s="115"/>
      <c r="IF272" s="115"/>
      <c r="IG272" s="115"/>
      <c r="IH272" s="115"/>
      <c r="II272" s="115"/>
      <c r="IJ272" s="115"/>
      <c r="IK272" s="115"/>
      <c r="IL272" s="115"/>
      <c r="IM272" s="115"/>
      <c r="IN272" s="115"/>
      <c r="IO272" s="115"/>
      <c r="IP272" s="115"/>
      <c r="IQ272" s="115"/>
      <c r="IR272" s="115"/>
      <c r="IS272" s="115"/>
      <c r="IT272" s="115"/>
      <c r="IU272" s="115"/>
      <c r="IV272" s="115"/>
      <c r="IW272" s="115"/>
      <c r="IX272" s="115"/>
      <c r="IY272" s="115"/>
      <c r="IZ272" s="115"/>
      <c r="JA272" s="115"/>
      <c r="JB272" s="115"/>
      <c r="JC272" s="115"/>
      <c r="JD272" s="115"/>
      <c r="JE272" s="115"/>
      <c r="JF272" s="115"/>
      <c r="JG272" s="115"/>
      <c r="JH272" s="115"/>
      <c r="JI272" s="115"/>
      <c r="JJ272" s="115"/>
      <c r="JK272" s="115"/>
      <c r="JL272" s="115"/>
      <c r="JM272" s="115"/>
      <c r="JN272" s="115"/>
      <c r="JO272" s="115"/>
      <c r="JP272" s="115"/>
      <c r="JQ272" s="115"/>
      <c r="JR272" s="115"/>
      <c r="JS272" s="115"/>
      <c r="JT272" s="115"/>
      <c r="JU272" s="115"/>
      <c r="JV272" s="115"/>
      <c r="JW272" s="115"/>
      <c r="JX272" s="115"/>
      <c r="JY272" s="115"/>
      <c r="JZ272" s="115"/>
      <c r="KA272" s="115"/>
      <c r="KB272" s="115"/>
      <c r="KC272" s="115"/>
      <c r="KD272" s="115"/>
      <c r="KE272" s="115"/>
      <c r="KF272" s="115"/>
      <c r="KG272" s="115"/>
      <c r="KH272" s="115"/>
      <c r="KI272" s="115"/>
      <c r="KJ272" s="115"/>
      <c r="KK272" s="115"/>
      <c r="KL272" s="115"/>
      <c r="KM272" s="115"/>
      <c r="KN272" s="115"/>
      <c r="KO272" s="115"/>
      <c r="KP272" s="115"/>
      <c r="KQ272" s="115"/>
      <c r="KR272" s="115"/>
      <c r="KS272" s="115"/>
      <c r="KT272" s="115"/>
      <c r="KU272" s="115"/>
      <c r="KV272" s="115"/>
      <c r="KW272" s="115"/>
      <c r="KX272" s="115"/>
      <c r="KY272" s="115"/>
      <c r="KZ272" s="115"/>
      <c r="LA272" s="115"/>
      <c r="LB272" s="115"/>
      <c r="LC272" s="115"/>
      <c r="LD272" s="115"/>
      <c r="LE272" s="115"/>
      <c r="LF272" s="115"/>
      <c r="LG272" s="115"/>
      <c r="LH272" s="115"/>
      <c r="LI272" s="115"/>
      <c r="LJ272" s="115"/>
      <c r="LK272" s="115"/>
      <c r="LL272" s="115"/>
      <c r="LM272" s="115"/>
      <c r="LN272" s="115"/>
      <c r="LO272" s="115"/>
      <c r="LP272" s="115"/>
      <c r="LQ272" s="115"/>
      <c r="LR272" s="115"/>
      <c r="LS272" s="115"/>
      <c r="LT272" s="115"/>
      <c r="LU272" s="115"/>
      <c r="LV272" s="115"/>
      <c r="LW272" s="115"/>
      <c r="LX272" s="115"/>
      <c r="LY272" s="115"/>
      <c r="LZ272" s="115"/>
      <c r="MA272" s="115"/>
      <c r="MB272" s="115"/>
      <c r="MC272" s="115"/>
      <c r="MD272" s="115"/>
      <c r="ME272" s="115"/>
      <c r="MF272" s="115"/>
      <c r="MG272" s="115"/>
      <c r="MH272" s="115"/>
      <c r="MI272" s="115"/>
      <c r="MJ272" s="115"/>
      <c r="MK272" s="115"/>
      <c r="ML272" s="115"/>
      <c r="MM272" s="115"/>
      <c r="MN272" s="115"/>
      <c r="MO272" s="115"/>
      <c r="MP272" s="115"/>
      <c r="MQ272" s="115"/>
      <c r="MR272" s="115"/>
      <c r="MS272" s="115"/>
      <c r="MT272" s="115"/>
      <c r="MU272" s="115"/>
      <c r="MV272" s="115"/>
      <c r="MW272" s="115"/>
      <c r="MX272" s="115"/>
      <c r="MY272" s="115"/>
      <c r="MZ272" s="115"/>
      <c r="NA272" s="115"/>
      <c r="NB272" s="115"/>
      <c r="NC272" s="115"/>
      <c r="ND272" s="115"/>
      <c r="NE272" s="115"/>
      <c r="NF272" s="115"/>
      <c r="NG272" s="115"/>
      <c r="NH272" s="115"/>
      <c r="NI272" s="115"/>
      <c r="NJ272" s="115"/>
      <c r="NK272" s="115"/>
      <c r="NL272" s="115"/>
      <c r="NM272" s="115"/>
      <c r="NN272" s="115"/>
      <c r="NO272" s="115"/>
      <c r="NP272" s="115"/>
      <c r="NQ272" s="115"/>
      <c r="NR272" s="115"/>
      <c r="NS272" s="115"/>
      <c r="NT272" s="115"/>
      <c r="NU272" s="115"/>
      <c r="NV272" s="115"/>
      <c r="NW272" s="115"/>
      <c r="NX272" s="115"/>
      <c r="NY272" s="115"/>
      <c r="NZ272" s="115"/>
      <c r="OA272" s="115"/>
      <c r="OB272" s="115"/>
      <c r="OC272" s="115"/>
      <c r="OD272" s="115"/>
      <c r="OE272" s="115"/>
      <c r="OF272" s="115"/>
      <c r="OG272" s="115"/>
    </row>
    <row r="273" spans="1:397" s="116" customFormat="1">
      <c r="A273" s="110">
        <v>3088</v>
      </c>
      <c r="B273" s="111" t="s">
        <v>218</v>
      </c>
      <c r="C273" s="112">
        <v>301991</v>
      </c>
      <c r="D273" s="113">
        <v>2.9530000000000002E-4</v>
      </c>
      <c r="E273" s="112">
        <v>13683.73</v>
      </c>
      <c r="F273" s="123">
        <v>26846.999900000003</v>
      </c>
      <c r="G273" s="124">
        <v>40530.729900000006</v>
      </c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/>
      <c r="BK273" s="115"/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5"/>
      <c r="BV273" s="115"/>
      <c r="BW273" s="115"/>
      <c r="BX273" s="115"/>
      <c r="BY273" s="115"/>
      <c r="BZ273" s="115"/>
      <c r="CA273" s="115"/>
      <c r="CB273" s="115"/>
      <c r="CC273" s="115"/>
      <c r="CD273" s="115"/>
      <c r="CE273" s="115"/>
      <c r="CF273" s="115"/>
      <c r="CG273" s="115"/>
      <c r="CH273" s="115"/>
      <c r="CI273" s="115"/>
      <c r="CJ273" s="115"/>
      <c r="CK273" s="115"/>
      <c r="CL273" s="115"/>
      <c r="CM273" s="115"/>
      <c r="CN273" s="115"/>
      <c r="CO273" s="115"/>
      <c r="CP273" s="115"/>
      <c r="CQ273" s="115"/>
      <c r="CR273" s="115"/>
      <c r="CS273" s="115"/>
      <c r="CT273" s="115"/>
      <c r="CU273" s="115"/>
      <c r="CV273" s="115"/>
      <c r="CW273" s="115"/>
      <c r="CX273" s="115"/>
      <c r="CY273" s="115"/>
      <c r="CZ273" s="115"/>
      <c r="DA273" s="115"/>
      <c r="DB273" s="115"/>
      <c r="DC273" s="115"/>
      <c r="DD273" s="115"/>
      <c r="DE273" s="115"/>
      <c r="DF273" s="115"/>
      <c r="DG273" s="115"/>
      <c r="DH273" s="115"/>
      <c r="DI273" s="115"/>
      <c r="DJ273" s="115"/>
      <c r="DK273" s="115"/>
      <c r="DL273" s="115"/>
      <c r="DM273" s="115"/>
      <c r="DN273" s="115"/>
      <c r="DO273" s="115"/>
      <c r="DP273" s="115"/>
      <c r="DQ273" s="115"/>
      <c r="DR273" s="115"/>
      <c r="DS273" s="115"/>
      <c r="DT273" s="115"/>
      <c r="DU273" s="115"/>
      <c r="DV273" s="115"/>
      <c r="DW273" s="115"/>
      <c r="DX273" s="115"/>
      <c r="DY273" s="115"/>
      <c r="DZ273" s="115"/>
      <c r="EA273" s="115"/>
      <c r="EB273" s="115"/>
      <c r="EC273" s="115"/>
      <c r="ED273" s="115"/>
      <c r="EE273" s="115"/>
      <c r="EF273" s="115"/>
      <c r="EG273" s="115"/>
      <c r="EH273" s="115"/>
      <c r="EI273" s="115"/>
      <c r="EJ273" s="115"/>
      <c r="EK273" s="115"/>
      <c r="EL273" s="115"/>
      <c r="EM273" s="115"/>
      <c r="EN273" s="115"/>
      <c r="EO273" s="115"/>
      <c r="EP273" s="115"/>
      <c r="EQ273" s="115"/>
      <c r="ER273" s="115"/>
      <c r="ES273" s="115"/>
      <c r="ET273" s="115"/>
      <c r="EU273" s="115"/>
      <c r="EV273" s="115"/>
      <c r="EW273" s="115"/>
      <c r="EX273" s="115"/>
      <c r="EY273" s="115"/>
      <c r="EZ273" s="115"/>
      <c r="FA273" s="115"/>
      <c r="FB273" s="115"/>
      <c r="FC273" s="115"/>
      <c r="FD273" s="115"/>
      <c r="FE273" s="115"/>
      <c r="FF273" s="115"/>
      <c r="FG273" s="115"/>
      <c r="FH273" s="115"/>
      <c r="FI273" s="115"/>
      <c r="FJ273" s="115"/>
      <c r="FK273" s="115"/>
      <c r="FL273" s="115"/>
      <c r="FM273" s="115"/>
      <c r="FN273" s="115"/>
      <c r="FO273" s="115"/>
      <c r="FP273" s="115"/>
      <c r="FQ273" s="115"/>
      <c r="FR273" s="115"/>
      <c r="FS273" s="115"/>
      <c r="FT273" s="115"/>
      <c r="FU273" s="115"/>
      <c r="FV273" s="115"/>
      <c r="FW273" s="115"/>
      <c r="FX273" s="115"/>
      <c r="FY273" s="115"/>
      <c r="FZ273" s="115"/>
      <c r="GA273" s="115"/>
      <c r="GB273" s="115"/>
      <c r="GC273" s="115"/>
      <c r="GD273" s="115"/>
      <c r="GE273" s="115"/>
      <c r="GF273" s="115"/>
      <c r="GG273" s="115"/>
      <c r="GH273" s="115"/>
      <c r="GI273" s="115"/>
      <c r="GJ273" s="115"/>
      <c r="GK273" s="115"/>
      <c r="GL273" s="115"/>
      <c r="GM273" s="115"/>
      <c r="GN273" s="115"/>
      <c r="GO273" s="115"/>
      <c r="GP273" s="115"/>
      <c r="GQ273" s="115"/>
      <c r="GR273" s="115"/>
      <c r="GS273" s="115"/>
      <c r="GT273" s="115"/>
      <c r="GU273" s="115"/>
      <c r="GV273" s="115"/>
      <c r="GW273" s="115"/>
      <c r="GX273" s="115"/>
      <c r="GY273" s="115"/>
      <c r="GZ273" s="115"/>
      <c r="HA273" s="115"/>
      <c r="HB273" s="115"/>
      <c r="HC273" s="115"/>
      <c r="HD273" s="115"/>
      <c r="HE273" s="115"/>
      <c r="HF273" s="115"/>
      <c r="HG273" s="115"/>
      <c r="HH273" s="115"/>
      <c r="HI273" s="115"/>
      <c r="HJ273" s="115"/>
      <c r="HK273" s="115"/>
      <c r="HL273" s="115"/>
      <c r="HM273" s="115"/>
      <c r="HN273" s="115"/>
      <c r="HO273" s="115"/>
      <c r="HP273" s="115"/>
      <c r="HQ273" s="115"/>
      <c r="HR273" s="115"/>
      <c r="HS273" s="115"/>
      <c r="HT273" s="115"/>
      <c r="HU273" s="115"/>
      <c r="HV273" s="115"/>
      <c r="HW273" s="115"/>
      <c r="HX273" s="115"/>
      <c r="HY273" s="115"/>
      <c r="HZ273" s="115"/>
      <c r="IA273" s="115"/>
      <c r="IB273" s="115"/>
      <c r="IC273" s="115"/>
      <c r="ID273" s="115"/>
      <c r="IE273" s="115"/>
      <c r="IF273" s="115"/>
      <c r="IG273" s="115"/>
      <c r="IH273" s="115"/>
      <c r="II273" s="115"/>
      <c r="IJ273" s="115"/>
      <c r="IK273" s="115"/>
      <c r="IL273" s="115"/>
      <c r="IM273" s="115"/>
      <c r="IN273" s="115"/>
      <c r="IO273" s="115"/>
      <c r="IP273" s="115"/>
      <c r="IQ273" s="115"/>
      <c r="IR273" s="115"/>
      <c r="IS273" s="115"/>
      <c r="IT273" s="115"/>
      <c r="IU273" s="115"/>
      <c r="IV273" s="115"/>
      <c r="IW273" s="115"/>
      <c r="IX273" s="115"/>
      <c r="IY273" s="115"/>
      <c r="IZ273" s="115"/>
      <c r="JA273" s="115"/>
      <c r="JB273" s="115"/>
      <c r="JC273" s="115"/>
      <c r="JD273" s="115"/>
      <c r="JE273" s="115"/>
      <c r="JF273" s="115"/>
      <c r="JG273" s="115"/>
      <c r="JH273" s="115"/>
      <c r="JI273" s="115"/>
      <c r="JJ273" s="115"/>
      <c r="JK273" s="115"/>
      <c r="JL273" s="115"/>
      <c r="JM273" s="115"/>
      <c r="JN273" s="115"/>
      <c r="JO273" s="115"/>
      <c r="JP273" s="115"/>
      <c r="JQ273" s="115"/>
      <c r="JR273" s="115"/>
      <c r="JS273" s="115"/>
      <c r="JT273" s="115"/>
      <c r="JU273" s="115"/>
      <c r="JV273" s="115"/>
      <c r="JW273" s="115"/>
      <c r="JX273" s="115"/>
      <c r="JY273" s="115"/>
      <c r="JZ273" s="115"/>
      <c r="KA273" s="115"/>
      <c r="KB273" s="115"/>
      <c r="KC273" s="115"/>
      <c r="KD273" s="115"/>
      <c r="KE273" s="115"/>
      <c r="KF273" s="115"/>
      <c r="KG273" s="115"/>
      <c r="KH273" s="115"/>
      <c r="KI273" s="115"/>
      <c r="KJ273" s="115"/>
      <c r="KK273" s="115"/>
      <c r="KL273" s="115"/>
      <c r="KM273" s="115"/>
      <c r="KN273" s="115"/>
      <c r="KO273" s="115"/>
      <c r="KP273" s="115"/>
      <c r="KQ273" s="115"/>
      <c r="KR273" s="115"/>
      <c r="KS273" s="115"/>
      <c r="KT273" s="115"/>
      <c r="KU273" s="115"/>
      <c r="KV273" s="115"/>
      <c r="KW273" s="115"/>
      <c r="KX273" s="115"/>
      <c r="KY273" s="115"/>
      <c r="KZ273" s="115"/>
      <c r="LA273" s="115"/>
      <c r="LB273" s="115"/>
      <c r="LC273" s="115"/>
      <c r="LD273" s="115"/>
      <c r="LE273" s="115"/>
      <c r="LF273" s="115"/>
      <c r="LG273" s="115"/>
      <c r="LH273" s="115"/>
      <c r="LI273" s="115"/>
      <c r="LJ273" s="115"/>
      <c r="LK273" s="115"/>
      <c r="LL273" s="115"/>
      <c r="LM273" s="115"/>
      <c r="LN273" s="115"/>
      <c r="LO273" s="115"/>
      <c r="LP273" s="115"/>
      <c r="LQ273" s="115"/>
      <c r="LR273" s="115"/>
      <c r="LS273" s="115"/>
      <c r="LT273" s="115"/>
      <c r="LU273" s="115"/>
      <c r="LV273" s="115"/>
      <c r="LW273" s="115"/>
      <c r="LX273" s="115"/>
      <c r="LY273" s="115"/>
      <c r="LZ273" s="115"/>
      <c r="MA273" s="115"/>
      <c r="MB273" s="115"/>
      <c r="MC273" s="115"/>
      <c r="MD273" s="115"/>
      <c r="ME273" s="115"/>
      <c r="MF273" s="115"/>
      <c r="MG273" s="115"/>
      <c r="MH273" s="115"/>
      <c r="MI273" s="115"/>
      <c r="MJ273" s="115"/>
      <c r="MK273" s="115"/>
      <c r="ML273" s="115"/>
      <c r="MM273" s="115"/>
      <c r="MN273" s="115"/>
      <c r="MO273" s="115"/>
      <c r="MP273" s="115"/>
      <c r="MQ273" s="115"/>
      <c r="MR273" s="115"/>
      <c r="MS273" s="115"/>
      <c r="MT273" s="115"/>
      <c r="MU273" s="115"/>
      <c r="MV273" s="115"/>
      <c r="MW273" s="115"/>
      <c r="MX273" s="115"/>
      <c r="MY273" s="115"/>
      <c r="MZ273" s="115"/>
      <c r="NA273" s="115"/>
      <c r="NB273" s="115"/>
      <c r="NC273" s="115"/>
      <c r="ND273" s="115"/>
      <c r="NE273" s="115"/>
      <c r="NF273" s="115"/>
      <c r="NG273" s="115"/>
      <c r="NH273" s="115"/>
      <c r="NI273" s="115"/>
      <c r="NJ273" s="115"/>
      <c r="NK273" s="115"/>
      <c r="NL273" s="115"/>
      <c r="NM273" s="115"/>
      <c r="NN273" s="115"/>
      <c r="NO273" s="115"/>
      <c r="NP273" s="115"/>
      <c r="NQ273" s="115"/>
      <c r="NR273" s="115"/>
      <c r="NS273" s="115"/>
      <c r="NT273" s="115"/>
      <c r="NU273" s="115"/>
      <c r="NV273" s="115"/>
      <c r="NW273" s="115"/>
      <c r="NX273" s="115"/>
      <c r="NY273" s="115"/>
      <c r="NZ273" s="115"/>
      <c r="OA273" s="115"/>
      <c r="OB273" s="115"/>
      <c r="OC273" s="115"/>
      <c r="OD273" s="115"/>
      <c r="OE273" s="115"/>
      <c r="OF273" s="115"/>
      <c r="OG273" s="115"/>
    </row>
    <row r="274" spans="1:397" s="116" customFormat="1">
      <c r="A274" s="110">
        <v>3801</v>
      </c>
      <c r="B274" s="111" t="s">
        <v>275</v>
      </c>
      <c r="C274" s="112">
        <v>2336472</v>
      </c>
      <c r="D274" s="113">
        <v>2.3597000000000002E-3</v>
      </c>
      <c r="E274" s="112">
        <v>69292.479999999996</v>
      </c>
      <c r="F274" s="123">
        <v>207712.36080000002</v>
      </c>
      <c r="G274" s="124">
        <v>277004.84080000001</v>
      </c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  <c r="BH274" s="115"/>
      <c r="BI274" s="115"/>
      <c r="BJ274" s="115"/>
      <c r="BK274" s="115"/>
      <c r="BL274" s="115"/>
      <c r="BM274" s="115"/>
      <c r="BN274" s="115"/>
      <c r="BO274" s="115"/>
      <c r="BP274" s="115"/>
      <c r="BQ274" s="115"/>
      <c r="BR274" s="115"/>
      <c r="BS274" s="115"/>
      <c r="BT274" s="115"/>
      <c r="BU274" s="115"/>
      <c r="BV274" s="115"/>
      <c r="BW274" s="115"/>
      <c r="BX274" s="115"/>
      <c r="BY274" s="115"/>
      <c r="BZ274" s="115"/>
      <c r="CA274" s="115"/>
      <c r="CB274" s="115"/>
      <c r="CC274" s="115"/>
      <c r="CD274" s="115"/>
      <c r="CE274" s="115"/>
      <c r="CF274" s="115"/>
      <c r="CG274" s="115"/>
      <c r="CH274" s="115"/>
      <c r="CI274" s="115"/>
      <c r="CJ274" s="115"/>
      <c r="CK274" s="115"/>
      <c r="CL274" s="115"/>
      <c r="CM274" s="115"/>
      <c r="CN274" s="115"/>
      <c r="CO274" s="115"/>
      <c r="CP274" s="115"/>
      <c r="CQ274" s="115"/>
      <c r="CR274" s="115"/>
      <c r="CS274" s="115"/>
      <c r="CT274" s="115"/>
      <c r="CU274" s="115"/>
      <c r="CV274" s="115"/>
      <c r="CW274" s="115"/>
      <c r="CX274" s="115"/>
      <c r="CY274" s="115"/>
      <c r="CZ274" s="115"/>
      <c r="DA274" s="115"/>
      <c r="DB274" s="115"/>
      <c r="DC274" s="115"/>
      <c r="DD274" s="115"/>
      <c r="DE274" s="115"/>
      <c r="DF274" s="115"/>
      <c r="DG274" s="115"/>
      <c r="DH274" s="115"/>
      <c r="DI274" s="115"/>
      <c r="DJ274" s="115"/>
      <c r="DK274" s="115"/>
      <c r="DL274" s="115"/>
      <c r="DM274" s="115"/>
      <c r="DN274" s="115"/>
      <c r="DO274" s="115"/>
      <c r="DP274" s="115"/>
      <c r="DQ274" s="115"/>
      <c r="DR274" s="115"/>
      <c r="DS274" s="115"/>
      <c r="DT274" s="115"/>
      <c r="DU274" s="115"/>
      <c r="DV274" s="115"/>
      <c r="DW274" s="115"/>
      <c r="DX274" s="115"/>
      <c r="DY274" s="115"/>
      <c r="DZ274" s="115"/>
      <c r="EA274" s="115"/>
      <c r="EB274" s="115"/>
      <c r="EC274" s="115"/>
      <c r="ED274" s="115"/>
      <c r="EE274" s="115"/>
      <c r="EF274" s="115"/>
      <c r="EG274" s="115"/>
      <c r="EH274" s="115"/>
      <c r="EI274" s="115"/>
      <c r="EJ274" s="115"/>
      <c r="EK274" s="115"/>
      <c r="EL274" s="115"/>
      <c r="EM274" s="115"/>
      <c r="EN274" s="115"/>
      <c r="EO274" s="115"/>
      <c r="EP274" s="115"/>
      <c r="EQ274" s="115"/>
      <c r="ER274" s="115"/>
      <c r="ES274" s="115"/>
      <c r="ET274" s="115"/>
      <c r="EU274" s="115"/>
      <c r="EV274" s="115"/>
      <c r="EW274" s="115"/>
      <c r="EX274" s="115"/>
      <c r="EY274" s="115"/>
      <c r="EZ274" s="115"/>
      <c r="FA274" s="115"/>
      <c r="FB274" s="115"/>
      <c r="FC274" s="115"/>
      <c r="FD274" s="115"/>
      <c r="FE274" s="115"/>
      <c r="FF274" s="115"/>
      <c r="FG274" s="115"/>
      <c r="FH274" s="115"/>
      <c r="FI274" s="115"/>
      <c r="FJ274" s="115"/>
      <c r="FK274" s="115"/>
      <c r="FL274" s="115"/>
      <c r="FM274" s="115"/>
      <c r="FN274" s="115"/>
      <c r="FO274" s="115"/>
      <c r="FP274" s="115"/>
      <c r="FQ274" s="115"/>
      <c r="FR274" s="115"/>
      <c r="FS274" s="115"/>
      <c r="FT274" s="115"/>
      <c r="FU274" s="115"/>
      <c r="FV274" s="115"/>
      <c r="FW274" s="115"/>
      <c r="FX274" s="115"/>
      <c r="FY274" s="115"/>
      <c r="FZ274" s="115"/>
      <c r="GA274" s="115"/>
      <c r="GB274" s="115"/>
      <c r="GC274" s="115"/>
      <c r="GD274" s="115"/>
      <c r="GE274" s="115"/>
      <c r="GF274" s="115"/>
      <c r="GG274" s="115"/>
      <c r="GH274" s="115"/>
      <c r="GI274" s="115"/>
      <c r="GJ274" s="115"/>
      <c r="GK274" s="115"/>
      <c r="GL274" s="115"/>
      <c r="GM274" s="115"/>
      <c r="GN274" s="115"/>
      <c r="GO274" s="115"/>
      <c r="GP274" s="115"/>
      <c r="GQ274" s="115"/>
      <c r="GR274" s="115"/>
      <c r="GS274" s="115"/>
      <c r="GT274" s="115"/>
      <c r="GU274" s="115"/>
      <c r="GV274" s="115"/>
      <c r="GW274" s="115"/>
      <c r="GX274" s="115"/>
      <c r="GY274" s="115"/>
      <c r="GZ274" s="115"/>
      <c r="HA274" s="115"/>
      <c r="HB274" s="115"/>
      <c r="HC274" s="115"/>
      <c r="HD274" s="115"/>
      <c r="HE274" s="115"/>
      <c r="HF274" s="115"/>
      <c r="HG274" s="115"/>
      <c r="HH274" s="115"/>
      <c r="HI274" s="115"/>
      <c r="HJ274" s="115"/>
      <c r="HK274" s="115"/>
      <c r="HL274" s="115"/>
      <c r="HM274" s="115"/>
      <c r="HN274" s="115"/>
      <c r="HO274" s="115"/>
      <c r="HP274" s="115"/>
      <c r="HQ274" s="115"/>
      <c r="HR274" s="115"/>
      <c r="HS274" s="115"/>
      <c r="HT274" s="115"/>
      <c r="HU274" s="115"/>
      <c r="HV274" s="115"/>
      <c r="HW274" s="115"/>
      <c r="HX274" s="115"/>
      <c r="HY274" s="115"/>
      <c r="HZ274" s="115"/>
      <c r="IA274" s="115"/>
      <c r="IB274" s="115"/>
      <c r="IC274" s="115"/>
      <c r="ID274" s="115"/>
      <c r="IE274" s="115"/>
      <c r="IF274" s="115"/>
      <c r="IG274" s="115"/>
      <c r="IH274" s="115"/>
      <c r="II274" s="115"/>
      <c r="IJ274" s="115"/>
      <c r="IK274" s="115"/>
      <c r="IL274" s="115"/>
      <c r="IM274" s="115"/>
      <c r="IN274" s="115"/>
      <c r="IO274" s="115"/>
      <c r="IP274" s="115"/>
      <c r="IQ274" s="115"/>
      <c r="IR274" s="115"/>
      <c r="IS274" s="115"/>
      <c r="IT274" s="115"/>
      <c r="IU274" s="115"/>
      <c r="IV274" s="115"/>
      <c r="IW274" s="115"/>
      <c r="IX274" s="115"/>
      <c r="IY274" s="115"/>
      <c r="IZ274" s="115"/>
      <c r="JA274" s="115"/>
      <c r="JB274" s="115"/>
      <c r="JC274" s="115"/>
      <c r="JD274" s="115"/>
      <c r="JE274" s="115"/>
      <c r="JF274" s="115"/>
      <c r="JG274" s="115"/>
      <c r="JH274" s="115"/>
      <c r="JI274" s="115"/>
      <c r="JJ274" s="115"/>
      <c r="JK274" s="115"/>
      <c r="JL274" s="115"/>
      <c r="JM274" s="115"/>
      <c r="JN274" s="115"/>
      <c r="JO274" s="115"/>
      <c r="JP274" s="115"/>
      <c r="JQ274" s="115"/>
      <c r="JR274" s="115"/>
      <c r="JS274" s="115"/>
      <c r="JT274" s="115"/>
      <c r="JU274" s="115"/>
      <c r="JV274" s="115"/>
      <c r="JW274" s="115"/>
      <c r="JX274" s="115"/>
      <c r="JY274" s="115"/>
      <c r="JZ274" s="115"/>
      <c r="KA274" s="115"/>
      <c r="KB274" s="115"/>
      <c r="KC274" s="115"/>
      <c r="KD274" s="115"/>
      <c r="KE274" s="115"/>
      <c r="KF274" s="115"/>
      <c r="KG274" s="115"/>
      <c r="KH274" s="115"/>
      <c r="KI274" s="115"/>
      <c r="KJ274" s="115"/>
      <c r="KK274" s="115"/>
      <c r="KL274" s="115"/>
      <c r="KM274" s="115"/>
      <c r="KN274" s="115"/>
      <c r="KO274" s="115"/>
      <c r="KP274" s="115"/>
      <c r="KQ274" s="115"/>
      <c r="KR274" s="115"/>
      <c r="KS274" s="115"/>
      <c r="KT274" s="115"/>
      <c r="KU274" s="115"/>
      <c r="KV274" s="115"/>
      <c r="KW274" s="115"/>
      <c r="KX274" s="115"/>
      <c r="KY274" s="115"/>
      <c r="KZ274" s="115"/>
      <c r="LA274" s="115"/>
      <c r="LB274" s="115"/>
      <c r="LC274" s="115"/>
      <c r="LD274" s="115"/>
      <c r="LE274" s="115"/>
      <c r="LF274" s="115"/>
      <c r="LG274" s="115"/>
      <c r="LH274" s="115"/>
      <c r="LI274" s="115"/>
      <c r="LJ274" s="115"/>
      <c r="LK274" s="115"/>
      <c r="LL274" s="115"/>
      <c r="LM274" s="115"/>
      <c r="LN274" s="115"/>
      <c r="LO274" s="115"/>
      <c r="LP274" s="115"/>
      <c r="LQ274" s="115"/>
      <c r="LR274" s="115"/>
      <c r="LS274" s="115"/>
      <c r="LT274" s="115"/>
      <c r="LU274" s="115"/>
      <c r="LV274" s="115"/>
      <c r="LW274" s="115"/>
      <c r="LX274" s="115"/>
      <c r="LY274" s="115"/>
      <c r="LZ274" s="115"/>
      <c r="MA274" s="115"/>
      <c r="MB274" s="115"/>
      <c r="MC274" s="115"/>
      <c r="MD274" s="115"/>
      <c r="ME274" s="115"/>
      <c r="MF274" s="115"/>
      <c r="MG274" s="115"/>
      <c r="MH274" s="115"/>
      <c r="MI274" s="115"/>
      <c r="MJ274" s="115"/>
      <c r="MK274" s="115"/>
      <c r="ML274" s="115"/>
      <c r="MM274" s="115"/>
      <c r="MN274" s="115"/>
      <c r="MO274" s="115"/>
      <c r="MP274" s="115"/>
      <c r="MQ274" s="115"/>
      <c r="MR274" s="115"/>
      <c r="MS274" s="115"/>
      <c r="MT274" s="115"/>
      <c r="MU274" s="115"/>
      <c r="MV274" s="115"/>
      <c r="MW274" s="115"/>
      <c r="MX274" s="115"/>
      <c r="MY274" s="115"/>
      <c r="MZ274" s="115"/>
      <c r="NA274" s="115"/>
      <c r="NB274" s="115"/>
      <c r="NC274" s="115"/>
      <c r="ND274" s="115"/>
      <c r="NE274" s="115"/>
      <c r="NF274" s="115"/>
      <c r="NG274" s="115"/>
      <c r="NH274" s="115"/>
      <c r="NI274" s="115"/>
      <c r="NJ274" s="115"/>
      <c r="NK274" s="115"/>
      <c r="NL274" s="115"/>
      <c r="NM274" s="115"/>
      <c r="NN274" s="115"/>
      <c r="NO274" s="115"/>
      <c r="NP274" s="115"/>
      <c r="NQ274" s="115"/>
      <c r="NR274" s="115"/>
      <c r="NS274" s="115"/>
      <c r="NT274" s="115"/>
      <c r="NU274" s="115"/>
      <c r="NV274" s="115"/>
      <c r="NW274" s="115"/>
      <c r="NX274" s="115"/>
      <c r="NY274" s="115"/>
      <c r="NZ274" s="115"/>
      <c r="OA274" s="115"/>
      <c r="OB274" s="115"/>
      <c r="OC274" s="115"/>
      <c r="OD274" s="115"/>
      <c r="OE274" s="115"/>
      <c r="OF274" s="115"/>
      <c r="OG274" s="115"/>
    </row>
    <row r="275" spans="1:397" s="116" customFormat="1">
      <c r="A275" s="110">
        <v>5470</v>
      </c>
      <c r="B275" s="111" t="s">
        <v>319</v>
      </c>
      <c r="C275" s="112">
        <v>8244279</v>
      </c>
      <c r="D275" s="113">
        <v>8.3028000000000008E-3</v>
      </c>
      <c r="E275" s="112">
        <v>347812.31</v>
      </c>
      <c r="F275" s="123">
        <v>732916.40310000011</v>
      </c>
      <c r="G275" s="124">
        <v>1080728.7131000001</v>
      </c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  <c r="BB275" s="115"/>
      <c r="BC275" s="115"/>
      <c r="BD275" s="115"/>
      <c r="BE275" s="115"/>
      <c r="BF275" s="115"/>
      <c r="BG275" s="115"/>
      <c r="BH275" s="115"/>
      <c r="BI275" s="115"/>
      <c r="BJ275" s="115"/>
      <c r="BK275" s="115"/>
      <c r="BL275" s="115"/>
      <c r="BM275" s="115"/>
      <c r="BN275" s="115"/>
      <c r="BO275" s="115"/>
      <c r="BP275" s="115"/>
      <c r="BQ275" s="115"/>
      <c r="BR275" s="115"/>
      <c r="BS275" s="115"/>
      <c r="BT275" s="115"/>
      <c r="BU275" s="115"/>
      <c r="BV275" s="115"/>
      <c r="BW275" s="115"/>
      <c r="BX275" s="115"/>
      <c r="BY275" s="115"/>
      <c r="BZ275" s="115"/>
      <c r="CA275" s="115"/>
      <c r="CB275" s="115"/>
      <c r="CC275" s="115"/>
      <c r="CD275" s="115"/>
      <c r="CE275" s="115"/>
      <c r="CF275" s="115"/>
      <c r="CG275" s="115"/>
      <c r="CH275" s="115"/>
      <c r="CI275" s="115"/>
      <c r="CJ275" s="115"/>
      <c r="CK275" s="115"/>
      <c r="CL275" s="115"/>
      <c r="CM275" s="115"/>
      <c r="CN275" s="115"/>
      <c r="CO275" s="115"/>
      <c r="CP275" s="115"/>
      <c r="CQ275" s="115"/>
      <c r="CR275" s="115"/>
      <c r="CS275" s="115"/>
      <c r="CT275" s="115"/>
      <c r="CU275" s="115"/>
      <c r="CV275" s="115"/>
      <c r="CW275" s="115"/>
      <c r="CX275" s="115"/>
      <c r="CY275" s="115"/>
      <c r="CZ275" s="115"/>
      <c r="DA275" s="115"/>
      <c r="DB275" s="115"/>
      <c r="DC275" s="115"/>
      <c r="DD275" s="115"/>
      <c r="DE275" s="115"/>
      <c r="DF275" s="115"/>
      <c r="DG275" s="115"/>
      <c r="DH275" s="115"/>
      <c r="DI275" s="115"/>
      <c r="DJ275" s="115"/>
      <c r="DK275" s="115"/>
      <c r="DL275" s="115"/>
      <c r="DM275" s="115"/>
      <c r="DN275" s="115"/>
      <c r="DO275" s="115"/>
      <c r="DP275" s="115"/>
      <c r="DQ275" s="115"/>
      <c r="DR275" s="115"/>
      <c r="DS275" s="115"/>
      <c r="DT275" s="115"/>
      <c r="DU275" s="115"/>
      <c r="DV275" s="115"/>
      <c r="DW275" s="115"/>
      <c r="DX275" s="115"/>
      <c r="DY275" s="115"/>
      <c r="DZ275" s="115"/>
      <c r="EA275" s="115"/>
      <c r="EB275" s="115"/>
      <c r="EC275" s="115"/>
      <c r="ED275" s="115"/>
      <c r="EE275" s="115"/>
      <c r="EF275" s="115"/>
      <c r="EG275" s="115"/>
      <c r="EH275" s="115"/>
      <c r="EI275" s="115"/>
      <c r="EJ275" s="115"/>
      <c r="EK275" s="115"/>
      <c r="EL275" s="115"/>
      <c r="EM275" s="115"/>
      <c r="EN275" s="115"/>
      <c r="EO275" s="115"/>
      <c r="EP275" s="115"/>
      <c r="EQ275" s="115"/>
      <c r="ER275" s="115"/>
      <c r="ES275" s="115"/>
      <c r="ET275" s="115"/>
      <c r="EU275" s="115"/>
      <c r="EV275" s="115"/>
      <c r="EW275" s="115"/>
      <c r="EX275" s="115"/>
      <c r="EY275" s="115"/>
      <c r="EZ275" s="115"/>
      <c r="FA275" s="115"/>
      <c r="FB275" s="115"/>
      <c r="FC275" s="115"/>
      <c r="FD275" s="115"/>
      <c r="FE275" s="115"/>
      <c r="FF275" s="115"/>
      <c r="FG275" s="115"/>
      <c r="FH275" s="115"/>
      <c r="FI275" s="115"/>
      <c r="FJ275" s="115"/>
      <c r="FK275" s="115"/>
      <c r="FL275" s="115"/>
      <c r="FM275" s="115"/>
      <c r="FN275" s="115"/>
      <c r="FO275" s="115"/>
      <c r="FP275" s="115"/>
      <c r="FQ275" s="115"/>
      <c r="FR275" s="115"/>
      <c r="FS275" s="115"/>
      <c r="FT275" s="115"/>
      <c r="FU275" s="115"/>
      <c r="FV275" s="115"/>
      <c r="FW275" s="115"/>
      <c r="FX275" s="115"/>
      <c r="FY275" s="115"/>
      <c r="FZ275" s="115"/>
      <c r="GA275" s="115"/>
      <c r="GB275" s="115"/>
      <c r="GC275" s="115"/>
      <c r="GD275" s="115"/>
      <c r="GE275" s="115"/>
      <c r="GF275" s="115"/>
      <c r="GG275" s="115"/>
      <c r="GH275" s="115"/>
      <c r="GI275" s="115"/>
      <c r="GJ275" s="115"/>
      <c r="GK275" s="115"/>
      <c r="GL275" s="115"/>
      <c r="GM275" s="115"/>
      <c r="GN275" s="115"/>
      <c r="GO275" s="115"/>
      <c r="GP275" s="115"/>
      <c r="GQ275" s="115"/>
      <c r="GR275" s="115"/>
      <c r="GS275" s="115"/>
      <c r="GT275" s="115"/>
      <c r="GU275" s="115"/>
      <c r="GV275" s="115"/>
      <c r="GW275" s="115"/>
      <c r="GX275" s="115"/>
      <c r="GY275" s="115"/>
      <c r="GZ275" s="115"/>
      <c r="HA275" s="115"/>
      <c r="HB275" s="115"/>
      <c r="HC275" s="115"/>
      <c r="HD275" s="115"/>
      <c r="HE275" s="115"/>
      <c r="HF275" s="115"/>
      <c r="HG275" s="115"/>
      <c r="HH275" s="115"/>
      <c r="HI275" s="115"/>
      <c r="HJ275" s="115"/>
      <c r="HK275" s="115"/>
      <c r="HL275" s="115"/>
      <c r="HM275" s="115"/>
      <c r="HN275" s="115"/>
      <c r="HO275" s="115"/>
      <c r="HP275" s="115"/>
      <c r="HQ275" s="115"/>
      <c r="HR275" s="115"/>
      <c r="HS275" s="115"/>
      <c r="HT275" s="115"/>
      <c r="HU275" s="115"/>
      <c r="HV275" s="115"/>
      <c r="HW275" s="115"/>
      <c r="HX275" s="115"/>
      <c r="HY275" s="115"/>
      <c r="HZ275" s="115"/>
      <c r="IA275" s="115"/>
      <c r="IB275" s="115"/>
      <c r="IC275" s="115"/>
      <c r="ID275" s="115"/>
      <c r="IE275" s="115"/>
      <c r="IF275" s="115"/>
      <c r="IG275" s="115"/>
      <c r="IH275" s="115"/>
      <c r="II275" s="115"/>
      <c r="IJ275" s="115"/>
      <c r="IK275" s="115"/>
      <c r="IL275" s="115"/>
      <c r="IM275" s="115"/>
      <c r="IN275" s="115"/>
      <c r="IO275" s="115"/>
      <c r="IP275" s="115"/>
      <c r="IQ275" s="115"/>
      <c r="IR275" s="115"/>
      <c r="IS275" s="115"/>
      <c r="IT275" s="115"/>
      <c r="IU275" s="115"/>
      <c r="IV275" s="115"/>
      <c r="IW275" s="115"/>
      <c r="IX275" s="115"/>
      <c r="IY275" s="115"/>
      <c r="IZ275" s="115"/>
      <c r="JA275" s="115"/>
      <c r="JB275" s="115"/>
      <c r="JC275" s="115"/>
      <c r="JD275" s="115"/>
      <c r="JE275" s="115"/>
      <c r="JF275" s="115"/>
      <c r="JG275" s="115"/>
      <c r="JH275" s="115"/>
      <c r="JI275" s="115"/>
      <c r="JJ275" s="115"/>
      <c r="JK275" s="115"/>
      <c r="JL275" s="115"/>
      <c r="JM275" s="115"/>
      <c r="JN275" s="115"/>
      <c r="JO275" s="115"/>
      <c r="JP275" s="115"/>
      <c r="JQ275" s="115"/>
      <c r="JR275" s="115"/>
      <c r="JS275" s="115"/>
      <c r="JT275" s="115"/>
      <c r="JU275" s="115"/>
      <c r="JV275" s="115"/>
      <c r="JW275" s="115"/>
      <c r="JX275" s="115"/>
      <c r="JY275" s="115"/>
      <c r="JZ275" s="115"/>
      <c r="KA275" s="115"/>
      <c r="KB275" s="115"/>
      <c r="KC275" s="115"/>
      <c r="KD275" s="115"/>
      <c r="KE275" s="115"/>
      <c r="KF275" s="115"/>
      <c r="KG275" s="115"/>
      <c r="KH275" s="115"/>
      <c r="KI275" s="115"/>
      <c r="KJ275" s="115"/>
      <c r="KK275" s="115"/>
      <c r="KL275" s="115"/>
      <c r="KM275" s="115"/>
      <c r="KN275" s="115"/>
      <c r="KO275" s="115"/>
      <c r="KP275" s="115"/>
      <c r="KQ275" s="115"/>
      <c r="KR275" s="115"/>
      <c r="KS275" s="115"/>
      <c r="KT275" s="115"/>
      <c r="KU275" s="115"/>
      <c r="KV275" s="115"/>
      <c r="KW275" s="115"/>
      <c r="KX275" s="115"/>
      <c r="KY275" s="115"/>
      <c r="KZ275" s="115"/>
      <c r="LA275" s="115"/>
      <c r="LB275" s="115"/>
      <c r="LC275" s="115"/>
      <c r="LD275" s="115"/>
      <c r="LE275" s="115"/>
      <c r="LF275" s="115"/>
      <c r="LG275" s="115"/>
      <c r="LH275" s="115"/>
      <c r="LI275" s="115"/>
      <c r="LJ275" s="115"/>
      <c r="LK275" s="115"/>
      <c r="LL275" s="115"/>
      <c r="LM275" s="115"/>
      <c r="LN275" s="115"/>
      <c r="LO275" s="115"/>
      <c r="LP275" s="115"/>
      <c r="LQ275" s="115"/>
      <c r="LR275" s="115"/>
      <c r="LS275" s="115"/>
      <c r="LT275" s="115"/>
      <c r="LU275" s="115"/>
      <c r="LV275" s="115"/>
      <c r="LW275" s="115"/>
      <c r="LX275" s="115"/>
      <c r="LY275" s="115"/>
      <c r="LZ275" s="115"/>
      <c r="MA275" s="115"/>
      <c r="MB275" s="115"/>
      <c r="MC275" s="115"/>
      <c r="MD275" s="115"/>
      <c r="ME275" s="115"/>
      <c r="MF275" s="115"/>
      <c r="MG275" s="115"/>
      <c r="MH275" s="115"/>
      <c r="MI275" s="115"/>
      <c r="MJ275" s="115"/>
      <c r="MK275" s="115"/>
      <c r="ML275" s="115"/>
      <c r="MM275" s="115"/>
      <c r="MN275" s="115"/>
      <c r="MO275" s="115"/>
      <c r="MP275" s="115"/>
      <c r="MQ275" s="115"/>
      <c r="MR275" s="115"/>
      <c r="MS275" s="115"/>
      <c r="MT275" s="115"/>
      <c r="MU275" s="115"/>
      <c r="MV275" s="115"/>
      <c r="MW275" s="115"/>
      <c r="MX275" s="115"/>
      <c r="MY275" s="115"/>
      <c r="MZ275" s="115"/>
      <c r="NA275" s="115"/>
      <c r="NB275" s="115"/>
      <c r="NC275" s="115"/>
      <c r="ND275" s="115"/>
      <c r="NE275" s="115"/>
      <c r="NF275" s="115"/>
      <c r="NG275" s="115"/>
      <c r="NH275" s="115"/>
      <c r="NI275" s="115"/>
      <c r="NJ275" s="115"/>
      <c r="NK275" s="115"/>
      <c r="NL275" s="115"/>
      <c r="NM275" s="115"/>
      <c r="NN275" s="115"/>
      <c r="NO275" s="115"/>
      <c r="NP275" s="115"/>
      <c r="NQ275" s="115"/>
      <c r="NR275" s="115"/>
      <c r="NS275" s="115"/>
      <c r="NT275" s="115"/>
      <c r="NU275" s="115"/>
      <c r="NV275" s="115"/>
      <c r="NW275" s="115"/>
      <c r="NX275" s="115"/>
      <c r="NY275" s="115"/>
      <c r="NZ275" s="115"/>
      <c r="OA275" s="115"/>
      <c r="OB275" s="115"/>
      <c r="OC275" s="115"/>
      <c r="OD275" s="115"/>
      <c r="OE275" s="115"/>
      <c r="OF275" s="115"/>
      <c r="OG275" s="115"/>
    </row>
    <row r="276" spans="1:397" s="116" customFormat="1">
      <c r="A276" s="110">
        <v>7403</v>
      </c>
      <c r="B276" s="111" t="s">
        <v>339</v>
      </c>
      <c r="C276" s="112">
        <v>306513</v>
      </c>
      <c r="D276" s="113">
        <v>3.0870000000000002E-4</v>
      </c>
      <c r="E276" s="112">
        <v>27103.71</v>
      </c>
      <c r="F276" s="123">
        <v>27249.005700000002</v>
      </c>
      <c r="G276" s="124">
        <v>54352.715700000001</v>
      </c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  <c r="BC276" s="115"/>
      <c r="BD276" s="115"/>
      <c r="BE276" s="115"/>
      <c r="BF276" s="115"/>
      <c r="BG276" s="115"/>
      <c r="BH276" s="115"/>
      <c r="BI276" s="115"/>
      <c r="BJ276" s="115"/>
      <c r="BK276" s="115"/>
      <c r="BL276" s="115"/>
      <c r="BM276" s="115"/>
      <c r="BN276" s="115"/>
      <c r="BO276" s="115"/>
      <c r="BP276" s="115"/>
      <c r="BQ276" s="115"/>
      <c r="BR276" s="115"/>
      <c r="BS276" s="115"/>
      <c r="BT276" s="115"/>
      <c r="BU276" s="115"/>
      <c r="BV276" s="115"/>
      <c r="BW276" s="115"/>
      <c r="BX276" s="115"/>
      <c r="BY276" s="115"/>
      <c r="BZ276" s="115"/>
      <c r="CA276" s="115"/>
      <c r="CB276" s="115"/>
      <c r="CC276" s="115"/>
      <c r="CD276" s="115"/>
      <c r="CE276" s="115"/>
      <c r="CF276" s="115"/>
      <c r="CG276" s="115"/>
      <c r="CH276" s="115"/>
      <c r="CI276" s="115"/>
      <c r="CJ276" s="115"/>
      <c r="CK276" s="115"/>
      <c r="CL276" s="115"/>
      <c r="CM276" s="115"/>
      <c r="CN276" s="115"/>
      <c r="CO276" s="115"/>
      <c r="CP276" s="115"/>
      <c r="CQ276" s="115"/>
      <c r="CR276" s="115"/>
      <c r="CS276" s="115"/>
      <c r="CT276" s="115"/>
      <c r="CU276" s="115"/>
      <c r="CV276" s="115"/>
      <c r="CW276" s="115"/>
      <c r="CX276" s="115"/>
      <c r="CY276" s="115"/>
      <c r="CZ276" s="115"/>
      <c r="DA276" s="115"/>
      <c r="DB276" s="115"/>
      <c r="DC276" s="115"/>
      <c r="DD276" s="115"/>
      <c r="DE276" s="115"/>
      <c r="DF276" s="115"/>
      <c r="DG276" s="115"/>
      <c r="DH276" s="115"/>
      <c r="DI276" s="115"/>
      <c r="DJ276" s="115"/>
      <c r="DK276" s="115"/>
      <c r="DL276" s="115"/>
      <c r="DM276" s="115"/>
      <c r="DN276" s="115"/>
      <c r="DO276" s="115"/>
      <c r="DP276" s="115"/>
      <c r="DQ276" s="115"/>
      <c r="DR276" s="115"/>
      <c r="DS276" s="115"/>
      <c r="DT276" s="115"/>
      <c r="DU276" s="115"/>
      <c r="DV276" s="115"/>
      <c r="DW276" s="115"/>
      <c r="DX276" s="115"/>
      <c r="DY276" s="115"/>
      <c r="DZ276" s="115"/>
      <c r="EA276" s="115"/>
      <c r="EB276" s="115"/>
      <c r="EC276" s="115"/>
      <c r="ED276" s="115"/>
      <c r="EE276" s="115"/>
      <c r="EF276" s="115"/>
      <c r="EG276" s="115"/>
      <c r="EH276" s="115"/>
      <c r="EI276" s="115"/>
      <c r="EJ276" s="115"/>
      <c r="EK276" s="115"/>
      <c r="EL276" s="115"/>
      <c r="EM276" s="115"/>
      <c r="EN276" s="115"/>
      <c r="EO276" s="115"/>
      <c r="EP276" s="115"/>
      <c r="EQ276" s="115"/>
      <c r="ER276" s="115"/>
      <c r="ES276" s="115"/>
      <c r="ET276" s="115"/>
      <c r="EU276" s="115"/>
      <c r="EV276" s="115"/>
      <c r="EW276" s="115"/>
      <c r="EX276" s="115"/>
      <c r="EY276" s="115"/>
      <c r="EZ276" s="115"/>
      <c r="FA276" s="115"/>
      <c r="FB276" s="115"/>
      <c r="FC276" s="115"/>
      <c r="FD276" s="115"/>
      <c r="FE276" s="115"/>
      <c r="FF276" s="115"/>
      <c r="FG276" s="115"/>
      <c r="FH276" s="115"/>
      <c r="FI276" s="115"/>
      <c r="FJ276" s="115"/>
      <c r="FK276" s="115"/>
      <c r="FL276" s="115"/>
      <c r="FM276" s="115"/>
      <c r="FN276" s="115"/>
      <c r="FO276" s="115"/>
      <c r="FP276" s="115"/>
      <c r="FQ276" s="115"/>
      <c r="FR276" s="115"/>
      <c r="FS276" s="115"/>
      <c r="FT276" s="115"/>
      <c r="FU276" s="115"/>
      <c r="FV276" s="115"/>
      <c r="FW276" s="115"/>
      <c r="FX276" s="115"/>
      <c r="FY276" s="115"/>
      <c r="FZ276" s="115"/>
      <c r="GA276" s="115"/>
      <c r="GB276" s="115"/>
      <c r="GC276" s="115"/>
      <c r="GD276" s="115"/>
      <c r="GE276" s="115"/>
      <c r="GF276" s="115"/>
      <c r="GG276" s="115"/>
      <c r="GH276" s="115"/>
      <c r="GI276" s="115"/>
      <c r="GJ276" s="115"/>
      <c r="GK276" s="115"/>
      <c r="GL276" s="115"/>
      <c r="GM276" s="115"/>
      <c r="GN276" s="115"/>
      <c r="GO276" s="115"/>
      <c r="GP276" s="115"/>
      <c r="GQ276" s="115"/>
      <c r="GR276" s="115"/>
      <c r="GS276" s="115"/>
      <c r="GT276" s="115"/>
      <c r="GU276" s="115"/>
      <c r="GV276" s="115"/>
      <c r="GW276" s="115"/>
      <c r="GX276" s="115"/>
      <c r="GY276" s="115"/>
      <c r="GZ276" s="115"/>
      <c r="HA276" s="115"/>
      <c r="HB276" s="115"/>
      <c r="HC276" s="115"/>
      <c r="HD276" s="115"/>
      <c r="HE276" s="115"/>
      <c r="HF276" s="115"/>
      <c r="HG276" s="115"/>
      <c r="HH276" s="115"/>
      <c r="HI276" s="115"/>
      <c r="HJ276" s="115"/>
      <c r="HK276" s="115"/>
      <c r="HL276" s="115"/>
      <c r="HM276" s="115"/>
      <c r="HN276" s="115"/>
      <c r="HO276" s="115"/>
      <c r="HP276" s="115"/>
      <c r="HQ276" s="115"/>
      <c r="HR276" s="115"/>
      <c r="HS276" s="115"/>
      <c r="HT276" s="115"/>
      <c r="HU276" s="115"/>
      <c r="HV276" s="115"/>
      <c r="HW276" s="115"/>
      <c r="HX276" s="115"/>
      <c r="HY276" s="115"/>
      <c r="HZ276" s="115"/>
      <c r="IA276" s="115"/>
      <c r="IB276" s="115"/>
      <c r="IC276" s="115"/>
      <c r="ID276" s="115"/>
      <c r="IE276" s="115"/>
      <c r="IF276" s="115"/>
      <c r="IG276" s="115"/>
      <c r="IH276" s="115"/>
      <c r="II276" s="115"/>
      <c r="IJ276" s="115"/>
      <c r="IK276" s="115"/>
      <c r="IL276" s="115"/>
      <c r="IM276" s="115"/>
      <c r="IN276" s="115"/>
      <c r="IO276" s="115"/>
      <c r="IP276" s="115"/>
      <c r="IQ276" s="115"/>
      <c r="IR276" s="115"/>
      <c r="IS276" s="115"/>
      <c r="IT276" s="115"/>
      <c r="IU276" s="115"/>
      <c r="IV276" s="115"/>
      <c r="IW276" s="115"/>
      <c r="IX276" s="115"/>
      <c r="IY276" s="115"/>
      <c r="IZ276" s="115"/>
      <c r="JA276" s="115"/>
      <c r="JB276" s="115"/>
      <c r="JC276" s="115"/>
      <c r="JD276" s="115"/>
      <c r="JE276" s="115"/>
      <c r="JF276" s="115"/>
      <c r="JG276" s="115"/>
      <c r="JH276" s="115"/>
      <c r="JI276" s="115"/>
      <c r="JJ276" s="115"/>
      <c r="JK276" s="115"/>
      <c r="JL276" s="115"/>
      <c r="JM276" s="115"/>
      <c r="JN276" s="115"/>
      <c r="JO276" s="115"/>
      <c r="JP276" s="115"/>
      <c r="JQ276" s="115"/>
      <c r="JR276" s="115"/>
      <c r="JS276" s="115"/>
      <c r="JT276" s="115"/>
      <c r="JU276" s="115"/>
      <c r="JV276" s="115"/>
      <c r="JW276" s="115"/>
      <c r="JX276" s="115"/>
      <c r="JY276" s="115"/>
      <c r="JZ276" s="115"/>
      <c r="KA276" s="115"/>
      <c r="KB276" s="115"/>
      <c r="KC276" s="115"/>
      <c r="KD276" s="115"/>
      <c r="KE276" s="115"/>
      <c r="KF276" s="115"/>
      <c r="KG276" s="115"/>
      <c r="KH276" s="115"/>
      <c r="KI276" s="115"/>
      <c r="KJ276" s="115"/>
      <c r="KK276" s="115"/>
      <c r="KL276" s="115"/>
      <c r="KM276" s="115"/>
      <c r="KN276" s="115"/>
      <c r="KO276" s="115"/>
      <c r="KP276" s="115"/>
      <c r="KQ276" s="115"/>
      <c r="KR276" s="115"/>
      <c r="KS276" s="115"/>
      <c r="KT276" s="115"/>
      <c r="KU276" s="115"/>
      <c r="KV276" s="115"/>
      <c r="KW276" s="115"/>
      <c r="KX276" s="115"/>
      <c r="KY276" s="115"/>
      <c r="KZ276" s="115"/>
      <c r="LA276" s="115"/>
      <c r="LB276" s="115"/>
      <c r="LC276" s="115"/>
      <c r="LD276" s="115"/>
      <c r="LE276" s="115"/>
      <c r="LF276" s="115"/>
      <c r="LG276" s="115"/>
      <c r="LH276" s="115"/>
      <c r="LI276" s="115"/>
      <c r="LJ276" s="115"/>
      <c r="LK276" s="115"/>
      <c r="LL276" s="115"/>
      <c r="LM276" s="115"/>
      <c r="LN276" s="115"/>
      <c r="LO276" s="115"/>
      <c r="LP276" s="115"/>
      <c r="LQ276" s="115"/>
      <c r="LR276" s="115"/>
      <c r="LS276" s="115"/>
      <c r="LT276" s="115"/>
      <c r="LU276" s="115"/>
      <c r="LV276" s="115"/>
      <c r="LW276" s="115"/>
      <c r="LX276" s="115"/>
      <c r="LY276" s="115"/>
      <c r="LZ276" s="115"/>
      <c r="MA276" s="115"/>
      <c r="MB276" s="115"/>
      <c r="MC276" s="115"/>
      <c r="MD276" s="115"/>
      <c r="ME276" s="115"/>
      <c r="MF276" s="115"/>
      <c r="MG276" s="115"/>
      <c r="MH276" s="115"/>
      <c r="MI276" s="115"/>
      <c r="MJ276" s="115"/>
      <c r="MK276" s="115"/>
      <c r="ML276" s="115"/>
      <c r="MM276" s="115"/>
      <c r="MN276" s="115"/>
      <c r="MO276" s="115"/>
      <c r="MP276" s="115"/>
      <c r="MQ276" s="115"/>
      <c r="MR276" s="115"/>
      <c r="MS276" s="115"/>
      <c r="MT276" s="115"/>
      <c r="MU276" s="115"/>
      <c r="MV276" s="115"/>
      <c r="MW276" s="115"/>
      <c r="MX276" s="115"/>
      <c r="MY276" s="115"/>
      <c r="MZ276" s="115"/>
      <c r="NA276" s="115"/>
      <c r="NB276" s="115"/>
      <c r="NC276" s="115"/>
      <c r="ND276" s="115"/>
      <c r="NE276" s="115"/>
      <c r="NF276" s="115"/>
      <c r="NG276" s="115"/>
      <c r="NH276" s="115"/>
      <c r="NI276" s="115"/>
      <c r="NJ276" s="115"/>
      <c r="NK276" s="115"/>
      <c r="NL276" s="115"/>
      <c r="NM276" s="115"/>
      <c r="NN276" s="115"/>
      <c r="NO276" s="115"/>
      <c r="NP276" s="115"/>
      <c r="NQ276" s="115"/>
      <c r="NR276" s="115"/>
      <c r="NS276" s="115"/>
      <c r="NT276" s="115"/>
      <c r="NU276" s="115"/>
      <c r="NV276" s="115"/>
      <c r="NW276" s="115"/>
      <c r="NX276" s="115"/>
      <c r="NY276" s="115"/>
      <c r="NZ276" s="115"/>
      <c r="OA276" s="115"/>
      <c r="OB276" s="115"/>
      <c r="OC276" s="115"/>
      <c r="OD276" s="115"/>
      <c r="OE276" s="115"/>
      <c r="OF276" s="115"/>
      <c r="OG276" s="115"/>
    </row>
    <row r="277" spans="1:397" s="116" customFormat="1">
      <c r="A277" s="110">
        <v>7408</v>
      </c>
      <c r="B277" s="111" t="s">
        <v>341</v>
      </c>
      <c r="C277" s="112">
        <v>112980</v>
      </c>
      <c r="D277" s="113">
        <v>1.141E-4</v>
      </c>
      <c r="E277" s="112">
        <v>7144.72</v>
      </c>
      <c r="F277" s="123">
        <v>10043.922</v>
      </c>
      <c r="G277" s="124">
        <v>17188.642</v>
      </c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5"/>
      <c r="BQ277" s="115"/>
      <c r="BR277" s="115"/>
      <c r="BS277" s="115"/>
      <c r="BT277" s="115"/>
      <c r="BU277" s="115"/>
      <c r="BV277" s="115"/>
      <c r="BW277" s="115"/>
      <c r="BX277" s="115"/>
      <c r="BY277" s="115"/>
      <c r="BZ277" s="115"/>
      <c r="CA277" s="115"/>
      <c r="CB277" s="115"/>
      <c r="CC277" s="115"/>
      <c r="CD277" s="115"/>
      <c r="CE277" s="115"/>
      <c r="CF277" s="115"/>
      <c r="CG277" s="115"/>
      <c r="CH277" s="115"/>
      <c r="CI277" s="115"/>
      <c r="CJ277" s="115"/>
      <c r="CK277" s="115"/>
      <c r="CL277" s="115"/>
      <c r="CM277" s="115"/>
      <c r="CN277" s="115"/>
      <c r="CO277" s="115"/>
      <c r="CP277" s="115"/>
      <c r="CQ277" s="115"/>
      <c r="CR277" s="115"/>
      <c r="CS277" s="115"/>
      <c r="CT277" s="115"/>
      <c r="CU277" s="115"/>
      <c r="CV277" s="115"/>
      <c r="CW277" s="115"/>
      <c r="CX277" s="115"/>
      <c r="CY277" s="115"/>
      <c r="CZ277" s="115"/>
      <c r="DA277" s="115"/>
      <c r="DB277" s="115"/>
      <c r="DC277" s="115"/>
      <c r="DD277" s="115"/>
      <c r="DE277" s="115"/>
      <c r="DF277" s="115"/>
      <c r="DG277" s="115"/>
      <c r="DH277" s="115"/>
      <c r="DI277" s="115"/>
      <c r="DJ277" s="115"/>
      <c r="DK277" s="115"/>
      <c r="DL277" s="115"/>
      <c r="DM277" s="115"/>
      <c r="DN277" s="115"/>
      <c r="DO277" s="115"/>
      <c r="DP277" s="115"/>
      <c r="DQ277" s="115"/>
      <c r="DR277" s="115"/>
      <c r="DS277" s="115"/>
      <c r="DT277" s="115"/>
      <c r="DU277" s="115"/>
      <c r="DV277" s="115"/>
      <c r="DW277" s="115"/>
      <c r="DX277" s="115"/>
      <c r="DY277" s="115"/>
      <c r="DZ277" s="115"/>
      <c r="EA277" s="115"/>
      <c r="EB277" s="115"/>
      <c r="EC277" s="115"/>
      <c r="ED277" s="115"/>
      <c r="EE277" s="115"/>
      <c r="EF277" s="115"/>
      <c r="EG277" s="115"/>
      <c r="EH277" s="115"/>
      <c r="EI277" s="115"/>
      <c r="EJ277" s="115"/>
      <c r="EK277" s="115"/>
      <c r="EL277" s="115"/>
      <c r="EM277" s="115"/>
      <c r="EN277" s="115"/>
      <c r="EO277" s="115"/>
      <c r="EP277" s="115"/>
      <c r="EQ277" s="115"/>
      <c r="ER277" s="115"/>
      <c r="ES277" s="115"/>
      <c r="ET277" s="115"/>
      <c r="EU277" s="115"/>
      <c r="EV277" s="115"/>
      <c r="EW277" s="115"/>
      <c r="EX277" s="115"/>
      <c r="EY277" s="115"/>
      <c r="EZ277" s="115"/>
      <c r="FA277" s="115"/>
      <c r="FB277" s="115"/>
      <c r="FC277" s="115"/>
      <c r="FD277" s="115"/>
      <c r="FE277" s="115"/>
      <c r="FF277" s="115"/>
      <c r="FG277" s="115"/>
      <c r="FH277" s="115"/>
      <c r="FI277" s="115"/>
      <c r="FJ277" s="115"/>
      <c r="FK277" s="115"/>
      <c r="FL277" s="115"/>
      <c r="FM277" s="115"/>
      <c r="FN277" s="115"/>
      <c r="FO277" s="115"/>
      <c r="FP277" s="115"/>
      <c r="FQ277" s="115"/>
      <c r="FR277" s="115"/>
      <c r="FS277" s="115"/>
      <c r="FT277" s="115"/>
      <c r="FU277" s="115"/>
      <c r="FV277" s="115"/>
      <c r="FW277" s="115"/>
      <c r="FX277" s="115"/>
      <c r="FY277" s="115"/>
      <c r="FZ277" s="115"/>
      <c r="GA277" s="115"/>
      <c r="GB277" s="115"/>
      <c r="GC277" s="115"/>
      <c r="GD277" s="115"/>
      <c r="GE277" s="115"/>
      <c r="GF277" s="115"/>
      <c r="GG277" s="115"/>
      <c r="GH277" s="115"/>
      <c r="GI277" s="115"/>
      <c r="GJ277" s="115"/>
      <c r="GK277" s="115"/>
      <c r="GL277" s="115"/>
      <c r="GM277" s="115"/>
      <c r="GN277" s="115"/>
      <c r="GO277" s="115"/>
      <c r="GP277" s="115"/>
      <c r="GQ277" s="115"/>
      <c r="GR277" s="115"/>
      <c r="GS277" s="115"/>
      <c r="GT277" s="115"/>
      <c r="GU277" s="115"/>
      <c r="GV277" s="115"/>
      <c r="GW277" s="115"/>
      <c r="GX277" s="115"/>
      <c r="GY277" s="115"/>
      <c r="GZ277" s="115"/>
      <c r="HA277" s="115"/>
      <c r="HB277" s="115"/>
      <c r="HC277" s="115"/>
      <c r="HD277" s="115"/>
      <c r="HE277" s="115"/>
      <c r="HF277" s="115"/>
      <c r="HG277" s="115"/>
      <c r="HH277" s="115"/>
      <c r="HI277" s="115"/>
      <c r="HJ277" s="115"/>
      <c r="HK277" s="115"/>
      <c r="HL277" s="115"/>
      <c r="HM277" s="115"/>
      <c r="HN277" s="115"/>
      <c r="HO277" s="115"/>
      <c r="HP277" s="115"/>
      <c r="HQ277" s="115"/>
      <c r="HR277" s="115"/>
      <c r="HS277" s="115"/>
      <c r="HT277" s="115"/>
      <c r="HU277" s="115"/>
      <c r="HV277" s="115"/>
      <c r="HW277" s="115"/>
      <c r="HX277" s="115"/>
      <c r="HY277" s="115"/>
      <c r="HZ277" s="115"/>
      <c r="IA277" s="115"/>
      <c r="IB277" s="115"/>
      <c r="IC277" s="115"/>
      <c r="ID277" s="115"/>
      <c r="IE277" s="115"/>
      <c r="IF277" s="115"/>
      <c r="IG277" s="115"/>
      <c r="IH277" s="115"/>
      <c r="II277" s="115"/>
      <c r="IJ277" s="115"/>
      <c r="IK277" s="115"/>
      <c r="IL277" s="115"/>
      <c r="IM277" s="115"/>
      <c r="IN277" s="115"/>
      <c r="IO277" s="115"/>
      <c r="IP277" s="115"/>
      <c r="IQ277" s="115"/>
      <c r="IR277" s="115"/>
      <c r="IS277" s="115"/>
      <c r="IT277" s="115"/>
      <c r="IU277" s="115"/>
      <c r="IV277" s="115"/>
      <c r="IW277" s="115"/>
      <c r="IX277" s="115"/>
      <c r="IY277" s="115"/>
      <c r="IZ277" s="115"/>
      <c r="JA277" s="115"/>
      <c r="JB277" s="115"/>
      <c r="JC277" s="115"/>
      <c r="JD277" s="115"/>
      <c r="JE277" s="115"/>
      <c r="JF277" s="115"/>
      <c r="JG277" s="115"/>
      <c r="JH277" s="115"/>
      <c r="JI277" s="115"/>
      <c r="JJ277" s="115"/>
      <c r="JK277" s="115"/>
      <c r="JL277" s="115"/>
      <c r="JM277" s="115"/>
      <c r="JN277" s="115"/>
      <c r="JO277" s="115"/>
      <c r="JP277" s="115"/>
      <c r="JQ277" s="115"/>
      <c r="JR277" s="115"/>
      <c r="JS277" s="115"/>
      <c r="JT277" s="115"/>
      <c r="JU277" s="115"/>
      <c r="JV277" s="115"/>
      <c r="JW277" s="115"/>
      <c r="JX277" s="115"/>
      <c r="JY277" s="115"/>
      <c r="JZ277" s="115"/>
      <c r="KA277" s="115"/>
      <c r="KB277" s="115"/>
      <c r="KC277" s="115"/>
      <c r="KD277" s="115"/>
      <c r="KE277" s="115"/>
      <c r="KF277" s="115"/>
      <c r="KG277" s="115"/>
      <c r="KH277" s="115"/>
      <c r="KI277" s="115"/>
      <c r="KJ277" s="115"/>
      <c r="KK277" s="115"/>
      <c r="KL277" s="115"/>
      <c r="KM277" s="115"/>
      <c r="KN277" s="115"/>
      <c r="KO277" s="115"/>
      <c r="KP277" s="115"/>
      <c r="KQ277" s="115"/>
      <c r="KR277" s="115"/>
      <c r="KS277" s="115"/>
      <c r="KT277" s="115"/>
      <c r="KU277" s="115"/>
      <c r="KV277" s="115"/>
      <c r="KW277" s="115"/>
      <c r="KX277" s="115"/>
      <c r="KY277" s="115"/>
      <c r="KZ277" s="115"/>
      <c r="LA277" s="115"/>
      <c r="LB277" s="115"/>
      <c r="LC277" s="115"/>
      <c r="LD277" s="115"/>
      <c r="LE277" s="115"/>
      <c r="LF277" s="115"/>
      <c r="LG277" s="115"/>
      <c r="LH277" s="115"/>
      <c r="LI277" s="115"/>
      <c r="LJ277" s="115"/>
      <c r="LK277" s="115"/>
      <c r="LL277" s="115"/>
      <c r="LM277" s="115"/>
      <c r="LN277" s="115"/>
      <c r="LO277" s="115"/>
      <c r="LP277" s="115"/>
      <c r="LQ277" s="115"/>
      <c r="LR277" s="115"/>
      <c r="LS277" s="115"/>
      <c r="LT277" s="115"/>
      <c r="LU277" s="115"/>
      <c r="LV277" s="115"/>
      <c r="LW277" s="115"/>
      <c r="LX277" s="115"/>
      <c r="LY277" s="115"/>
      <c r="LZ277" s="115"/>
      <c r="MA277" s="115"/>
      <c r="MB277" s="115"/>
      <c r="MC277" s="115"/>
      <c r="MD277" s="115"/>
      <c r="ME277" s="115"/>
      <c r="MF277" s="115"/>
      <c r="MG277" s="115"/>
      <c r="MH277" s="115"/>
      <c r="MI277" s="115"/>
      <c r="MJ277" s="115"/>
      <c r="MK277" s="115"/>
      <c r="ML277" s="115"/>
      <c r="MM277" s="115"/>
      <c r="MN277" s="115"/>
      <c r="MO277" s="115"/>
      <c r="MP277" s="115"/>
      <c r="MQ277" s="115"/>
      <c r="MR277" s="115"/>
      <c r="MS277" s="115"/>
      <c r="MT277" s="115"/>
      <c r="MU277" s="115"/>
      <c r="MV277" s="115"/>
      <c r="MW277" s="115"/>
      <c r="MX277" s="115"/>
      <c r="MY277" s="115"/>
      <c r="MZ277" s="115"/>
      <c r="NA277" s="115"/>
      <c r="NB277" s="115"/>
      <c r="NC277" s="115"/>
      <c r="ND277" s="115"/>
      <c r="NE277" s="115"/>
      <c r="NF277" s="115"/>
      <c r="NG277" s="115"/>
      <c r="NH277" s="115"/>
      <c r="NI277" s="115"/>
      <c r="NJ277" s="115"/>
      <c r="NK277" s="115"/>
      <c r="NL277" s="115"/>
      <c r="NM277" s="115"/>
      <c r="NN277" s="115"/>
      <c r="NO277" s="115"/>
      <c r="NP277" s="115"/>
      <c r="NQ277" s="115"/>
      <c r="NR277" s="115"/>
      <c r="NS277" s="115"/>
      <c r="NT277" s="115"/>
      <c r="NU277" s="115"/>
      <c r="NV277" s="115"/>
      <c r="NW277" s="115"/>
      <c r="NX277" s="115"/>
      <c r="NY277" s="115"/>
      <c r="NZ277" s="115"/>
      <c r="OA277" s="115"/>
      <c r="OB277" s="115"/>
      <c r="OC277" s="115"/>
      <c r="OD277" s="115"/>
      <c r="OE277" s="115"/>
      <c r="OF277" s="115"/>
      <c r="OG277" s="115"/>
    </row>
    <row r="278" spans="1:397" s="116" customFormat="1">
      <c r="A278" s="110">
        <v>7409</v>
      </c>
      <c r="B278" s="111" t="s">
        <v>342</v>
      </c>
      <c r="C278" s="112">
        <v>92150</v>
      </c>
      <c r="D278" s="113">
        <v>9.2800000000000006E-5</v>
      </c>
      <c r="E278" s="112">
        <v>2861.99</v>
      </c>
      <c r="F278" s="123">
        <v>8192.1350000000002</v>
      </c>
      <c r="G278" s="124">
        <v>11054.125</v>
      </c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  <c r="BC278" s="115"/>
      <c r="BD278" s="115"/>
      <c r="BE278" s="115"/>
      <c r="BF278" s="115"/>
      <c r="BG278" s="115"/>
      <c r="BH278" s="115"/>
      <c r="BI278" s="115"/>
      <c r="BJ278" s="115"/>
      <c r="BK278" s="115"/>
      <c r="BL278" s="115"/>
      <c r="BM278" s="115"/>
      <c r="BN278" s="115"/>
      <c r="BO278" s="115"/>
      <c r="BP278" s="115"/>
      <c r="BQ278" s="115"/>
      <c r="BR278" s="115"/>
      <c r="BS278" s="115"/>
      <c r="BT278" s="115"/>
      <c r="BU278" s="115"/>
      <c r="BV278" s="115"/>
      <c r="BW278" s="115"/>
      <c r="BX278" s="115"/>
      <c r="BY278" s="115"/>
      <c r="BZ278" s="115"/>
      <c r="CA278" s="115"/>
      <c r="CB278" s="115"/>
      <c r="CC278" s="115"/>
      <c r="CD278" s="115"/>
      <c r="CE278" s="115"/>
      <c r="CF278" s="115"/>
      <c r="CG278" s="115"/>
      <c r="CH278" s="115"/>
      <c r="CI278" s="115"/>
      <c r="CJ278" s="115"/>
      <c r="CK278" s="115"/>
      <c r="CL278" s="115"/>
      <c r="CM278" s="115"/>
      <c r="CN278" s="115"/>
      <c r="CO278" s="115"/>
      <c r="CP278" s="115"/>
      <c r="CQ278" s="115"/>
      <c r="CR278" s="115"/>
      <c r="CS278" s="115"/>
      <c r="CT278" s="115"/>
      <c r="CU278" s="115"/>
      <c r="CV278" s="115"/>
      <c r="CW278" s="115"/>
      <c r="CX278" s="115"/>
      <c r="CY278" s="115"/>
      <c r="CZ278" s="115"/>
      <c r="DA278" s="115"/>
      <c r="DB278" s="115"/>
      <c r="DC278" s="115"/>
      <c r="DD278" s="115"/>
      <c r="DE278" s="115"/>
      <c r="DF278" s="115"/>
      <c r="DG278" s="115"/>
      <c r="DH278" s="115"/>
      <c r="DI278" s="115"/>
      <c r="DJ278" s="115"/>
      <c r="DK278" s="115"/>
      <c r="DL278" s="115"/>
      <c r="DM278" s="115"/>
      <c r="DN278" s="115"/>
      <c r="DO278" s="115"/>
      <c r="DP278" s="115"/>
      <c r="DQ278" s="115"/>
      <c r="DR278" s="115"/>
      <c r="DS278" s="115"/>
      <c r="DT278" s="115"/>
      <c r="DU278" s="115"/>
      <c r="DV278" s="115"/>
      <c r="DW278" s="115"/>
      <c r="DX278" s="115"/>
      <c r="DY278" s="115"/>
      <c r="DZ278" s="115"/>
      <c r="EA278" s="115"/>
      <c r="EB278" s="115"/>
      <c r="EC278" s="115"/>
      <c r="ED278" s="115"/>
      <c r="EE278" s="115"/>
      <c r="EF278" s="115"/>
      <c r="EG278" s="115"/>
      <c r="EH278" s="115"/>
      <c r="EI278" s="115"/>
      <c r="EJ278" s="115"/>
      <c r="EK278" s="115"/>
      <c r="EL278" s="115"/>
      <c r="EM278" s="115"/>
      <c r="EN278" s="115"/>
      <c r="EO278" s="115"/>
      <c r="EP278" s="115"/>
      <c r="EQ278" s="115"/>
      <c r="ER278" s="115"/>
      <c r="ES278" s="115"/>
      <c r="ET278" s="115"/>
      <c r="EU278" s="115"/>
      <c r="EV278" s="115"/>
      <c r="EW278" s="115"/>
      <c r="EX278" s="115"/>
      <c r="EY278" s="115"/>
      <c r="EZ278" s="115"/>
      <c r="FA278" s="115"/>
      <c r="FB278" s="115"/>
      <c r="FC278" s="115"/>
      <c r="FD278" s="115"/>
      <c r="FE278" s="115"/>
      <c r="FF278" s="115"/>
      <c r="FG278" s="115"/>
      <c r="FH278" s="115"/>
      <c r="FI278" s="115"/>
      <c r="FJ278" s="115"/>
      <c r="FK278" s="115"/>
      <c r="FL278" s="115"/>
      <c r="FM278" s="115"/>
      <c r="FN278" s="115"/>
      <c r="FO278" s="115"/>
      <c r="FP278" s="115"/>
      <c r="FQ278" s="115"/>
      <c r="FR278" s="115"/>
      <c r="FS278" s="115"/>
      <c r="FT278" s="115"/>
      <c r="FU278" s="115"/>
      <c r="FV278" s="115"/>
      <c r="FW278" s="115"/>
      <c r="FX278" s="115"/>
      <c r="FY278" s="115"/>
      <c r="FZ278" s="115"/>
      <c r="GA278" s="115"/>
      <c r="GB278" s="115"/>
      <c r="GC278" s="115"/>
      <c r="GD278" s="115"/>
      <c r="GE278" s="115"/>
      <c r="GF278" s="115"/>
      <c r="GG278" s="115"/>
      <c r="GH278" s="115"/>
      <c r="GI278" s="115"/>
      <c r="GJ278" s="115"/>
      <c r="GK278" s="115"/>
      <c r="GL278" s="115"/>
      <c r="GM278" s="115"/>
      <c r="GN278" s="115"/>
      <c r="GO278" s="115"/>
      <c r="GP278" s="115"/>
      <c r="GQ278" s="115"/>
      <c r="GR278" s="115"/>
      <c r="GS278" s="115"/>
      <c r="GT278" s="115"/>
      <c r="GU278" s="115"/>
      <c r="GV278" s="115"/>
      <c r="GW278" s="115"/>
      <c r="GX278" s="115"/>
      <c r="GY278" s="115"/>
      <c r="GZ278" s="115"/>
      <c r="HA278" s="115"/>
      <c r="HB278" s="115"/>
      <c r="HC278" s="115"/>
      <c r="HD278" s="115"/>
      <c r="HE278" s="115"/>
      <c r="HF278" s="115"/>
      <c r="HG278" s="115"/>
      <c r="HH278" s="115"/>
      <c r="HI278" s="115"/>
      <c r="HJ278" s="115"/>
      <c r="HK278" s="115"/>
      <c r="HL278" s="115"/>
      <c r="HM278" s="115"/>
      <c r="HN278" s="115"/>
      <c r="HO278" s="115"/>
      <c r="HP278" s="115"/>
      <c r="HQ278" s="115"/>
      <c r="HR278" s="115"/>
      <c r="HS278" s="115"/>
      <c r="HT278" s="115"/>
      <c r="HU278" s="115"/>
      <c r="HV278" s="115"/>
      <c r="HW278" s="115"/>
      <c r="HX278" s="115"/>
      <c r="HY278" s="115"/>
      <c r="HZ278" s="115"/>
      <c r="IA278" s="115"/>
      <c r="IB278" s="115"/>
      <c r="IC278" s="115"/>
      <c r="ID278" s="115"/>
      <c r="IE278" s="115"/>
      <c r="IF278" s="115"/>
      <c r="IG278" s="115"/>
      <c r="IH278" s="115"/>
      <c r="II278" s="115"/>
      <c r="IJ278" s="115"/>
      <c r="IK278" s="115"/>
      <c r="IL278" s="115"/>
      <c r="IM278" s="115"/>
      <c r="IN278" s="115"/>
      <c r="IO278" s="115"/>
      <c r="IP278" s="115"/>
      <c r="IQ278" s="115"/>
      <c r="IR278" s="115"/>
      <c r="IS278" s="115"/>
      <c r="IT278" s="115"/>
      <c r="IU278" s="115"/>
      <c r="IV278" s="115"/>
      <c r="IW278" s="115"/>
      <c r="IX278" s="115"/>
      <c r="IY278" s="115"/>
      <c r="IZ278" s="115"/>
      <c r="JA278" s="115"/>
      <c r="JB278" s="115"/>
      <c r="JC278" s="115"/>
      <c r="JD278" s="115"/>
      <c r="JE278" s="115"/>
      <c r="JF278" s="115"/>
      <c r="JG278" s="115"/>
      <c r="JH278" s="115"/>
      <c r="JI278" s="115"/>
      <c r="JJ278" s="115"/>
      <c r="JK278" s="115"/>
      <c r="JL278" s="115"/>
      <c r="JM278" s="115"/>
      <c r="JN278" s="115"/>
      <c r="JO278" s="115"/>
      <c r="JP278" s="115"/>
      <c r="JQ278" s="115"/>
      <c r="JR278" s="115"/>
      <c r="JS278" s="115"/>
      <c r="JT278" s="115"/>
      <c r="JU278" s="115"/>
      <c r="JV278" s="115"/>
      <c r="JW278" s="115"/>
      <c r="JX278" s="115"/>
      <c r="JY278" s="115"/>
      <c r="JZ278" s="115"/>
      <c r="KA278" s="115"/>
      <c r="KB278" s="115"/>
      <c r="KC278" s="115"/>
      <c r="KD278" s="115"/>
      <c r="KE278" s="115"/>
      <c r="KF278" s="115"/>
      <c r="KG278" s="115"/>
      <c r="KH278" s="115"/>
      <c r="KI278" s="115"/>
      <c r="KJ278" s="115"/>
      <c r="KK278" s="115"/>
      <c r="KL278" s="115"/>
      <c r="KM278" s="115"/>
      <c r="KN278" s="115"/>
      <c r="KO278" s="115"/>
      <c r="KP278" s="115"/>
      <c r="KQ278" s="115"/>
      <c r="KR278" s="115"/>
      <c r="KS278" s="115"/>
      <c r="KT278" s="115"/>
      <c r="KU278" s="115"/>
      <c r="KV278" s="115"/>
      <c r="KW278" s="115"/>
      <c r="KX278" s="115"/>
      <c r="KY278" s="115"/>
      <c r="KZ278" s="115"/>
      <c r="LA278" s="115"/>
      <c r="LB278" s="115"/>
      <c r="LC278" s="115"/>
      <c r="LD278" s="115"/>
      <c r="LE278" s="115"/>
      <c r="LF278" s="115"/>
      <c r="LG278" s="115"/>
      <c r="LH278" s="115"/>
      <c r="LI278" s="115"/>
      <c r="LJ278" s="115"/>
      <c r="LK278" s="115"/>
      <c r="LL278" s="115"/>
      <c r="LM278" s="115"/>
      <c r="LN278" s="115"/>
      <c r="LO278" s="115"/>
      <c r="LP278" s="115"/>
      <c r="LQ278" s="115"/>
      <c r="LR278" s="115"/>
      <c r="LS278" s="115"/>
      <c r="LT278" s="115"/>
      <c r="LU278" s="115"/>
      <c r="LV278" s="115"/>
      <c r="LW278" s="115"/>
      <c r="LX278" s="115"/>
      <c r="LY278" s="115"/>
      <c r="LZ278" s="115"/>
      <c r="MA278" s="115"/>
      <c r="MB278" s="115"/>
      <c r="MC278" s="115"/>
      <c r="MD278" s="115"/>
      <c r="ME278" s="115"/>
      <c r="MF278" s="115"/>
      <c r="MG278" s="115"/>
      <c r="MH278" s="115"/>
      <c r="MI278" s="115"/>
      <c r="MJ278" s="115"/>
      <c r="MK278" s="115"/>
      <c r="ML278" s="115"/>
      <c r="MM278" s="115"/>
      <c r="MN278" s="115"/>
      <c r="MO278" s="115"/>
      <c r="MP278" s="115"/>
      <c r="MQ278" s="115"/>
      <c r="MR278" s="115"/>
      <c r="MS278" s="115"/>
      <c r="MT278" s="115"/>
      <c r="MU278" s="115"/>
      <c r="MV278" s="115"/>
      <c r="MW278" s="115"/>
      <c r="MX278" s="115"/>
      <c r="MY278" s="115"/>
      <c r="MZ278" s="115"/>
      <c r="NA278" s="115"/>
      <c r="NB278" s="115"/>
      <c r="NC278" s="115"/>
      <c r="ND278" s="115"/>
      <c r="NE278" s="115"/>
      <c r="NF278" s="115"/>
      <c r="NG278" s="115"/>
      <c r="NH278" s="115"/>
      <c r="NI278" s="115"/>
      <c r="NJ278" s="115"/>
      <c r="NK278" s="115"/>
      <c r="NL278" s="115"/>
      <c r="NM278" s="115"/>
      <c r="NN278" s="115"/>
      <c r="NO278" s="115"/>
      <c r="NP278" s="115"/>
      <c r="NQ278" s="115"/>
      <c r="NR278" s="115"/>
      <c r="NS278" s="115"/>
      <c r="NT278" s="115"/>
      <c r="NU278" s="115"/>
      <c r="NV278" s="115"/>
      <c r="NW278" s="115"/>
      <c r="NX278" s="115"/>
      <c r="NY278" s="115"/>
      <c r="NZ278" s="115"/>
      <c r="OA278" s="115"/>
      <c r="OB278" s="115"/>
      <c r="OC278" s="115"/>
      <c r="OD278" s="115"/>
      <c r="OE278" s="115"/>
      <c r="OF278" s="115"/>
      <c r="OG278" s="115"/>
    </row>
    <row r="279" spans="1:397" s="116" customFormat="1">
      <c r="A279" s="110">
        <v>7415</v>
      </c>
      <c r="B279" s="111" t="s">
        <v>343</v>
      </c>
      <c r="C279" s="112">
        <v>74671</v>
      </c>
      <c r="D279" s="113">
        <v>7.5199999999999998E-5</v>
      </c>
      <c r="E279" s="112">
        <v>0</v>
      </c>
      <c r="F279" s="123">
        <v>6638.2519000000002</v>
      </c>
      <c r="G279" s="124">
        <v>6638.2519000000002</v>
      </c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  <c r="BB279" s="115"/>
      <c r="BC279" s="115"/>
      <c r="BD279" s="115"/>
      <c r="BE279" s="115"/>
      <c r="BF279" s="115"/>
      <c r="BG279" s="115"/>
      <c r="BH279" s="115"/>
      <c r="BI279" s="115"/>
      <c r="BJ279" s="115"/>
      <c r="BK279" s="115"/>
      <c r="BL279" s="115"/>
      <c r="BM279" s="115"/>
      <c r="BN279" s="115"/>
      <c r="BO279" s="115"/>
      <c r="BP279" s="115"/>
      <c r="BQ279" s="115"/>
      <c r="BR279" s="115"/>
      <c r="BS279" s="115"/>
      <c r="BT279" s="115"/>
      <c r="BU279" s="115"/>
      <c r="BV279" s="115"/>
      <c r="BW279" s="115"/>
      <c r="BX279" s="115"/>
      <c r="BY279" s="115"/>
      <c r="BZ279" s="115"/>
      <c r="CA279" s="115"/>
      <c r="CB279" s="115"/>
      <c r="CC279" s="115"/>
      <c r="CD279" s="115"/>
      <c r="CE279" s="115"/>
      <c r="CF279" s="115"/>
      <c r="CG279" s="115"/>
      <c r="CH279" s="115"/>
      <c r="CI279" s="115"/>
      <c r="CJ279" s="115"/>
      <c r="CK279" s="115"/>
      <c r="CL279" s="115"/>
      <c r="CM279" s="115"/>
      <c r="CN279" s="115"/>
      <c r="CO279" s="115"/>
      <c r="CP279" s="115"/>
      <c r="CQ279" s="115"/>
      <c r="CR279" s="115"/>
      <c r="CS279" s="115"/>
      <c r="CT279" s="115"/>
      <c r="CU279" s="115"/>
      <c r="CV279" s="115"/>
      <c r="CW279" s="115"/>
      <c r="CX279" s="115"/>
      <c r="CY279" s="115"/>
      <c r="CZ279" s="115"/>
      <c r="DA279" s="115"/>
      <c r="DB279" s="115"/>
      <c r="DC279" s="115"/>
      <c r="DD279" s="115"/>
      <c r="DE279" s="115"/>
      <c r="DF279" s="115"/>
      <c r="DG279" s="115"/>
      <c r="DH279" s="115"/>
      <c r="DI279" s="115"/>
      <c r="DJ279" s="115"/>
      <c r="DK279" s="115"/>
      <c r="DL279" s="115"/>
      <c r="DM279" s="115"/>
      <c r="DN279" s="115"/>
      <c r="DO279" s="115"/>
      <c r="DP279" s="115"/>
      <c r="DQ279" s="115"/>
      <c r="DR279" s="115"/>
      <c r="DS279" s="115"/>
      <c r="DT279" s="115"/>
      <c r="DU279" s="115"/>
      <c r="DV279" s="115"/>
      <c r="DW279" s="115"/>
      <c r="DX279" s="115"/>
      <c r="DY279" s="115"/>
      <c r="DZ279" s="115"/>
      <c r="EA279" s="115"/>
      <c r="EB279" s="115"/>
      <c r="EC279" s="115"/>
      <c r="ED279" s="115"/>
      <c r="EE279" s="115"/>
      <c r="EF279" s="115"/>
      <c r="EG279" s="115"/>
      <c r="EH279" s="115"/>
      <c r="EI279" s="115"/>
      <c r="EJ279" s="115"/>
      <c r="EK279" s="115"/>
      <c r="EL279" s="115"/>
      <c r="EM279" s="115"/>
      <c r="EN279" s="115"/>
      <c r="EO279" s="115"/>
      <c r="EP279" s="115"/>
      <c r="EQ279" s="115"/>
      <c r="ER279" s="115"/>
      <c r="ES279" s="115"/>
      <c r="ET279" s="115"/>
      <c r="EU279" s="115"/>
      <c r="EV279" s="115"/>
      <c r="EW279" s="115"/>
      <c r="EX279" s="115"/>
      <c r="EY279" s="115"/>
      <c r="EZ279" s="115"/>
      <c r="FA279" s="115"/>
      <c r="FB279" s="115"/>
      <c r="FC279" s="115"/>
      <c r="FD279" s="115"/>
      <c r="FE279" s="115"/>
      <c r="FF279" s="115"/>
      <c r="FG279" s="115"/>
      <c r="FH279" s="115"/>
      <c r="FI279" s="115"/>
      <c r="FJ279" s="115"/>
      <c r="FK279" s="115"/>
      <c r="FL279" s="115"/>
      <c r="FM279" s="115"/>
      <c r="FN279" s="115"/>
      <c r="FO279" s="115"/>
      <c r="FP279" s="115"/>
      <c r="FQ279" s="115"/>
      <c r="FR279" s="115"/>
      <c r="FS279" s="115"/>
      <c r="FT279" s="115"/>
      <c r="FU279" s="115"/>
      <c r="FV279" s="115"/>
      <c r="FW279" s="115"/>
      <c r="FX279" s="115"/>
      <c r="FY279" s="115"/>
      <c r="FZ279" s="115"/>
      <c r="GA279" s="115"/>
      <c r="GB279" s="115"/>
      <c r="GC279" s="115"/>
      <c r="GD279" s="115"/>
      <c r="GE279" s="115"/>
      <c r="GF279" s="115"/>
      <c r="GG279" s="115"/>
      <c r="GH279" s="115"/>
      <c r="GI279" s="115"/>
      <c r="GJ279" s="115"/>
      <c r="GK279" s="115"/>
      <c r="GL279" s="115"/>
      <c r="GM279" s="115"/>
      <c r="GN279" s="115"/>
      <c r="GO279" s="115"/>
      <c r="GP279" s="115"/>
      <c r="GQ279" s="115"/>
      <c r="GR279" s="115"/>
      <c r="GS279" s="115"/>
      <c r="GT279" s="115"/>
      <c r="GU279" s="115"/>
      <c r="GV279" s="115"/>
      <c r="GW279" s="115"/>
      <c r="GX279" s="115"/>
      <c r="GY279" s="115"/>
      <c r="GZ279" s="115"/>
      <c r="HA279" s="115"/>
      <c r="HB279" s="115"/>
      <c r="HC279" s="115"/>
      <c r="HD279" s="115"/>
      <c r="HE279" s="115"/>
      <c r="HF279" s="115"/>
      <c r="HG279" s="115"/>
      <c r="HH279" s="115"/>
      <c r="HI279" s="115"/>
      <c r="HJ279" s="115"/>
      <c r="HK279" s="115"/>
      <c r="HL279" s="115"/>
      <c r="HM279" s="115"/>
      <c r="HN279" s="115"/>
      <c r="HO279" s="115"/>
      <c r="HP279" s="115"/>
      <c r="HQ279" s="115"/>
      <c r="HR279" s="115"/>
      <c r="HS279" s="115"/>
      <c r="HT279" s="115"/>
      <c r="HU279" s="115"/>
      <c r="HV279" s="115"/>
      <c r="HW279" s="115"/>
      <c r="HX279" s="115"/>
      <c r="HY279" s="115"/>
      <c r="HZ279" s="115"/>
      <c r="IA279" s="115"/>
      <c r="IB279" s="115"/>
      <c r="IC279" s="115"/>
      <c r="ID279" s="115"/>
      <c r="IE279" s="115"/>
      <c r="IF279" s="115"/>
      <c r="IG279" s="115"/>
      <c r="IH279" s="115"/>
      <c r="II279" s="115"/>
      <c r="IJ279" s="115"/>
      <c r="IK279" s="115"/>
      <c r="IL279" s="115"/>
      <c r="IM279" s="115"/>
      <c r="IN279" s="115"/>
      <c r="IO279" s="115"/>
      <c r="IP279" s="115"/>
      <c r="IQ279" s="115"/>
      <c r="IR279" s="115"/>
      <c r="IS279" s="115"/>
      <c r="IT279" s="115"/>
      <c r="IU279" s="115"/>
      <c r="IV279" s="115"/>
      <c r="IW279" s="115"/>
      <c r="IX279" s="115"/>
      <c r="IY279" s="115"/>
      <c r="IZ279" s="115"/>
      <c r="JA279" s="115"/>
      <c r="JB279" s="115"/>
      <c r="JC279" s="115"/>
      <c r="JD279" s="115"/>
      <c r="JE279" s="115"/>
      <c r="JF279" s="115"/>
      <c r="JG279" s="115"/>
      <c r="JH279" s="115"/>
      <c r="JI279" s="115"/>
      <c r="JJ279" s="115"/>
      <c r="JK279" s="115"/>
      <c r="JL279" s="115"/>
      <c r="JM279" s="115"/>
      <c r="JN279" s="115"/>
      <c r="JO279" s="115"/>
      <c r="JP279" s="115"/>
      <c r="JQ279" s="115"/>
      <c r="JR279" s="115"/>
      <c r="JS279" s="115"/>
      <c r="JT279" s="115"/>
      <c r="JU279" s="115"/>
      <c r="JV279" s="115"/>
      <c r="JW279" s="115"/>
      <c r="JX279" s="115"/>
      <c r="JY279" s="115"/>
      <c r="JZ279" s="115"/>
      <c r="KA279" s="115"/>
      <c r="KB279" s="115"/>
      <c r="KC279" s="115"/>
      <c r="KD279" s="115"/>
      <c r="KE279" s="115"/>
      <c r="KF279" s="115"/>
      <c r="KG279" s="115"/>
      <c r="KH279" s="115"/>
      <c r="KI279" s="115"/>
      <c r="KJ279" s="115"/>
      <c r="KK279" s="115"/>
      <c r="KL279" s="115"/>
      <c r="KM279" s="115"/>
      <c r="KN279" s="115"/>
      <c r="KO279" s="115"/>
      <c r="KP279" s="115"/>
      <c r="KQ279" s="115"/>
      <c r="KR279" s="115"/>
      <c r="KS279" s="115"/>
      <c r="KT279" s="115"/>
      <c r="KU279" s="115"/>
      <c r="KV279" s="115"/>
      <c r="KW279" s="115"/>
      <c r="KX279" s="115"/>
      <c r="KY279" s="115"/>
      <c r="KZ279" s="115"/>
      <c r="LA279" s="115"/>
      <c r="LB279" s="115"/>
      <c r="LC279" s="115"/>
      <c r="LD279" s="115"/>
      <c r="LE279" s="115"/>
      <c r="LF279" s="115"/>
      <c r="LG279" s="115"/>
      <c r="LH279" s="115"/>
      <c r="LI279" s="115"/>
      <c r="LJ279" s="115"/>
      <c r="LK279" s="115"/>
      <c r="LL279" s="115"/>
      <c r="LM279" s="115"/>
      <c r="LN279" s="115"/>
      <c r="LO279" s="115"/>
      <c r="LP279" s="115"/>
      <c r="LQ279" s="115"/>
      <c r="LR279" s="115"/>
      <c r="LS279" s="115"/>
      <c r="LT279" s="115"/>
      <c r="LU279" s="115"/>
      <c r="LV279" s="115"/>
      <c r="LW279" s="115"/>
      <c r="LX279" s="115"/>
      <c r="LY279" s="115"/>
      <c r="LZ279" s="115"/>
      <c r="MA279" s="115"/>
      <c r="MB279" s="115"/>
      <c r="MC279" s="115"/>
      <c r="MD279" s="115"/>
      <c r="ME279" s="115"/>
      <c r="MF279" s="115"/>
      <c r="MG279" s="115"/>
      <c r="MH279" s="115"/>
      <c r="MI279" s="115"/>
      <c r="MJ279" s="115"/>
      <c r="MK279" s="115"/>
      <c r="ML279" s="115"/>
      <c r="MM279" s="115"/>
      <c r="MN279" s="115"/>
      <c r="MO279" s="115"/>
      <c r="MP279" s="115"/>
      <c r="MQ279" s="115"/>
      <c r="MR279" s="115"/>
      <c r="MS279" s="115"/>
      <c r="MT279" s="115"/>
      <c r="MU279" s="115"/>
      <c r="MV279" s="115"/>
      <c r="MW279" s="115"/>
      <c r="MX279" s="115"/>
      <c r="MY279" s="115"/>
      <c r="MZ279" s="115"/>
      <c r="NA279" s="115"/>
      <c r="NB279" s="115"/>
      <c r="NC279" s="115"/>
      <c r="ND279" s="115"/>
      <c r="NE279" s="115"/>
      <c r="NF279" s="115"/>
      <c r="NG279" s="115"/>
      <c r="NH279" s="115"/>
      <c r="NI279" s="115"/>
      <c r="NJ279" s="115"/>
      <c r="NK279" s="115"/>
      <c r="NL279" s="115"/>
      <c r="NM279" s="115"/>
      <c r="NN279" s="115"/>
      <c r="NO279" s="115"/>
      <c r="NP279" s="115"/>
      <c r="NQ279" s="115"/>
      <c r="NR279" s="115"/>
      <c r="NS279" s="115"/>
      <c r="NT279" s="115"/>
      <c r="NU279" s="115"/>
      <c r="NV279" s="115"/>
      <c r="NW279" s="115"/>
      <c r="NX279" s="115"/>
      <c r="NY279" s="115"/>
      <c r="NZ279" s="115"/>
      <c r="OA279" s="115"/>
      <c r="OB279" s="115"/>
      <c r="OC279" s="115"/>
      <c r="OD279" s="115"/>
      <c r="OE279" s="115"/>
      <c r="OF279" s="115"/>
      <c r="OG279" s="115"/>
    </row>
    <row r="280" spans="1:397" s="116" customFormat="1">
      <c r="A280" s="110">
        <v>7417</v>
      </c>
      <c r="B280" s="111" t="s">
        <v>345</v>
      </c>
      <c r="C280" s="112">
        <v>98796</v>
      </c>
      <c r="D280" s="113">
        <v>9.6600000000000003E-5</v>
      </c>
      <c r="E280" s="112">
        <v>2553.13</v>
      </c>
      <c r="F280" s="123">
        <v>8782.9644000000008</v>
      </c>
      <c r="G280" s="124">
        <v>11336.094400000002</v>
      </c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  <c r="BC280" s="115"/>
      <c r="BD280" s="115"/>
      <c r="BE280" s="115"/>
      <c r="BF280" s="115"/>
      <c r="BG280" s="115"/>
      <c r="BH280" s="115"/>
      <c r="BI280" s="115"/>
      <c r="BJ280" s="115"/>
      <c r="BK280" s="115"/>
      <c r="BL280" s="115"/>
      <c r="BM280" s="115"/>
      <c r="BN280" s="115"/>
      <c r="BO280" s="115"/>
      <c r="BP280" s="115"/>
      <c r="BQ280" s="115"/>
      <c r="BR280" s="115"/>
      <c r="BS280" s="115"/>
      <c r="BT280" s="115"/>
      <c r="BU280" s="115"/>
      <c r="BV280" s="115"/>
      <c r="BW280" s="115"/>
      <c r="BX280" s="115"/>
      <c r="BY280" s="115"/>
      <c r="BZ280" s="115"/>
      <c r="CA280" s="115"/>
      <c r="CB280" s="115"/>
      <c r="CC280" s="115"/>
      <c r="CD280" s="115"/>
      <c r="CE280" s="115"/>
      <c r="CF280" s="115"/>
      <c r="CG280" s="115"/>
      <c r="CH280" s="115"/>
      <c r="CI280" s="115"/>
      <c r="CJ280" s="115"/>
      <c r="CK280" s="115"/>
      <c r="CL280" s="115"/>
      <c r="CM280" s="115"/>
      <c r="CN280" s="115"/>
      <c r="CO280" s="115"/>
      <c r="CP280" s="115"/>
      <c r="CQ280" s="115"/>
      <c r="CR280" s="115"/>
      <c r="CS280" s="115"/>
      <c r="CT280" s="115"/>
      <c r="CU280" s="115"/>
      <c r="CV280" s="115"/>
      <c r="CW280" s="115"/>
      <c r="CX280" s="115"/>
      <c r="CY280" s="115"/>
      <c r="CZ280" s="115"/>
      <c r="DA280" s="115"/>
      <c r="DB280" s="115"/>
      <c r="DC280" s="115"/>
      <c r="DD280" s="115"/>
      <c r="DE280" s="115"/>
      <c r="DF280" s="115"/>
      <c r="DG280" s="115"/>
      <c r="DH280" s="115"/>
      <c r="DI280" s="115"/>
      <c r="DJ280" s="115"/>
      <c r="DK280" s="115"/>
      <c r="DL280" s="115"/>
      <c r="DM280" s="115"/>
      <c r="DN280" s="115"/>
      <c r="DO280" s="115"/>
      <c r="DP280" s="115"/>
      <c r="DQ280" s="115"/>
      <c r="DR280" s="115"/>
      <c r="DS280" s="115"/>
      <c r="DT280" s="115"/>
      <c r="DU280" s="115"/>
      <c r="DV280" s="115"/>
      <c r="DW280" s="115"/>
      <c r="DX280" s="115"/>
      <c r="DY280" s="115"/>
      <c r="DZ280" s="115"/>
      <c r="EA280" s="115"/>
      <c r="EB280" s="115"/>
      <c r="EC280" s="115"/>
      <c r="ED280" s="115"/>
      <c r="EE280" s="115"/>
      <c r="EF280" s="115"/>
      <c r="EG280" s="115"/>
      <c r="EH280" s="115"/>
      <c r="EI280" s="115"/>
      <c r="EJ280" s="115"/>
      <c r="EK280" s="115"/>
      <c r="EL280" s="115"/>
      <c r="EM280" s="115"/>
      <c r="EN280" s="115"/>
      <c r="EO280" s="115"/>
      <c r="EP280" s="115"/>
      <c r="EQ280" s="115"/>
      <c r="ER280" s="115"/>
      <c r="ES280" s="115"/>
      <c r="ET280" s="115"/>
      <c r="EU280" s="115"/>
      <c r="EV280" s="115"/>
      <c r="EW280" s="115"/>
      <c r="EX280" s="115"/>
      <c r="EY280" s="115"/>
      <c r="EZ280" s="115"/>
      <c r="FA280" s="115"/>
      <c r="FB280" s="115"/>
      <c r="FC280" s="115"/>
      <c r="FD280" s="115"/>
      <c r="FE280" s="115"/>
      <c r="FF280" s="115"/>
      <c r="FG280" s="115"/>
      <c r="FH280" s="115"/>
      <c r="FI280" s="115"/>
      <c r="FJ280" s="115"/>
      <c r="FK280" s="115"/>
      <c r="FL280" s="115"/>
      <c r="FM280" s="115"/>
      <c r="FN280" s="115"/>
      <c r="FO280" s="115"/>
      <c r="FP280" s="115"/>
      <c r="FQ280" s="115"/>
      <c r="FR280" s="115"/>
      <c r="FS280" s="115"/>
      <c r="FT280" s="115"/>
      <c r="FU280" s="115"/>
      <c r="FV280" s="115"/>
      <c r="FW280" s="115"/>
      <c r="FX280" s="115"/>
      <c r="FY280" s="115"/>
      <c r="FZ280" s="115"/>
      <c r="GA280" s="115"/>
      <c r="GB280" s="115"/>
      <c r="GC280" s="115"/>
      <c r="GD280" s="115"/>
      <c r="GE280" s="115"/>
      <c r="GF280" s="115"/>
      <c r="GG280" s="115"/>
      <c r="GH280" s="115"/>
      <c r="GI280" s="115"/>
      <c r="GJ280" s="115"/>
      <c r="GK280" s="115"/>
      <c r="GL280" s="115"/>
      <c r="GM280" s="115"/>
      <c r="GN280" s="115"/>
      <c r="GO280" s="115"/>
      <c r="GP280" s="115"/>
      <c r="GQ280" s="115"/>
      <c r="GR280" s="115"/>
      <c r="GS280" s="115"/>
      <c r="GT280" s="115"/>
      <c r="GU280" s="115"/>
      <c r="GV280" s="115"/>
      <c r="GW280" s="115"/>
      <c r="GX280" s="115"/>
      <c r="GY280" s="115"/>
      <c r="GZ280" s="115"/>
      <c r="HA280" s="115"/>
      <c r="HB280" s="115"/>
      <c r="HC280" s="115"/>
      <c r="HD280" s="115"/>
      <c r="HE280" s="115"/>
      <c r="HF280" s="115"/>
      <c r="HG280" s="115"/>
      <c r="HH280" s="115"/>
      <c r="HI280" s="115"/>
      <c r="HJ280" s="115"/>
      <c r="HK280" s="115"/>
      <c r="HL280" s="115"/>
      <c r="HM280" s="115"/>
      <c r="HN280" s="115"/>
      <c r="HO280" s="115"/>
      <c r="HP280" s="115"/>
      <c r="HQ280" s="115"/>
      <c r="HR280" s="115"/>
      <c r="HS280" s="115"/>
      <c r="HT280" s="115"/>
      <c r="HU280" s="115"/>
      <c r="HV280" s="115"/>
      <c r="HW280" s="115"/>
      <c r="HX280" s="115"/>
      <c r="HY280" s="115"/>
      <c r="HZ280" s="115"/>
      <c r="IA280" s="115"/>
      <c r="IB280" s="115"/>
      <c r="IC280" s="115"/>
      <c r="ID280" s="115"/>
      <c r="IE280" s="115"/>
      <c r="IF280" s="115"/>
      <c r="IG280" s="115"/>
      <c r="IH280" s="115"/>
      <c r="II280" s="115"/>
      <c r="IJ280" s="115"/>
      <c r="IK280" s="115"/>
      <c r="IL280" s="115"/>
      <c r="IM280" s="115"/>
      <c r="IN280" s="115"/>
      <c r="IO280" s="115"/>
      <c r="IP280" s="115"/>
      <c r="IQ280" s="115"/>
      <c r="IR280" s="115"/>
      <c r="IS280" s="115"/>
      <c r="IT280" s="115"/>
      <c r="IU280" s="115"/>
      <c r="IV280" s="115"/>
      <c r="IW280" s="115"/>
      <c r="IX280" s="115"/>
      <c r="IY280" s="115"/>
      <c r="IZ280" s="115"/>
      <c r="JA280" s="115"/>
      <c r="JB280" s="115"/>
      <c r="JC280" s="115"/>
      <c r="JD280" s="115"/>
      <c r="JE280" s="115"/>
      <c r="JF280" s="115"/>
      <c r="JG280" s="115"/>
      <c r="JH280" s="115"/>
      <c r="JI280" s="115"/>
      <c r="JJ280" s="115"/>
      <c r="JK280" s="115"/>
      <c r="JL280" s="115"/>
      <c r="JM280" s="115"/>
      <c r="JN280" s="115"/>
      <c r="JO280" s="115"/>
      <c r="JP280" s="115"/>
      <c r="JQ280" s="115"/>
      <c r="JR280" s="115"/>
      <c r="JS280" s="115"/>
      <c r="JT280" s="115"/>
      <c r="JU280" s="115"/>
      <c r="JV280" s="115"/>
      <c r="JW280" s="115"/>
      <c r="JX280" s="115"/>
      <c r="JY280" s="115"/>
      <c r="JZ280" s="115"/>
      <c r="KA280" s="115"/>
      <c r="KB280" s="115"/>
      <c r="KC280" s="115"/>
      <c r="KD280" s="115"/>
      <c r="KE280" s="115"/>
      <c r="KF280" s="115"/>
      <c r="KG280" s="115"/>
      <c r="KH280" s="115"/>
      <c r="KI280" s="115"/>
      <c r="KJ280" s="115"/>
      <c r="KK280" s="115"/>
      <c r="KL280" s="115"/>
      <c r="KM280" s="115"/>
      <c r="KN280" s="115"/>
      <c r="KO280" s="115"/>
      <c r="KP280" s="115"/>
      <c r="KQ280" s="115"/>
      <c r="KR280" s="115"/>
      <c r="KS280" s="115"/>
      <c r="KT280" s="115"/>
      <c r="KU280" s="115"/>
      <c r="KV280" s="115"/>
      <c r="KW280" s="115"/>
      <c r="KX280" s="115"/>
      <c r="KY280" s="115"/>
      <c r="KZ280" s="115"/>
      <c r="LA280" s="115"/>
      <c r="LB280" s="115"/>
      <c r="LC280" s="115"/>
      <c r="LD280" s="115"/>
      <c r="LE280" s="115"/>
      <c r="LF280" s="115"/>
      <c r="LG280" s="115"/>
      <c r="LH280" s="115"/>
      <c r="LI280" s="115"/>
      <c r="LJ280" s="115"/>
      <c r="LK280" s="115"/>
      <c r="LL280" s="115"/>
      <c r="LM280" s="115"/>
      <c r="LN280" s="115"/>
      <c r="LO280" s="115"/>
      <c r="LP280" s="115"/>
      <c r="LQ280" s="115"/>
      <c r="LR280" s="115"/>
      <c r="LS280" s="115"/>
      <c r="LT280" s="115"/>
      <c r="LU280" s="115"/>
      <c r="LV280" s="115"/>
      <c r="LW280" s="115"/>
      <c r="LX280" s="115"/>
      <c r="LY280" s="115"/>
      <c r="LZ280" s="115"/>
      <c r="MA280" s="115"/>
      <c r="MB280" s="115"/>
      <c r="MC280" s="115"/>
      <c r="MD280" s="115"/>
      <c r="ME280" s="115"/>
      <c r="MF280" s="115"/>
      <c r="MG280" s="115"/>
      <c r="MH280" s="115"/>
      <c r="MI280" s="115"/>
      <c r="MJ280" s="115"/>
      <c r="MK280" s="115"/>
      <c r="ML280" s="115"/>
      <c r="MM280" s="115"/>
      <c r="MN280" s="115"/>
      <c r="MO280" s="115"/>
      <c r="MP280" s="115"/>
      <c r="MQ280" s="115"/>
      <c r="MR280" s="115"/>
      <c r="MS280" s="115"/>
      <c r="MT280" s="115"/>
      <c r="MU280" s="115"/>
      <c r="MV280" s="115"/>
      <c r="MW280" s="115"/>
      <c r="MX280" s="115"/>
      <c r="MY280" s="115"/>
      <c r="MZ280" s="115"/>
      <c r="NA280" s="115"/>
      <c r="NB280" s="115"/>
      <c r="NC280" s="115"/>
      <c r="ND280" s="115"/>
      <c r="NE280" s="115"/>
      <c r="NF280" s="115"/>
      <c r="NG280" s="115"/>
      <c r="NH280" s="115"/>
      <c r="NI280" s="115"/>
      <c r="NJ280" s="115"/>
      <c r="NK280" s="115"/>
      <c r="NL280" s="115"/>
      <c r="NM280" s="115"/>
      <c r="NN280" s="115"/>
      <c r="NO280" s="115"/>
      <c r="NP280" s="115"/>
      <c r="NQ280" s="115"/>
      <c r="NR280" s="115"/>
      <c r="NS280" s="115"/>
      <c r="NT280" s="115"/>
      <c r="NU280" s="115"/>
      <c r="NV280" s="115"/>
      <c r="NW280" s="115"/>
      <c r="NX280" s="115"/>
      <c r="NY280" s="115"/>
      <c r="NZ280" s="115"/>
      <c r="OA280" s="115"/>
      <c r="OB280" s="115"/>
      <c r="OC280" s="115"/>
      <c r="OD280" s="115"/>
      <c r="OE280" s="115"/>
      <c r="OF280" s="115"/>
      <c r="OG280" s="115"/>
    </row>
    <row r="281" spans="1:397" s="116" customFormat="1">
      <c r="A281" s="110">
        <v>8024</v>
      </c>
      <c r="B281" s="111" t="s">
        <v>469</v>
      </c>
      <c r="C281" s="112">
        <v>0</v>
      </c>
      <c r="D281" s="113">
        <v>8.1974000000000005E-3</v>
      </c>
      <c r="E281" s="112">
        <v>0</v>
      </c>
      <c r="F281" s="123">
        <v>0</v>
      </c>
      <c r="G281" s="124">
        <v>0</v>
      </c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5"/>
      <c r="AX281" s="115"/>
      <c r="AY281" s="115"/>
      <c r="AZ281" s="115"/>
      <c r="BA281" s="115"/>
      <c r="BB281" s="115"/>
      <c r="BC281" s="115"/>
      <c r="BD281" s="115"/>
      <c r="BE281" s="115"/>
      <c r="BF281" s="115"/>
      <c r="BG281" s="115"/>
      <c r="BH281" s="115"/>
      <c r="BI281" s="115"/>
      <c r="BJ281" s="115"/>
      <c r="BK281" s="115"/>
      <c r="BL281" s="115"/>
      <c r="BM281" s="115"/>
      <c r="BN281" s="115"/>
      <c r="BO281" s="115"/>
      <c r="BP281" s="115"/>
      <c r="BQ281" s="115"/>
      <c r="BR281" s="115"/>
      <c r="BS281" s="115"/>
      <c r="BT281" s="115"/>
      <c r="BU281" s="115"/>
      <c r="BV281" s="115"/>
      <c r="BW281" s="115"/>
      <c r="BX281" s="115"/>
      <c r="BY281" s="115"/>
      <c r="BZ281" s="115"/>
      <c r="CA281" s="115"/>
      <c r="CB281" s="115"/>
      <c r="CC281" s="115"/>
      <c r="CD281" s="115"/>
      <c r="CE281" s="115"/>
      <c r="CF281" s="115"/>
      <c r="CG281" s="115"/>
      <c r="CH281" s="115"/>
      <c r="CI281" s="115"/>
      <c r="CJ281" s="115"/>
      <c r="CK281" s="115"/>
      <c r="CL281" s="115"/>
      <c r="CM281" s="115"/>
      <c r="CN281" s="115"/>
      <c r="CO281" s="115"/>
      <c r="CP281" s="115"/>
      <c r="CQ281" s="115"/>
      <c r="CR281" s="115"/>
      <c r="CS281" s="115"/>
      <c r="CT281" s="115"/>
      <c r="CU281" s="115"/>
      <c r="CV281" s="115"/>
      <c r="CW281" s="115"/>
      <c r="CX281" s="115"/>
      <c r="CY281" s="115"/>
      <c r="CZ281" s="115"/>
      <c r="DA281" s="115"/>
      <c r="DB281" s="115"/>
      <c r="DC281" s="115"/>
      <c r="DD281" s="115"/>
      <c r="DE281" s="115"/>
      <c r="DF281" s="115"/>
      <c r="DG281" s="115"/>
      <c r="DH281" s="115"/>
      <c r="DI281" s="115"/>
      <c r="DJ281" s="115"/>
      <c r="DK281" s="115"/>
      <c r="DL281" s="115"/>
      <c r="DM281" s="115"/>
      <c r="DN281" s="115"/>
      <c r="DO281" s="115"/>
      <c r="DP281" s="115"/>
      <c r="DQ281" s="115"/>
      <c r="DR281" s="115"/>
      <c r="DS281" s="115"/>
      <c r="DT281" s="115"/>
      <c r="DU281" s="115"/>
      <c r="DV281" s="115"/>
      <c r="DW281" s="115"/>
      <c r="DX281" s="115"/>
      <c r="DY281" s="115"/>
      <c r="DZ281" s="115"/>
      <c r="EA281" s="115"/>
      <c r="EB281" s="115"/>
      <c r="EC281" s="115"/>
      <c r="ED281" s="115"/>
      <c r="EE281" s="115"/>
      <c r="EF281" s="115"/>
      <c r="EG281" s="115"/>
      <c r="EH281" s="115"/>
      <c r="EI281" s="115"/>
      <c r="EJ281" s="115"/>
      <c r="EK281" s="115"/>
      <c r="EL281" s="115"/>
      <c r="EM281" s="115"/>
      <c r="EN281" s="115"/>
      <c r="EO281" s="115"/>
      <c r="EP281" s="115"/>
      <c r="EQ281" s="115"/>
      <c r="ER281" s="115"/>
      <c r="ES281" s="115"/>
      <c r="ET281" s="115"/>
      <c r="EU281" s="115"/>
      <c r="EV281" s="115"/>
      <c r="EW281" s="115"/>
      <c r="EX281" s="115"/>
      <c r="EY281" s="115"/>
      <c r="EZ281" s="115"/>
      <c r="FA281" s="115"/>
      <c r="FB281" s="115"/>
      <c r="FC281" s="115"/>
      <c r="FD281" s="115"/>
      <c r="FE281" s="115"/>
      <c r="FF281" s="115"/>
      <c r="FG281" s="115"/>
      <c r="FH281" s="115"/>
      <c r="FI281" s="115"/>
      <c r="FJ281" s="115"/>
      <c r="FK281" s="115"/>
      <c r="FL281" s="115"/>
      <c r="FM281" s="115"/>
      <c r="FN281" s="115"/>
      <c r="FO281" s="115"/>
      <c r="FP281" s="115"/>
      <c r="FQ281" s="115"/>
      <c r="FR281" s="115"/>
      <c r="FS281" s="115"/>
      <c r="FT281" s="115"/>
      <c r="FU281" s="115"/>
      <c r="FV281" s="115"/>
      <c r="FW281" s="115"/>
      <c r="FX281" s="115"/>
      <c r="FY281" s="115"/>
      <c r="FZ281" s="115"/>
      <c r="GA281" s="115"/>
      <c r="GB281" s="115"/>
      <c r="GC281" s="115"/>
      <c r="GD281" s="115"/>
      <c r="GE281" s="115"/>
      <c r="GF281" s="115"/>
      <c r="GG281" s="115"/>
      <c r="GH281" s="115"/>
      <c r="GI281" s="115"/>
      <c r="GJ281" s="115"/>
      <c r="GK281" s="115"/>
      <c r="GL281" s="115"/>
      <c r="GM281" s="115"/>
      <c r="GN281" s="115"/>
      <c r="GO281" s="115"/>
      <c r="GP281" s="115"/>
      <c r="GQ281" s="115"/>
      <c r="GR281" s="115"/>
      <c r="GS281" s="115"/>
      <c r="GT281" s="115"/>
      <c r="GU281" s="115"/>
      <c r="GV281" s="115"/>
      <c r="GW281" s="115"/>
      <c r="GX281" s="115"/>
      <c r="GY281" s="115"/>
      <c r="GZ281" s="115"/>
      <c r="HA281" s="115"/>
      <c r="HB281" s="115"/>
      <c r="HC281" s="115"/>
      <c r="HD281" s="115"/>
      <c r="HE281" s="115"/>
      <c r="HF281" s="115"/>
      <c r="HG281" s="115"/>
      <c r="HH281" s="115"/>
      <c r="HI281" s="115"/>
      <c r="HJ281" s="115"/>
      <c r="HK281" s="115"/>
      <c r="HL281" s="115"/>
      <c r="HM281" s="115"/>
      <c r="HN281" s="115"/>
      <c r="HO281" s="115"/>
      <c r="HP281" s="115"/>
      <c r="HQ281" s="115"/>
      <c r="HR281" s="115"/>
      <c r="HS281" s="115"/>
      <c r="HT281" s="115"/>
      <c r="HU281" s="115"/>
      <c r="HV281" s="115"/>
      <c r="HW281" s="115"/>
      <c r="HX281" s="115"/>
      <c r="HY281" s="115"/>
      <c r="HZ281" s="115"/>
      <c r="IA281" s="115"/>
      <c r="IB281" s="115"/>
      <c r="IC281" s="115"/>
      <c r="ID281" s="115"/>
      <c r="IE281" s="115"/>
      <c r="IF281" s="115"/>
      <c r="IG281" s="115"/>
      <c r="IH281" s="115"/>
      <c r="II281" s="115"/>
      <c r="IJ281" s="115"/>
      <c r="IK281" s="115"/>
      <c r="IL281" s="115"/>
      <c r="IM281" s="115"/>
      <c r="IN281" s="115"/>
      <c r="IO281" s="115"/>
      <c r="IP281" s="115"/>
      <c r="IQ281" s="115"/>
      <c r="IR281" s="115"/>
      <c r="IS281" s="115"/>
      <c r="IT281" s="115"/>
      <c r="IU281" s="115"/>
      <c r="IV281" s="115"/>
      <c r="IW281" s="115"/>
      <c r="IX281" s="115"/>
      <c r="IY281" s="115"/>
      <c r="IZ281" s="115"/>
      <c r="JA281" s="115"/>
      <c r="JB281" s="115"/>
      <c r="JC281" s="115"/>
      <c r="JD281" s="115"/>
      <c r="JE281" s="115"/>
      <c r="JF281" s="115"/>
      <c r="JG281" s="115"/>
      <c r="JH281" s="115"/>
      <c r="JI281" s="115"/>
      <c r="JJ281" s="115"/>
      <c r="JK281" s="115"/>
      <c r="JL281" s="115"/>
      <c r="JM281" s="115"/>
      <c r="JN281" s="115"/>
      <c r="JO281" s="115"/>
      <c r="JP281" s="115"/>
      <c r="JQ281" s="115"/>
      <c r="JR281" s="115"/>
      <c r="JS281" s="115"/>
      <c r="JT281" s="115"/>
      <c r="JU281" s="115"/>
      <c r="JV281" s="115"/>
      <c r="JW281" s="115"/>
      <c r="JX281" s="115"/>
      <c r="JY281" s="115"/>
      <c r="JZ281" s="115"/>
      <c r="KA281" s="115"/>
      <c r="KB281" s="115"/>
      <c r="KC281" s="115"/>
      <c r="KD281" s="115"/>
      <c r="KE281" s="115"/>
      <c r="KF281" s="115"/>
      <c r="KG281" s="115"/>
      <c r="KH281" s="115"/>
      <c r="KI281" s="115"/>
      <c r="KJ281" s="115"/>
      <c r="KK281" s="115"/>
      <c r="KL281" s="115"/>
      <c r="KM281" s="115"/>
      <c r="KN281" s="115"/>
      <c r="KO281" s="115"/>
      <c r="KP281" s="115"/>
      <c r="KQ281" s="115"/>
      <c r="KR281" s="115"/>
      <c r="KS281" s="115"/>
      <c r="KT281" s="115"/>
      <c r="KU281" s="115"/>
      <c r="KV281" s="115"/>
      <c r="KW281" s="115"/>
      <c r="KX281" s="115"/>
      <c r="KY281" s="115"/>
      <c r="KZ281" s="115"/>
      <c r="LA281" s="115"/>
      <c r="LB281" s="115"/>
      <c r="LC281" s="115"/>
      <c r="LD281" s="115"/>
      <c r="LE281" s="115"/>
      <c r="LF281" s="115"/>
      <c r="LG281" s="115"/>
      <c r="LH281" s="115"/>
      <c r="LI281" s="115"/>
      <c r="LJ281" s="115"/>
      <c r="LK281" s="115"/>
      <c r="LL281" s="115"/>
      <c r="LM281" s="115"/>
      <c r="LN281" s="115"/>
      <c r="LO281" s="115"/>
      <c r="LP281" s="115"/>
      <c r="LQ281" s="115"/>
      <c r="LR281" s="115"/>
      <c r="LS281" s="115"/>
      <c r="LT281" s="115"/>
      <c r="LU281" s="115"/>
      <c r="LV281" s="115"/>
      <c r="LW281" s="115"/>
      <c r="LX281" s="115"/>
      <c r="LY281" s="115"/>
      <c r="LZ281" s="115"/>
      <c r="MA281" s="115"/>
      <c r="MB281" s="115"/>
      <c r="MC281" s="115"/>
      <c r="MD281" s="115"/>
      <c r="ME281" s="115"/>
      <c r="MF281" s="115"/>
      <c r="MG281" s="115"/>
      <c r="MH281" s="115"/>
      <c r="MI281" s="115"/>
      <c r="MJ281" s="115"/>
      <c r="MK281" s="115"/>
      <c r="ML281" s="115"/>
      <c r="MM281" s="115"/>
      <c r="MN281" s="115"/>
      <c r="MO281" s="115"/>
      <c r="MP281" s="115"/>
      <c r="MQ281" s="115"/>
      <c r="MR281" s="115"/>
      <c r="MS281" s="115"/>
      <c r="MT281" s="115"/>
      <c r="MU281" s="115"/>
      <c r="MV281" s="115"/>
      <c r="MW281" s="115"/>
      <c r="MX281" s="115"/>
      <c r="MY281" s="115"/>
      <c r="MZ281" s="115"/>
      <c r="NA281" s="115"/>
      <c r="NB281" s="115"/>
      <c r="NC281" s="115"/>
      <c r="ND281" s="115"/>
      <c r="NE281" s="115"/>
      <c r="NF281" s="115"/>
      <c r="NG281" s="115"/>
      <c r="NH281" s="115"/>
      <c r="NI281" s="115"/>
      <c r="NJ281" s="115"/>
      <c r="NK281" s="115"/>
      <c r="NL281" s="115"/>
      <c r="NM281" s="115"/>
      <c r="NN281" s="115"/>
      <c r="NO281" s="115"/>
      <c r="NP281" s="115"/>
      <c r="NQ281" s="115"/>
      <c r="NR281" s="115"/>
      <c r="NS281" s="115"/>
      <c r="NT281" s="115"/>
      <c r="NU281" s="115"/>
      <c r="NV281" s="115"/>
      <c r="NW281" s="115"/>
      <c r="NX281" s="115"/>
      <c r="NY281" s="115"/>
      <c r="NZ281" s="115"/>
      <c r="OA281" s="115"/>
      <c r="OB281" s="115"/>
      <c r="OC281" s="115"/>
      <c r="OD281" s="115"/>
      <c r="OE281" s="115"/>
      <c r="OF281" s="115"/>
      <c r="OG281" s="115"/>
    </row>
    <row r="282" spans="1:397" s="116" customFormat="1">
      <c r="A282" s="110">
        <v>8201</v>
      </c>
      <c r="B282" s="111" t="s">
        <v>471</v>
      </c>
      <c r="C282" s="112">
        <v>0</v>
      </c>
      <c r="D282" s="113">
        <v>1.4185999999999999E-3</v>
      </c>
      <c r="E282" s="112">
        <v>0</v>
      </c>
      <c r="F282" s="123">
        <v>0</v>
      </c>
      <c r="G282" s="124">
        <v>0</v>
      </c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5"/>
      <c r="AV282" s="115"/>
      <c r="AW282" s="115"/>
      <c r="AX282" s="115"/>
      <c r="AY282" s="115"/>
      <c r="AZ282" s="115"/>
      <c r="BA282" s="115"/>
      <c r="BB282" s="115"/>
      <c r="BC282" s="115"/>
      <c r="BD282" s="115"/>
      <c r="BE282" s="115"/>
      <c r="BF282" s="115"/>
      <c r="BG282" s="115"/>
      <c r="BH282" s="115"/>
      <c r="BI282" s="115"/>
      <c r="BJ282" s="115"/>
      <c r="BK282" s="115"/>
      <c r="BL282" s="115"/>
      <c r="BM282" s="115"/>
      <c r="BN282" s="115"/>
      <c r="BO282" s="115"/>
      <c r="BP282" s="115"/>
      <c r="BQ282" s="115"/>
      <c r="BR282" s="115"/>
      <c r="BS282" s="115"/>
      <c r="BT282" s="115"/>
      <c r="BU282" s="115"/>
      <c r="BV282" s="115"/>
      <c r="BW282" s="115"/>
      <c r="BX282" s="115"/>
      <c r="BY282" s="115"/>
      <c r="BZ282" s="115"/>
      <c r="CA282" s="115"/>
      <c r="CB282" s="115"/>
      <c r="CC282" s="115"/>
      <c r="CD282" s="115"/>
      <c r="CE282" s="115"/>
      <c r="CF282" s="115"/>
      <c r="CG282" s="115"/>
      <c r="CH282" s="115"/>
      <c r="CI282" s="115"/>
      <c r="CJ282" s="115"/>
      <c r="CK282" s="115"/>
      <c r="CL282" s="115"/>
      <c r="CM282" s="115"/>
      <c r="CN282" s="115"/>
      <c r="CO282" s="115"/>
      <c r="CP282" s="115"/>
      <c r="CQ282" s="115"/>
      <c r="CR282" s="115"/>
      <c r="CS282" s="115"/>
      <c r="CT282" s="115"/>
      <c r="CU282" s="115"/>
      <c r="CV282" s="115"/>
      <c r="CW282" s="115"/>
      <c r="CX282" s="115"/>
      <c r="CY282" s="115"/>
      <c r="CZ282" s="115"/>
      <c r="DA282" s="115"/>
      <c r="DB282" s="115"/>
      <c r="DC282" s="115"/>
      <c r="DD282" s="115"/>
      <c r="DE282" s="115"/>
      <c r="DF282" s="115"/>
      <c r="DG282" s="115"/>
      <c r="DH282" s="115"/>
      <c r="DI282" s="115"/>
      <c r="DJ282" s="115"/>
      <c r="DK282" s="115"/>
      <c r="DL282" s="115"/>
      <c r="DM282" s="115"/>
      <c r="DN282" s="115"/>
      <c r="DO282" s="115"/>
      <c r="DP282" s="115"/>
      <c r="DQ282" s="115"/>
      <c r="DR282" s="115"/>
      <c r="DS282" s="115"/>
      <c r="DT282" s="115"/>
      <c r="DU282" s="115"/>
      <c r="DV282" s="115"/>
      <c r="DW282" s="115"/>
      <c r="DX282" s="115"/>
      <c r="DY282" s="115"/>
      <c r="DZ282" s="115"/>
      <c r="EA282" s="115"/>
      <c r="EB282" s="115"/>
      <c r="EC282" s="115"/>
      <c r="ED282" s="115"/>
      <c r="EE282" s="115"/>
      <c r="EF282" s="115"/>
      <c r="EG282" s="115"/>
      <c r="EH282" s="115"/>
      <c r="EI282" s="115"/>
      <c r="EJ282" s="115"/>
      <c r="EK282" s="115"/>
      <c r="EL282" s="115"/>
      <c r="EM282" s="115"/>
      <c r="EN282" s="115"/>
      <c r="EO282" s="115"/>
      <c r="EP282" s="115"/>
      <c r="EQ282" s="115"/>
      <c r="ER282" s="115"/>
      <c r="ES282" s="115"/>
      <c r="ET282" s="115"/>
      <c r="EU282" s="115"/>
      <c r="EV282" s="115"/>
      <c r="EW282" s="115"/>
      <c r="EX282" s="115"/>
      <c r="EY282" s="115"/>
      <c r="EZ282" s="115"/>
      <c r="FA282" s="115"/>
      <c r="FB282" s="115"/>
      <c r="FC282" s="115"/>
      <c r="FD282" s="115"/>
      <c r="FE282" s="115"/>
      <c r="FF282" s="115"/>
      <c r="FG282" s="115"/>
      <c r="FH282" s="115"/>
      <c r="FI282" s="115"/>
      <c r="FJ282" s="115"/>
      <c r="FK282" s="115"/>
      <c r="FL282" s="115"/>
      <c r="FM282" s="115"/>
      <c r="FN282" s="115"/>
      <c r="FO282" s="115"/>
      <c r="FP282" s="115"/>
      <c r="FQ282" s="115"/>
      <c r="FR282" s="115"/>
      <c r="FS282" s="115"/>
      <c r="FT282" s="115"/>
      <c r="FU282" s="115"/>
      <c r="FV282" s="115"/>
      <c r="FW282" s="115"/>
      <c r="FX282" s="115"/>
      <c r="FY282" s="115"/>
      <c r="FZ282" s="115"/>
      <c r="GA282" s="115"/>
      <c r="GB282" s="115"/>
      <c r="GC282" s="115"/>
      <c r="GD282" s="115"/>
      <c r="GE282" s="115"/>
      <c r="GF282" s="115"/>
      <c r="GG282" s="115"/>
      <c r="GH282" s="115"/>
      <c r="GI282" s="115"/>
      <c r="GJ282" s="115"/>
      <c r="GK282" s="115"/>
      <c r="GL282" s="115"/>
      <c r="GM282" s="115"/>
      <c r="GN282" s="115"/>
      <c r="GO282" s="115"/>
      <c r="GP282" s="115"/>
      <c r="GQ282" s="115"/>
      <c r="GR282" s="115"/>
      <c r="GS282" s="115"/>
      <c r="GT282" s="115"/>
      <c r="GU282" s="115"/>
      <c r="GV282" s="115"/>
      <c r="GW282" s="115"/>
      <c r="GX282" s="115"/>
      <c r="GY282" s="115"/>
      <c r="GZ282" s="115"/>
      <c r="HA282" s="115"/>
      <c r="HB282" s="115"/>
      <c r="HC282" s="115"/>
      <c r="HD282" s="115"/>
      <c r="HE282" s="115"/>
      <c r="HF282" s="115"/>
      <c r="HG282" s="115"/>
      <c r="HH282" s="115"/>
      <c r="HI282" s="115"/>
      <c r="HJ282" s="115"/>
      <c r="HK282" s="115"/>
      <c r="HL282" s="115"/>
      <c r="HM282" s="115"/>
      <c r="HN282" s="115"/>
      <c r="HO282" s="115"/>
      <c r="HP282" s="115"/>
      <c r="HQ282" s="115"/>
      <c r="HR282" s="115"/>
      <c r="HS282" s="115"/>
      <c r="HT282" s="115"/>
      <c r="HU282" s="115"/>
      <c r="HV282" s="115"/>
      <c r="HW282" s="115"/>
      <c r="HX282" s="115"/>
      <c r="HY282" s="115"/>
      <c r="HZ282" s="115"/>
      <c r="IA282" s="115"/>
      <c r="IB282" s="115"/>
      <c r="IC282" s="115"/>
      <c r="ID282" s="115"/>
      <c r="IE282" s="115"/>
      <c r="IF282" s="115"/>
      <c r="IG282" s="115"/>
      <c r="IH282" s="115"/>
      <c r="II282" s="115"/>
      <c r="IJ282" s="115"/>
      <c r="IK282" s="115"/>
      <c r="IL282" s="115"/>
      <c r="IM282" s="115"/>
      <c r="IN282" s="115"/>
      <c r="IO282" s="115"/>
      <c r="IP282" s="115"/>
      <c r="IQ282" s="115"/>
      <c r="IR282" s="115"/>
      <c r="IS282" s="115"/>
      <c r="IT282" s="115"/>
      <c r="IU282" s="115"/>
      <c r="IV282" s="115"/>
      <c r="IW282" s="115"/>
      <c r="IX282" s="115"/>
      <c r="IY282" s="115"/>
      <c r="IZ282" s="115"/>
      <c r="JA282" s="115"/>
      <c r="JB282" s="115"/>
      <c r="JC282" s="115"/>
      <c r="JD282" s="115"/>
      <c r="JE282" s="115"/>
      <c r="JF282" s="115"/>
      <c r="JG282" s="115"/>
      <c r="JH282" s="115"/>
      <c r="JI282" s="115"/>
      <c r="JJ282" s="115"/>
      <c r="JK282" s="115"/>
      <c r="JL282" s="115"/>
      <c r="JM282" s="115"/>
      <c r="JN282" s="115"/>
      <c r="JO282" s="115"/>
      <c r="JP282" s="115"/>
      <c r="JQ282" s="115"/>
      <c r="JR282" s="115"/>
      <c r="JS282" s="115"/>
      <c r="JT282" s="115"/>
      <c r="JU282" s="115"/>
      <c r="JV282" s="115"/>
      <c r="JW282" s="115"/>
      <c r="JX282" s="115"/>
      <c r="JY282" s="115"/>
      <c r="JZ282" s="115"/>
      <c r="KA282" s="115"/>
      <c r="KB282" s="115"/>
      <c r="KC282" s="115"/>
      <c r="KD282" s="115"/>
      <c r="KE282" s="115"/>
      <c r="KF282" s="115"/>
      <c r="KG282" s="115"/>
      <c r="KH282" s="115"/>
      <c r="KI282" s="115"/>
      <c r="KJ282" s="115"/>
      <c r="KK282" s="115"/>
      <c r="KL282" s="115"/>
      <c r="KM282" s="115"/>
      <c r="KN282" s="115"/>
      <c r="KO282" s="115"/>
      <c r="KP282" s="115"/>
      <c r="KQ282" s="115"/>
      <c r="KR282" s="115"/>
      <c r="KS282" s="115"/>
      <c r="KT282" s="115"/>
      <c r="KU282" s="115"/>
      <c r="KV282" s="115"/>
      <c r="KW282" s="115"/>
      <c r="KX282" s="115"/>
      <c r="KY282" s="115"/>
      <c r="KZ282" s="115"/>
      <c r="LA282" s="115"/>
      <c r="LB282" s="115"/>
      <c r="LC282" s="115"/>
      <c r="LD282" s="115"/>
      <c r="LE282" s="115"/>
      <c r="LF282" s="115"/>
      <c r="LG282" s="115"/>
      <c r="LH282" s="115"/>
      <c r="LI282" s="115"/>
      <c r="LJ282" s="115"/>
      <c r="LK282" s="115"/>
      <c r="LL282" s="115"/>
      <c r="LM282" s="115"/>
      <c r="LN282" s="115"/>
      <c r="LO282" s="115"/>
      <c r="LP282" s="115"/>
      <c r="LQ282" s="115"/>
      <c r="LR282" s="115"/>
      <c r="LS282" s="115"/>
      <c r="LT282" s="115"/>
      <c r="LU282" s="115"/>
      <c r="LV282" s="115"/>
      <c r="LW282" s="115"/>
      <c r="LX282" s="115"/>
      <c r="LY282" s="115"/>
      <c r="LZ282" s="115"/>
      <c r="MA282" s="115"/>
      <c r="MB282" s="115"/>
      <c r="MC282" s="115"/>
      <c r="MD282" s="115"/>
      <c r="ME282" s="115"/>
      <c r="MF282" s="115"/>
      <c r="MG282" s="115"/>
      <c r="MH282" s="115"/>
      <c r="MI282" s="115"/>
      <c r="MJ282" s="115"/>
      <c r="MK282" s="115"/>
      <c r="ML282" s="115"/>
      <c r="MM282" s="115"/>
      <c r="MN282" s="115"/>
      <c r="MO282" s="115"/>
      <c r="MP282" s="115"/>
      <c r="MQ282" s="115"/>
      <c r="MR282" s="115"/>
      <c r="MS282" s="115"/>
      <c r="MT282" s="115"/>
      <c r="MU282" s="115"/>
      <c r="MV282" s="115"/>
      <c r="MW282" s="115"/>
      <c r="MX282" s="115"/>
      <c r="MY282" s="115"/>
      <c r="MZ282" s="115"/>
      <c r="NA282" s="115"/>
      <c r="NB282" s="115"/>
      <c r="NC282" s="115"/>
      <c r="ND282" s="115"/>
      <c r="NE282" s="115"/>
      <c r="NF282" s="115"/>
      <c r="NG282" s="115"/>
      <c r="NH282" s="115"/>
      <c r="NI282" s="115"/>
      <c r="NJ282" s="115"/>
      <c r="NK282" s="115"/>
      <c r="NL282" s="115"/>
      <c r="NM282" s="115"/>
      <c r="NN282" s="115"/>
      <c r="NO282" s="115"/>
      <c r="NP282" s="115"/>
      <c r="NQ282" s="115"/>
      <c r="NR282" s="115"/>
      <c r="NS282" s="115"/>
      <c r="NT282" s="115"/>
      <c r="NU282" s="115"/>
      <c r="NV282" s="115"/>
      <c r="NW282" s="115"/>
      <c r="NX282" s="115"/>
      <c r="NY282" s="115"/>
      <c r="NZ282" s="115"/>
      <c r="OA282" s="115"/>
      <c r="OB282" s="115"/>
      <c r="OC282" s="115"/>
      <c r="OD282" s="115"/>
      <c r="OE282" s="115"/>
      <c r="OF282" s="115"/>
      <c r="OG282" s="115"/>
    </row>
    <row r="283" spans="1:397" s="116" customFormat="1">
      <c r="A283" s="110">
        <v>8202</v>
      </c>
      <c r="B283" s="111" t="s">
        <v>380</v>
      </c>
      <c r="C283" s="112">
        <v>3113532</v>
      </c>
      <c r="D283" s="113">
        <v>3.0442999999999998E-3</v>
      </c>
      <c r="E283" s="112">
        <v>3530.31</v>
      </c>
      <c r="F283" s="123">
        <v>276792.99480000004</v>
      </c>
      <c r="G283" s="124">
        <v>280323.30480000004</v>
      </c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  <c r="AU283" s="115"/>
      <c r="AV283" s="115"/>
      <c r="AW283" s="115"/>
      <c r="AX283" s="115"/>
      <c r="AY283" s="115"/>
      <c r="AZ283" s="115"/>
      <c r="BA283" s="115"/>
      <c r="BB283" s="115"/>
      <c r="BC283" s="115"/>
      <c r="BD283" s="115"/>
      <c r="BE283" s="115"/>
      <c r="BF283" s="115"/>
      <c r="BG283" s="115"/>
      <c r="BH283" s="115"/>
      <c r="BI283" s="115"/>
      <c r="BJ283" s="115"/>
      <c r="BK283" s="115"/>
      <c r="BL283" s="115"/>
      <c r="BM283" s="115"/>
      <c r="BN283" s="115"/>
      <c r="BO283" s="115"/>
      <c r="BP283" s="115"/>
      <c r="BQ283" s="115"/>
      <c r="BR283" s="115"/>
      <c r="BS283" s="115"/>
      <c r="BT283" s="115"/>
      <c r="BU283" s="115"/>
      <c r="BV283" s="115"/>
      <c r="BW283" s="115"/>
      <c r="BX283" s="115"/>
      <c r="BY283" s="115"/>
      <c r="BZ283" s="115"/>
      <c r="CA283" s="115"/>
      <c r="CB283" s="115"/>
      <c r="CC283" s="115"/>
      <c r="CD283" s="115"/>
      <c r="CE283" s="115"/>
      <c r="CF283" s="115"/>
      <c r="CG283" s="115"/>
      <c r="CH283" s="115"/>
      <c r="CI283" s="115"/>
      <c r="CJ283" s="115"/>
      <c r="CK283" s="115"/>
      <c r="CL283" s="115"/>
      <c r="CM283" s="115"/>
      <c r="CN283" s="115"/>
      <c r="CO283" s="115"/>
      <c r="CP283" s="115"/>
      <c r="CQ283" s="115"/>
      <c r="CR283" s="115"/>
      <c r="CS283" s="115"/>
      <c r="CT283" s="115"/>
      <c r="CU283" s="115"/>
      <c r="CV283" s="115"/>
      <c r="CW283" s="115"/>
      <c r="CX283" s="115"/>
      <c r="CY283" s="115"/>
      <c r="CZ283" s="115"/>
      <c r="DA283" s="115"/>
      <c r="DB283" s="115"/>
      <c r="DC283" s="115"/>
      <c r="DD283" s="115"/>
      <c r="DE283" s="115"/>
      <c r="DF283" s="115"/>
      <c r="DG283" s="115"/>
      <c r="DH283" s="115"/>
      <c r="DI283" s="115"/>
      <c r="DJ283" s="115"/>
      <c r="DK283" s="115"/>
      <c r="DL283" s="115"/>
      <c r="DM283" s="115"/>
      <c r="DN283" s="115"/>
      <c r="DO283" s="115"/>
      <c r="DP283" s="115"/>
      <c r="DQ283" s="115"/>
      <c r="DR283" s="115"/>
      <c r="DS283" s="115"/>
      <c r="DT283" s="115"/>
      <c r="DU283" s="115"/>
      <c r="DV283" s="115"/>
      <c r="DW283" s="115"/>
      <c r="DX283" s="115"/>
      <c r="DY283" s="115"/>
      <c r="DZ283" s="115"/>
      <c r="EA283" s="115"/>
      <c r="EB283" s="115"/>
      <c r="EC283" s="115"/>
      <c r="ED283" s="115"/>
      <c r="EE283" s="115"/>
      <c r="EF283" s="115"/>
      <c r="EG283" s="115"/>
      <c r="EH283" s="115"/>
      <c r="EI283" s="115"/>
      <c r="EJ283" s="115"/>
      <c r="EK283" s="115"/>
      <c r="EL283" s="115"/>
      <c r="EM283" s="115"/>
      <c r="EN283" s="115"/>
      <c r="EO283" s="115"/>
      <c r="EP283" s="115"/>
      <c r="EQ283" s="115"/>
      <c r="ER283" s="115"/>
      <c r="ES283" s="115"/>
      <c r="ET283" s="115"/>
      <c r="EU283" s="115"/>
      <c r="EV283" s="115"/>
      <c r="EW283" s="115"/>
      <c r="EX283" s="115"/>
      <c r="EY283" s="115"/>
      <c r="EZ283" s="115"/>
      <c r="FA283" s="115"/>
      <c r="FB283" s="115"/>
      <c r="FC283" s="115"/>
      <c r="FD283" s="115"/>
      <c r="FE283" s="115"/>
      <c r="FF283" s="115"/>
      <c r="FG283" s="115"/>
      <c r="FH283" s="115"/>
      <c r="FI283" s="115"/>
      <c r="FJ283" s="115"/>
      <c r="FK283" s="115"/>
      <c r="FL283" s="115"/>
      <c r="FM283" s="115"/>
      <c r="FN283" s="115"/>
      <c r="FO283" s="115"/>
      <c r="FP283" s="115"/>
      <c r="FQ283" s="115"/>
      <c r="FR283" s="115"/>
      <c r="FS283" s="115"/>
      <c r="FT283" s="115"/>
      <c r="FU283" s="115"/>
      <c r="FV283" s="115"/>
      <c r="FW283" s="115"/>
      <c r="FX283" s="115"/>
      <c r="FY283" s="115"/>
      <c r="FZ283" s="115"/>
      <c r="GA283" s="115"/>
      <c r="GB283" s="115"/>
      <c r="GC283" s="115"/>
      <c r="GD283" s="115"/>
      <c r="GE283" s="115"/>
      <c r="GF283" s="115"/>
      <c r="GG283" s="115"/>
      <c r="GH283" s="115"/>
      <c r="GI283" s="115"/>
      <c r="GJ283" s="115"/>
      <c r="GK283" s="115"/>
      <c r="GL283" s="115"/>
      <c r="GM283" s="115"/>
      <c r="GN283" s="115"/>
      <c r="GO283" s="115"/>
      <c r="GP283" s="115"/>
      <c r="GQ283" s="115"/>
      <c r="GR283" s="115"/>
      <c r="GS283" s="115"/>
      <c r="GT283" s="115"/>
      <c r="GU283" s="115"/>
      <c r="GV283" s="115"/>
      <c r="GW283" s="115"/>
      <c r="GX283" s="115"/>
      <c r="GY283" s="115"/>
      <c r="GZ283" s="115"/>
      <c r="HA283" s="115"/>
      <c r="HB283" s="115"/>
      <c r="HC283" s="115"/>
      <c r="HD283" s="115"/>
      <c r="HE283" s="115"/>
      <c r="HF283" s="115"/>
      <c r="HG283" s="115"/>
      <c r="HH283" s="115"/>
      <c r="HI283" s="115"/>
      <c r="HJ283" s="115"/>
      <c r="HK283" s="115"/>
      <c r="HL283" s="115"/>
      <c r="HM283" s="115"/>
      <c r="HN283" s="115"/>
      <c r="HO283" s="115"/>
      <c r="HP283" s="115"/>
      <c r="HQ283" s="115"/>
      <c r="HR283" s="115"/>
      <c r="HS283" s="115"/>
      <c r="HT283" s="115"/>
      <c r="HU283" s="115"/>
      <c r="HV283" s="115"/>
      <c r="HW283" s="115"/>
      <c r="HX283" s="115"/>
      <c r="HY283" s="115"/>
      <c r="HZ283" s="115"/>
      <c r="IA283" s="115"/>
      <c r="IB283" s="115"/>
      <c r="IC283" s="115"/>
      <c r="ID283" s="115"/>
      <c r="IE283" s="115"/>
      <c r="IF283" s="115"/>
      <c r="IG283" s="115"/>
      <c r="IH283" s="115"/>
      <c r="II283" s="115"/>
      <c r="IJ283" s="115"/>
      <c r="IK283" s="115"/>
      <c r="IL283" s="115"/>
      <c r="IM283" s="115"/>
      <c r="IN283" s="115"/>
      <c r="IO283" s="115"/>
      <c r="IP283" s="115"/>
      <c r="IQ283" s="115"/>
      <c r="IR283" s="115"/>
      <c r="IS283" s="115"/>
      <c r="IT283" s="115"/>
      <c r="IU283" s="115"/>
      <c r="IV283" s="115"/>
      <c r="IW283" s="115"/>
      <c r="IX283" s="115"/>
      <c r="IY283" s="115"/>
      <c r="IZ283" s="115"/>
      <c r="JA283" s="115"/>
      <c r="JB283" s="115"/>
      <c r="JC283" s="115"/>
      <c r="JD283" s="115"/>
      <c r="JE283" s="115"/>
      <c r="JF283" s="115"/>
      <c r="JG283" s="115"/>
      <c r="JH283" s="115"/>
      <c r="JI283" s="115"/>
      <c r="JJ283" s="115"/>
      <c r="JK283" s="115"/>
      <c r="JL283" s="115"/>
      <c r="JM283" s="115"/>
      <c r="JN283" s="115"/>
      <c r="JO283" s="115"/>
      <c r="JP283" s="115"/>
      <c r="JQ283" s="115"/>
      <c r="JR283" s="115"/>
      <c r="JS283" s="115"/>
      <c r="JT283" s="115"/>
      <c r="JU283" s="115"/>
      <c r="JV283" s="115"/>
      <c r="JW283" s="115"/>
      <c r="JX283" s="115"/>
      <c r="JY283" s="115"/>
      <c r="JZ283" s="115"/>
      <c r="KA283" s="115"/>
      <c r="KB283" s="115"/>
      <c r="KC283" s="115"/>
      <c r="KD283" s="115"/>
      <c r="KE283" s="115"/>
      <c r="KF283" s="115"/>
      <c r="KG283" s="115"/>
      <c r="KH283" s="115"/>
      <c r="KI283" s="115"/>
      <c r="KJ283" s="115"/>
      <c r="KK283" s="115"/>
      <c r="KL283" s="115"/>
      <c r="KM283" s="115"/>
      <c r="KN283" s="115"/>
      <c r="KO283" s="115"/>
      <c r="KP283" s="115"/>
      <c r="KQ283" s="115"/>
      <c r="KR283" s="115"/>
      <c r="KS283" s="115"/>
      <c r="KT283" s="115"/>
      <c r="KU283" s="115"/>
      <c r="KV283" s="115"/>
      <c r="KW283" s="115"/>
      <c r="KX283" s="115"/>
      <c r="KY283" s="115"/>
      <c r="KZ283" s="115"/>
      <c r="LA283" s="115"/>
      <c r="LB283" s="115"/>
      <c r="LC283" s="115"/>
      <c r="LD283" s="115"/>
      <c r="LE283" s="115"/>
      <c r="LF283" s="115"/>
      <c r="LG283" s="115"/>
      <c r="LH283" s="115"/>
      <c r="LI283" s="115"/>
      <c r="LJ283" s="115"/>
      <c r="LK283" s="115"/>
      <c r="LL283" s="115"/>
      <c r="LM283" s="115"/>
      <c r="LN283" s="115"/>
      <c r="LO283" s="115"/>
      <c r="LP283" s="115"/>
      <c r="LQ283" s="115"/>
      <c r="LR283" s="115"/>
      <c r="LS283" s="115"/>
      <c r="LT283" s="115"/>
      <c r="LU283" s="115"/>
      <c r="LV283" s="115"/>
      <c r="LW283" s="115"/>
      <c r="LX283" s="115"/>
      <c r="LY283" s="115"/>
      <c r="LZ283" s="115"/>
      <c r="MA283" s="115"/>
      <c r="MB283" s="115"/>
      <c r="MC283" s="115"/>
      <c r="MD283" s="115"/>
      <c r="ME283" s="115"/>
      <c r="MF283" s="115"/>
      <c r="MG283" s="115"/>
      <c r="MH283" s="115"/>
      <c r="MI283" s="115"/>
      <c r="MJ283" s="115"/>
      <c r="MK283" s="115"/>
      <c r="ML283" s="115"/>
      <c r="MM283" s="115"/>
      <c r="MN283" s="115"/>
      <c r="MO283" s="115"/>
      <c r="MP283" s="115"/>
      <c r="MQ283" s="115"/>
      <c r="MR283" s="115"/>
      <c r="MS283" s="115"/>
      <c r="MT283" s="115"/>
      <c r="MU283" s="115"/>
      <c r="MV283" s="115"/>
      <c r="MW283" s="115"/>
      <c r="MX283" s="115"/>
      <c r="MY283" s="115"/>
      <c r="MZ283" s="115"/>
      <c r="NA283" s="115"/>
      <c r="NB283" s="115"/>
      <c r="NC283" s="115"/>
      <c r="ND283" s="115"/>
      <c r="NE283" s="115"/>
      <c r="NF283" s="115"/>
      <c r="NG283" s="115"/>
      <c r="NH283" s="115"/>
      <c r="NI283" s="115"/>
      <c r="NJ283" s="115"/>
      <c r="NK283" s="115"/>
      <c r="NL283" s="115"/>
      <c r="NM283" s="115"/>
      <c r="NN283" s="115"/>
      <c r="NO283" s="115"/>
      <c r="NP283" s="115"/>
      <c r="NQ283" s="115"/>
      <c r="NR283" s="115"/>
      <c r="NS283" s="115"/>
      <c r="NT283" s="115"/>
      <c r="NU283" s="115"/>
      <c r="NV283" s="115"/>
      <c r="NW283" s="115"/>
      <c r="NX283" s="115"/>
      <c r="NY283" s="115"/>
      <c r="NZ283" s="115"/>
      <c r="OA283" s="115"/>
      <c r="OB283" s="115"/>
      <c r="OC283" s="115"/>
      <c r="OD283" s="115"/>
      <c r="OE283" s="115"/>
      <c r="OF283" s="115"/>
      <c r="OG283" s="115"/>
    </row>
    <row r="284" spans="1:397" s="116" customFormat="1">
      <c r="A284" s="110">
        <v>8204</v>
      </c>
      <c r="B284" s="111" t="s">
        <v>381</v>
      </c>
      <c r="C284" s="112">
        <v>3619182</v>
      </c>
      <c r="D284" s="113">
        <v>3.5387000000000001E-3</v>
      </c>
      <c r="E284" s="112">
        <v>158005.32999999999</v>
      </c>
      <c r="F284" s="123">
        <v>321745.27980000002</v>
      </c>
      <c r="G284" s="124">
        <v>479750.60979999998</v>
      </c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15"/>
      <c r="BR284" s="115"/>
      <c r="BS284" s="115"/>
      <c r="BT284" s="115"/>
      <c r="BU284" s="115"/>
      <c r="BV284" s="115"/>
      <c r="BW284" s="115"/>
      <c r="BX284" s="115"/>
      <c r="BY284" s="115"/>
      <c r="BZ284" s="115"/>
      <c r="CA284" s="115"/>
      <c r="CB284" s="115"/>
      <c r="CC284" s="115"/>
      <c r="CD284" s="115"/>
      <c r="CE284" s="115"/>
      <c r="CF284" s="115"/>
      <c r="CG284" s="115"/>
      <c r="CH284" s="115"/>
      <c r="CI284" s="115"/>
      <c r="CJ284" s="115"/>
      <c r="CK284" s="115"/>
      <c r="CL284" s="115"/>
      <c r="CM284" s="115"/>
      <c r="CN284" s="115"/>
      <c r="CO284" s="115"/>
      <c r="CP284" s="115"/>
      <c r="CQ284" s="115"/>
      <c r="CR284" s="115"/>
      <c r="CS284" s="115"/>
      <c r="CT284" s="115"/>
      <c r="CU284" s="115"/>
      <c r="CV284" s="115"/>
      <c r="CW284" s="115"/>
      <c r="CX284" s="115"/>
      <c r="CY284" s="115"/>
      <c r="CZ284" s="115"/>
      <c r="DA284" s="115"/>
      <c r="DB284" s="115"/>
      <c r="DC284" s="115"/>
      <c r="DD284" s="115"/>
      <c r="DE284" s="115"/>
      <c r="DF284" s="115"/>
      <c r="DG284" s="115"/>
      <c r="DH284" s="115"/>
      <c r="DI284" s="115"/>
      <c r="DJ284" s="115"/>
      <c r="DK284" s="115"/>
      <c r="DL284" s="115"/>
      <c r="DM284" s="115"/>
      <c r="DN284" s="115"/>
      <c r="DO284" s="115"/>
      <c r="DP284" s="115"/>
      <c r="DQ284" s="115"/>
      <c r="DR284" s="115"/>
      <c r="DS284" s="115"/>
      <c r="DT284" s="115"/>
      <c r="DU284" s="115"/>
      <c r="DV284" s="115"/>
      <c r="DW284" s="115"/>
      <c r="DX284" s="115"/>
      <c r="DY284" s="115"/>
      <c r="DZ284" s="115"/>
      <c r="EA284" s="115"/>
      <c r="EB284" s="115"/>
      <c r="EC284" s="115"/>
      <c r="ED284" s="115"/>
      <c r="EE284" s="115"/>
      <c r="EF284" s="115"/>
      <c r="EG284" s="115"/>
      <c r="EH284" s="115"/>
      <c r="EI284" s="115"/>
      <c r="EJ284" s="115"/>
      <c r="EK284" s="115"/>
      <c r="EL284" s="115"/>
      <c r="EM284" s="115"/>
      <c r="EN284" s="115"/>
      <c r="EO284" s="115"/>
      <c r="EP284" s="115"/>
      <c r="EQ284" s="115"/>
      <c r="ER284" s="115"/>
      <c r="ES284" s="115"/>
      <c r="ET284" s="115"/>
      <c r="EU284" s="115"/>
      <c r="EV284" s="115"/>
      <c r="EW284" s="115"/>
      <c r="EX284" s="115"/>
      <c r="EY284" s="115"/>
      <c r="EZ284" s="115"/>
      <c r="FA284" s="115"/>
      <c r="FB284" s="115"/>
      <c r="FC284" s="115"/>
      <c r="FD284" s="115"/>
      <c r="FE284" s="115"/>
      <c r="FF284" s="115"/>
      <c r="FG284" s="115"/>
      <c r="FH284" s="115"/>
      <c r="FI284" s="115"/>
      <c r="FJ284" s="115"/>
      <c r="FK284" s="115"/>
      <c r="FL284" s="115"/>
      <c r="FM284" s="115"/>
      <c r="FN284" s="115"/>
      <c r="FO284" s="115"/>
      <c r="FP284" s="115"/>
      <c r="FQ284" s="115"/>
      <c r="FR284" s="115"/>
      <c r="FS284" s="115"/>
      <c r="FT284" s="115"/>
      <c r="FU284" s="115"/>
      <c r="FV284" s="115"/>
      <c r="FW284" s="115"/>
      <c r="FX284" s="115"/>
      <c r="FY284" s="115"/>
      <c r="FZ284" s="115"/>
      <c r="GA284" s="115"/>
      <c r="GB284" s="115"/>
      <c r="GC284" s="115"/>
      <c r="GD284" s="115"/>
      <c r="GE284" s="115"/>
      <c r="GF284" s="115"/>
      <c r="GG284" s="115"/>
      <c r="GH284" s="115"/>
      <c r="GI284" s="115"/>
      <c r="GJ284" s="115"/>
      <c r="GK284" s="115"/>
      <c r="GL284" s="115"/>
      <c r="GM284" s="115"/>
      <c r="GN284" s="115"/>
      <c r="GO284" s="115"/>
      <c r="GP284" s="115"/>
      <c r="GQ284" s="115"/>
      <c r="GR284" s="115"/>
      <c r="GS284" s="115"/>
      <c r="GT284" s="115"/>
      <c r="GU284" s="115"/>
      <c r="GV284" s="115"/>
      <c r="GW284" s="115"/>
      <c r="GX284" s="115"/>
      <c r="GY284" s="115"/>
      <c r="GZ284" s="115"/>
      <c r="HA284" s="115"/>
      <c r="HB284" s="115"/>
      <c r="HC284" s="115"/>
      <c r="HD284" s="115"/>
      <c r="HE284" s="115"/>
      <c r="HF284" s="115"/>
      <c r="HG284" s="115"/>
      <c r="HH284" s="115"/>
      <c r="HI284" s="115"/>
      <c r="HJ284" s="115"/>
      <c r="HK284" s="115"/>
      <c r="HL284" s="115"/>
      <c r="HM284" s="115"/>
      <c r="HN284" s="115"/>
      <c r="HO284" s="115"/>
      <c r="HP284" s="115"/>
      <c r="HQ284" s="115"/>
      <c r="HR284" s="115"/>
      <c r="HS284" s="115"/>
      <c r="HT284" s="115"/>
      <c r="HU284" s="115"/>
      <c r="HV284" s="115"/>
      <c r="HW284" s="115"/>
      <c r="HX284" s="115"/>
      <c r="HY284" s="115"/>
      <c r="HZ284" s="115"/>
      <c r="IA284" s="115"/>
      <c r="IB284" s="115"/>
      <c r="IC284" s="115"/>
      <c r="ID284" s="115"/>
      <c r="IE284" s="115"/>
      <c r="IF284" s="115"/>
      <c r="IG284" s="115"/>
      <c r="IH284" s="115"/>
      <c r="II284" s="115"/>
      <c r="IJ284" s="115"/>
      <c r="IK284" s="115"/>
      <c r="IL284" s="115"/>
      <c r="IM284" s="115"/>
      <c r="IN284" s="115"/>
      <c r="IO284" s="115"/>
      <c r="IP284" s="115"/>
      <c r="IQ284" s="115"/>
      <c r="IR284" s="115"/>
      <c r="IS284" s="115"/>
      <c r="IT284" s="115"/>
      <c r="IU284" s="115"/>
      <c r="IV284" s="115"/>
      <c r="IW284" s="115"/>
      <c r="IX284" s="115"/>
      <c r="IY284" s="115"/>
      <c r="IZ284" s="115"/>
      <c r="JA284" s="115"/>
      <c r="JB284" s="115"/>
      <c r="JC284" s="115"/>
      <c r="JD284" s="115"/>
      <c r="JE284" s="115"/>
      <c r="JF284" s="115"/>
      <c r="JG284" s="115"/>
      <c r="JH284" s="115"/>
      <c r="JI284" s="115"/>
      <c r="JJ284" s="115"/>
      <c r="JK284" s="115"/>
      <c r="JL284" s="115"/>
      <c r="JM284" s="115"/>
      <c r="JN284" s="115"/>
      <c r="JO284" s="115"/>
      <c r="JP284" s="115"/>
      <c r="JQ284" s="115"/>
      <c r="JR284" s="115"/>
      <c r="JS284" s="115"/>
      <c r="JT284" s="115"/>
      <c r="JU284" s="115"/>
      <c r="JV284" s="115"/>
      <c r="JW284" s="115"/>
      <c r="JX284" s="115"/>
      <c r="JY284" s="115"/>
      <c r="JZ284" s="115"/>
      <c r="KA284" s="115"/>
      <c r="KB284" s="115"/>
      <c r="KC284" s="115"/>
      <c r="KD284" s="115"/>
      <c r="KE284" s="115"/>
      <c r="KF284" s="115"/>
      <c r="KG284" s="115"/>
      <c r="KH284" s="115"/>
      <c r="KI284" s="115"/>
      <c r="KJ284" s="115"/>
      <c r="KK284" s="115"/>
      <c r="KL284" s="115"/>
      <c r="KM284" s="115"/>
      <c r="KN284" s="115"/>
      <c r="KO284" s="115"/>
      <c r="KP284" s="115"/>
      <c r="KQ284" s="115"/>
      <c r="KR284" s="115"/>
      <c r="KS284" s="115"/>
      <c r="KT284" s="115"/>
      <c r="KU284" s="115"/>
      <c r="KV284" s="115"/>
      <c r="KW284" s="115"/>
      <c r="KX284" s="115"/>
      <c r="KY284" s="115"/>
      <c r="KZ284" s="115"/>
      <c r="LA284" s="115"/>
      <c r="LB284" s="115"/>
      <c r="LC284" s="115"/>
      <c r="LD284" s="115"/>
      <c r="LE284" s="115"/>
      <c r="LF284" s="115"/>
      <c r="LG284" s="115"/>
      <c r="LH284" s="115"/>
      <c r="LI284" s="115"/>
      <c r="LJ284" s="115"/>
      <c r="LK284" s="115"/>
      <c r="LL284" s="115"/>
      <c r="LM284" s="115"/>
      <c r="LN284" s="115"/>
      <c r="LO284" s="115"/>
      <c r="LP284" s="115"/>
      <c r="LQ284" s="115"/>
      <c r="LR284" s="115"/>
      <c r="LS284" s="115"/>
      <c r="LT284" s="115"/>
      <c r="LU284" s="115"/>
      <c r="LV284" s="115"/>
      <c r="LW284" s="115"/>
      <c r="LX284" s="115"/>
      <c r="LY284" s="115"/>
      <c r="LZ284" s="115"/>
      <c r="MA284" s="115"/>
      <c r="MB284" s="115"/>
      <c r="MC284" s="115"/>
      <c r="MD284" s="115"/>
      <c r="ME284" s="115"/>
      <c r="MF284" s="115"/>
      <c r="MG284" s="115"/>
      <c r="MH284" s="115"/>
      <c r="MI284" s="115"/>
      <c r="MJ284" s="115"/>
      <c r="MK284" s="115"/>
      <c r="ML284" s="115"/>
      <c r="MM284" s="115"/>
      <c r="MN284" s="115"/>
      <c r="MO284" s="115"/>
      <c r="MP284" s="115"/>
      <c r="MQ284" s="115"/>
      <c r="MR284" s="115"/>
      <c r="MS284" s="115"/>
      <c r="MT284" s="115"/>
      <c r="MU284" s="115"/>
      <c r="MV284" s="115"/>
      <c r="MW284" s="115"/>
      <c r="MX284" s="115"/>
      <c r="MY284" s="115"/>
      <c r="MZ284" s="115"/>
      <c r="NA284" s="115"/>
      <c r="NB284" s="115"/>
      <c r="NC284" s="115"/>
      <c r="ND284" s="115"/>
      <c r="NE284" s="115"/>
      <c r="NF284" s="115"/>
      <c r="NG284" s="115"/>
      <c r="NH284" s="115"/>
      <c r="NI284" s="115"/>
      <c r="NJ284" s="115"/>
      <c r="NK284" s="115"/>
      <c r="NL284" s="115"/>
      <c r="NM284" s="115"/>
      <c r="NN284" s="115"/>
      <c r="NO284" s="115"/>
      <c r="NP284" s="115"/>
      <c r="NQ284" s="115"/>
      <c r="NR284" s="115"/>
      <c r="NS284" s="115"/>
      <c r="NT284" s="115"/>
      <c r="NU284" s="115"/>
      <c r="NV284" s="115"/>
      <c r="NW284" s="115"/>
      <c r="NX284" s="115"/>
      <c r="NY284" s="115"/>
      <c r="NZ284" s="115"/>
      <c r="OA284" s="115"/>
      <c r="OB284" s="115"/>
      <c r="OC284" s="115"/>
      <c r="OD284" s="115"/>
      <c r="OE284" s="115"/>
      <c r="OF284" s="115"/>
      <c r="OG284" s="115"/>
    </row>
    <row r="285" spans="1:397" s="116" customFormat="1">
      <c r="A285" s="110">
        <v>8205</v>
      </c>
      <c r="B285" s="111" t="s">
        <v>382</v>
      </c>
      <c r="C285" s="112">
        <v>4839111</v>
      </c>
      <c r="D285" s="113">
        <v>4.7315999999999999E-3</v>
      </c>
      <c r="E285" s="112">
        <v>88194.72</v>
      </c>
      <c r="F285" s="123">
        <v>430196.96790000005</v>
      </c>
      <c r="G285" s="124">
        <v>518391.68790000002</v>
      </c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15"/>
      <c r="BR285" s="115"/>
      <c r="BS285" s="115"/>
      <c r="BT285" s="115"/>
      <c r="BU285" s="115"/>
      <c r="BV285" s="115"/>
      <c r="BW285" s="115"/>
      <c r="BX285" s="115"/>
      <c r="BY285" s="115"/>
      <c r="BZ285" s="115"/>
      <c r="CA285" s="115"/>
      <c r="CB285" s="115"/>
      <c r="CC285" s="115"/>
      <c r="CD285" s="115"/>
      <c r="CE285" s="115"/>
      <c r="CF285" s="115"/>
      <c r="CG285" s="115"/>
      <c r="CH285" s="115"/>
      <c r="CI285" s="115"/>
      <c r="CJ285" s="115"/>
      <c r="CK285" s="115"/>
      <c r="CL285" s="115"/>
      <c r="CM285" s="115"/>
      <c r="CN285" s="115"/>
      <c r="CO285" s="115"/>
      <c r="CP285" s="115"/>
      <c r="CQ285" s="115"/>
      <c r="CR285" s="115"/>
      <c r="CS285" s="115"/>
      <c r="CT285" s="115"/>
      <c r="CU285" s="115"/>
      <c r="CV285" s="115"/>
      <c r="CW285" s="115"/>
      <c r="CX285" s="115"/>
      <c r="CY285" s="115"/>
      <c r="CZ285" s="115"/>
      <c r="DA285" s="115"/>
      <c r="DB285" s="115"/>
      <c r="DC285" s="115"/>
      <c r="DD285" s="115"/>
      <c r="DE285" s="115"/>
      <c r="DF285" s="115"/>
      <c r="DG285" s="115"/>
      <c r="DH285" s="115"/>
      <c r="DI285" s="115"/>
      <c r="DJ285" s="115"/>
      <c r="DK285" s="115"/>
      <c r="DL285" s="115"/>
      <c r="DM285" s="115"/>
      <c r="DN285" s="115"/>
      <c r="DO285" s="115"/>
      <c r="DP285" s="115"/>
      <c r="DQ285" s="115"/>
      <c r="DR285" s="115"/>
      <c r="DS285" s="115"/>
      <c r="DT285" s="115"/>
      <c r="DU285" s="115"/>
      <c r="DV285" s="115"/>
      <c r="DW285" s="115"/>
      <c r="DX285" s="115"/>
      <c r="DY285" s="115"/>
      <c r="DZ285" s="115"/>
      <c r="EA285" s="115"/>
      <c r="EB285" s="115"/>
      <c r="EC285" s="115"/>
      <c r="ED285" s="115"/>
      <c r="EE285" s="115"/>
      <c r="EF285" s="115"/>
      <c r="EG285" s="115"/>
      <c r="EH285" s="115"/>
      <c r="EI285" s="115"/>
      <c r="EJ285" s="115"/>
      <c r="EK285" s="115"/>
      <c r="EL285" s="115"/>
      <c r="EM285" s="115"/>
      <c r="EN285" s="115"/>
      <c r="EO285" s="115"/>
      <c r="EP285" s="115"/>
      <c r="EQ285" s="115"/>
      <c r="ER285" s="115"/>
      <c r="ES285" s="115"/>
      <c r="ET285" s="115"/>
      <c r="EU285" s="115"/>
      <c r="EV285" s="115"/>
      <c r="EW285" s="115"/>
      <c r="EX285" s="115"/>
      <c r="EY285" s="115"/>
      <c r="EZ285" s="115"/>
      <c r="FA285" s="115"/>
      <c r="FB285" s="115"/>
      <c r="FC285" s="115"/>
      <c r="FD285" s="115"/>
      <c r="FE285" s="115"/>
      <c r="FF285" s="115"/>
      <c r="FG285" s="115"/>
      <c r="FH285" s="115"/>
      <c r="FI285" s="115"/>
      <c r="FJ285" s="115"/>
      <c r="FK285" s="115"/>
      <c r="FL285" s="115"/>
      <c r="FM285" s="115"/>
      <c r="FN285" s="115"/>
      <c r="FO285" s="115"/>
      <c r="FP285" s="115"/>
      <c r="FQ285" s="115"/>
      <c r="FR285" s="115"/>
      <c r="FS285" s="115"/>
      <c r="FT285" s="115"/>
      <c r="FU285" s="115"/>
      <c r="FV285" s="115"/>
      <c r="FW285" s="115"/>
      <c r="FX285" s="115"/>
      <c r="FY285" s="115"/>
      <c r="FZ285" s="115"/>
      <c r="GA285" s="115"/>
      <c r="GB285" s="115"/>
      <c r="GC285" s="115"/>
      <c r="GD285" s="115"/>
      <c r="GE285" s="115"/>
      <c r="GF285" s="115"/>
      <c r="GG285" s="115"/>
      <c r="GH285" s="115"/>
      <c r="GI285" s="115"/>
      <c r="GJ285" s="115"/>
      <c r="GK285" s="115"/>
      <c r="GL285" s="115"/>
      <c r="GM285" s="115"/>
      <c r="GN285" s="115"/>
      <c r="GO285" s="115"/>
      <c r="GP285" s="115"/>
      <c r="GQ285" s="115"/>
      <c r="GR285" s="115"/>
      <c r="GS285" s="115"/>
      <c r="GT285" s="115"/>
      <c r="GU285" s="115"/>
      <c r="GV285" s="115"/>
      <c r="GW285" s="115"/>
      <c r="GX285" s="115"/>
      <c r="GY285" s="115"/>
      <c r="GZ285" s="115"/>
      <c r="HA285" s="115"/>
      <c r="HB285" s="115"/>
      <c r="HC285" s="115"/>
      <c r="HD285" s="115"/>
      <c r="HE285" s="115"/>
      <c r="HF285" s="115"/>
      <c r="HG285" s="115"/>
      <c r="HH285" s="115"/>
      <c r="HI285" s="115"/>
      <c r="HJ285" s="115"/>
      <c r="HK285" s="115"/>
      <c r="HL285" s="115"/>
      <c r="HM285" s="115"/>
      <c r="HN285" s="115"/>
      <c r="HO285" s="115"/>
      <c r="HP285" s="115"/>
      <c r="HQ285" s="115"/>
      <c r="HR285" s="115"/>
      <c r="HS285" s="115"/>
      <c r="HT285" s="115"/>
      <c r="HU285" s="115"/>
      <c r="HV285" s="115"/>
      <c r="HW285" s="115"/>
      <c r="HX285" s="115"/>
      <c r="HY285" s="115"/>
      <c r="HZ285" s="115"/>
      <c r="IA285" s="115"/>
      <c r="IB285" s="115"/>
      <c r="IC285" s="115"/>
      <c r="ID285" s="115"/>
      <c r="IE285" s="115"/>
      <c r="IF285" s="115"/>
      <c r="IG285" s="115"/>
      <c r="IH285" s="115"/>
      <c r="II285" s="115"/>
      <c r="IJ285" s="115"/>
      <c r="IK285" s="115"/>
      <c r="IL285" s="115"/>
      <c r="IM285" s="115"/>
      <c r="IN285" s="115"/>
      <c r="IO285" s="115"/>
      <c r="IP285" s="115"/>
      <c r="IQ285" s="115"/>
      <c r="IR285" s="115"/>
      <c r="IS285" s="115"/>
      <c r="IT285" s="115"/>
      <c r="IU285" s="115"/>
      <c r="IV285" s="115"/>
      <c r="IW285" s="115"/>
      <c r="IX285" s="115"/>
      <c r="IY285" s="115"/>
      <c r="IZ285" s="115"/>
      <c r="JA285" s="115"/>
      <c r="JB285" s="115"/>
      <c r="JC285" s="115"/>
      <c r="JD285" s="115"/>
      <c r="JE285" s="115"/>
      <c r="JF285" s="115"/>
      <c r="JG285" s="115"/>
      <c r="JH285" s="115"/>
      <c r="JI285" s="115"/>
      <c r="JJ285" s="115"/>
      <c r="JK285" s="115"/>
      <c r="JL285" s="115"/>
      <c r="JM285" s="115"/>
      <c r="JN285" s="115"/>
      <c r="JO285" s="115"/>
      <c r="JP285" s="115"/>
      <c r="JQ285" s="115"/>
      <c r="JR285" s="115"/>
      <c r="JS285" s="115"/>
      <c r="JT285" s="115"/>
      <c r="JU285" s="115"/>
      <c r="JV285" s="115"/>
      <c r="JW285" s="115"/>
      <c r="JX285" s="115"/>
      <c r="JY285" s="115"/>
      <c r="JZ285" s="115"/>
      <c r="KA285" s="115"/>
      <c r="KB285" s="115"/>
      <c r="KC285" s="115"/>
      <c r="KD285" s="115"/>
      <c r="KE285" s="115"/>
      <c r="KF285" s="115"/>
      <c r="KG285" s="115"/>
      <c r="KH285" s="115"/>
      <c r="KI285" s="115"/>
      <c r="KJ285" s="115"/>
      <c r="KK285" s="115"/>
      <c r="KL285" s="115"/>
      <c r="KM285" s="115"/>
      <c r="KN285" s="115"/>
      <c r="KO285" s="115"/>
      <c r="KP285" s="115"/>
      <c r="KQ285" s="115"/>
      <c r="KR285" s="115"/>
      <c r="KS285" s="115"/>
      <c r="KT285" s="115"/>
      <c r="KU285" s="115"/>
      <c r="KV285" s="115"/>
      <c r="KW285" s="115"/>
      <c r="KX285" s="115"/>
      <c r="KY285" s="115"/>
      <c r="KZ285" s="115"/>
      <c r="LA285" s="115"/>
      <c r="LB285" s="115"/>
      <c r="LC285" s="115"/>
      <c r="LD285" s="115"/>
      <c r="LE285" s="115"/>
      <c r="LF285" s="115"/>
      <c r="LG285" s="115"/>
      <c r="LH285" s="115"/>
      <c r="LI285" s="115"/>
      <c r="LJ285" s="115"/>
      <c r="LK285" s="115"/>
      <c r="LL285" s="115"/>
      <c r="LM285" s="115"/>
      <c r="LN285" s="115"/>
      <c r="LO285" s="115"/>
      <c r="LP285" s="115"/>
      <c r="LQ285" s="115"/>
      <c r="LR285" s="115"/>
      <c r="LS285" s="115"/>
      <c r="LT285" s="115"/>
      <c r="LU285" s="115"/>
      <c r="LV285" s="115"/>
      <c r="LW285" s="115"/>
      <c r="LX285" s="115"/>
      <c r="LY285" s="115"/>
      <c r="LZ285" s="115"/>
      <c r="MA285" s="115"/>
      <c r="MB285" s="115"/>
      <c r="MC285" s="115"/>
      <c r="MD285" s="115"/>
      <c r="ME285" s="115"/>
      <c r="MF285" s="115"/>
      <c r="MG285" s="115"/>
      <c r="MH285" s="115"/>
      <c r="MI285" s="115"/>
      <c r="MJ285" s="115"/>
      <c r="MK285" s="115"/>
      <c r="ML285" s="115"/>
      <c r="MM285" s="115"/>
      <c r="MN285" s="115"/>
      <c r="MO285" s="115"/>
      <c r="MP285" s="115"/>
      <c r="MQ285" s="115"/>
      <c r="MR285" s="115"/>
      <c r="MS285" s="115"/>
      <c r="MT285" s="115"/>
      <c r="MU285" s="115"/>
      <c r="MV285" s="115"/>
      <c r="MW285" s="115"/>
      <c r="MX285" s="115"/>
      <c r="MY285" s="115"/>
      <c r="MZ285" s="115"/>
      <c r="NA285" s="115"/>
      <c r="NB285" s="115"/>
      <c r="NC285" s="115"/>
      <c r="ND285" s="115"/>
      <c r="NE285" s="115"/>
      <c r="NF285" s="115"/>
      <c r="NG285" s="115"/>
      <c r="NH285" s="115"/>
      <c r="NI285" s="115"/>
      <c r="NJ285" s="115"/>
      <c r="NK285" s="115"/>
      <c r="NL285" s="115"/>
      <c r="NM285" s="115"/>
      <c r="NN285" s="115"/>
      <c r="NO285" s="115"/>
      <c r="NP285" s="115"/>
      <c r="NQ285" s="115"/>
      <c r="NR285" s="115"/>
      <c r="NS285" s="115"/>
      <c r="NT285" s="115"/>
      <c r="NU285" s="115"/>
      <c r="NV285" s="115"/>
      <c r="NW285" s="115"/>
      <c r="NX285" s="115"/>
      <c r="NY285" s="115"/>
      <c r="NZ285" s="115"/>
      <c r="OA285" s="115"/>
      <c r="OB285" s="115"/>
      <c r="OC285" s="115"/>
      <c r="OD285" s="115"/>
      <c r="OE285" s="115"/>
      <c r="OF285" s="115"/>
      <c r="OG285" s="115"/>
    </row>
    <row r="286" spans="1:397" s="116" customFormat="1">
      <c r="A286" s="110">
        <v>8208</v>
      </c>
      <c r="B286" s="111" t="s">
        <v>383</v>
      </c>
      <c r="C286" s="112">
        <v>5341465</v>
      </c>
      <c r="D286" s="113">
        <v>5.2227000000000003E-3</v>
      </c>
      <c r="E286" s="112">
        <v>399915.54</v>
      </c>
      <c r="F286" s="123">
        <v>474856.23850000004</v>
      </c>
      <c r="G286" s="124">
        <v>874771.77850000001</v>
      </c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15"/>
      <c r="BR286" s="115"/>
      <c r="BS286" s="115"/>
      <c r="BT286" s="115"/>
      <c r="BU286" s="115"/>
      <c r="BV286" s="115"/>
      <c r="BW286" s="115"/>
      <c r="BX286" s="115"/>
      <c r="BY286" s="115"/>
      <c r="BZ286" s="115"/>
      <c r="CA286" s="115"/>
      <c r="CB286" s="115"/>
      <c r="CC286" s="115"/>
      <c r="CD286" s="115"/>
      <c r="CE286" s="115"/>
      <c r="CF286" s="115"/>
      <c r="CG286" s="115"/>
      <c r="CH286" s="115"/>
      <c r="CI286" s="115"/>
      <c r="CJ286" s="115"/>
      <c r="CK286" s="115"/>
      <c r="CL286" s="115"/>
      <c r="CM286" s="115"/>
      <c r="CN286" s="115"/>
      <c r="CO286" s="115"/>
      <c r="CP286" s="115"/>
      <c r="CQ286" s="115"/>
      <c r="CR286" s="115"/>
      <c r="CS286" s="115"/>
      <c r="CT286" s="115"/>
      <c r="CU286" s="115"/>
      <c r="CV286" s="115"/>
      <c r="CW286" s="115"/>
      <c r="CX286" s="115"/>
      <c r="CY286" s="115"/>
      <c r="CZ286" s="115"/>
      <c r="DA286" s="115"/>
      <c r="DB286" s="115"/>
      <c r="DC286" s="115"/>
      <c r="DD286" s="115"/>
      <c r="DE286" s="115"/>
      <c r="DF286" s="115"/>
      <c r="DG286" s="115"/>
      <c r="DH286" s="115"/>
      <c r="DI286" s="115"/>
      <c r="DJ286" s="115"/>
      <c r="DK286" s="115"/>
      <c r="DL286" s="115"/>
      <c r="DM286" s="115"/>
      <c r="DN286" s="115"/>
      <c r="DO286" s="115"/>
      <c r="DP286" s="115"/>
      <c r="DQ286" s="115"/>
      <c r="DR286" s="115"/>
      <c r="DS286" s="115"/>
      <c r="DT286" s="115"/>
      <c r="DU286" s="115"/>
      <c r="DV286" s="115"/>
      <c r="DW286" s="115"/>
      <c r="DX286" s="115"/>
      <c r="DY286" s="115"/>
      <c r="DZ286" s="115"/>
      <c r="EA286" s="115"/>
      <c r="EB286" s="115"/>
      <c r="EC286" s="115"/>
      <c r="ED286" s="115"/>
      <c r="EE286" s="115"/>
      <c r="EF286" s="115"/>
      <c r="EG286" s="115"/>
      <c r="EH286" s="115"/>
      <c r="EI286" s="115"/>
      <c r="EJ286" s="115"/>
      <c r="EK286" s="115"/>
      <c r="EL286" s="115"/>
      <c r="EM286" s="115"/>
      <c r="EN286" s="115"/>
      <c r="EO286" s="115"/>
      <c r="EP286" s="115"/>
      <c r="EQ286" s="115"/>
      <c r="ER286" s="115"/>
      <c r="ES286" s="115"/>
      <c r="ET286" s="115"/>
      <c r="EU286" s="115"/>
      <c r="EV286" s="115"/>
      <c r="EW286" s="115"/>
      <c r="EX286" s="115"/>
      <c r="EY286" s="115"/>
      <c r="EZ286" s="115"/>
      <c r="FA286" s="115"/>
      <c r="FB286" s="115"/>
      <c r="FC286" s="115"/>
      <c r="FD286" s="115"/>
      <c r="FE286" s="115"/>
      <c r="FF286" s="115"/>
      <c r="FG286" s="115"/>
      <c r="FH286" s="115"/>
      <c r="FI286" s="115"/>
      <c r="FJ286" s="115"/>
      <c r="FK286" s="115"/>
      <c r="FL286" s="115"/>
      <c r="FM286" s="115"/>
      <c r="FN286" s="115"/>
      <c r="FO286" s="115"/>
      <c r="FP286" s="115"/>
      <c r="FQ286" s="115"/>
      <c r="FR286" s="115"/>
      <c r="FS286" s="115"/>
      <c r="FT286" s="115"/>
      <c r="FU286" s="115"/>
      <c r="FV286" s="115"/>
      <c r="FW286" s="115"/>
      <c r="FX286" s="115"/>
      <c r="FY286" s="115"/>
      <c r="FZ286" s="115"/>
      <c r="GA286" s="115"/>
      <c r="GB286" s="115"/>
      <c r="GC286" s="115"/>
      <c r="GD286" s="115"/>
      <c r="GE286" s="115"/>
      <c r="GF286" s="115"/>
      <c r="GG286" s="115"/>
      <c r="GH286" s="115"/>
      <c r="GI286" s="115"/>
      <c r="GJ286" s="115"/>
      <c r="GK286" s="115"/>
      <c r="GL286" s="115"/>
      <c r="GM286" s="115"/>
      <c r="GN286" s="115"/>
      <c r="GO286" s="115"/>
      <c r="GP286" s="115"/>
      <c r="GQ286" s="115"/>
      <c r="GR286" s="115"/>
      <c r="GS286" s="115"/>
      <c r="GT286" s="115"/>
      <c r="GU286" s="115"/>
      <c r="GV286" s="115"/>
      <c r="GW286" s="115"/>
      <c r="GX286" s="115"/>
      <c r="GY286" s="115"/>
      <c r="GZ286" s="115"/>
      <c r="HA286" s="115"/>
      <c r="HB286" s="115"/>
      <c r="HC286" s="115"/>
      <c r="HD286" s="115"/>
      <c r="HE286" s="115"/>
      <c r="HF286" s="115"/>
      <c r="HG286" s="115"/>
      <c r="HH286" s="115"/>
      <c r="HI286" s="115"/>
      <c r="HJ286" s="115"/>
      <c r="HK286" s="115"/>
      <c r="HL286" s="115"/>
      <c r="HM286" s="115"/>
      <c r="HN286" s="115"/>
      <c r="HO286" s="115"/>
      <c r="HP286" s="115"/>
      <c r="HQ286" s="115"/>
      <c r="HR286" s="115"/>
      <c r="HS286" s="115"/>
      <c r="HT286" s="115"/>
      <c r="HU286" s="115"/>
      <c r="HV286" s="115"/>
      <c r="HW286" s="115"/>
      <c r="HX286" s="115"/>
      <c r="HY286" s="115"/>
      <c r="HZ286" s="115"/>
      <c r="IA286" s="115"/>
      <c r="IB286" s="115"/>
      <c r="IC286" s="115"/>
      <c r="ID286" s="115"/>
      <c r="IE286" s="115"/>
      <c r="IF286" s="115"/>
      <c r="IG286" s="115"/>
      <c r="IH286" s="115"/>
      <c r="II286" s="115"/>
      <c r="IJ286" s="115"/>
      <c r="IK286" s="115"/>
      <c r="IL286" s="115"/>
      <c r="IM286" s="115"/>
      <c r="IN286" s="115"/>
      <c r="IO286" s="115"/>
      <c r="IP286" s="115"/>
      <c r="IQ286" s="115"/>
      <c r="IR286" s="115"/>
      <c r="IS286" s="115"/>
      <c r="IT286" s="115"/>
      <c r="IU286" s="115"/>
      <c r="IV286" s="115"/>
      <c r="IW286" s="115"/>
      <c r="IX286" s="115"/>
      <c r="IY286" s="115"/>
      <c r="IZ286" s="115"/>
      <c r="JA286" s="115"/>
      <c r="JB286" s="115"/>
      <c r="JC286" s="115"/>
      <c r="JD286" s="115"/>
      <c r="JE286" s="115"/>
      <c r="JF286" s="115"/>
      <c r="JG286" s="115"/>
      <c r="JH286" s="115"/>
      <c r="JI286" s="115"/>
      <c r="JJ286" s="115"/>
      <c r="JK286" s="115"/>
      <c r="JL286" s="115"/>
      <c r="JM286" s="115"/>
      <c r="JN286" s="115"/>
      <c r="JO286" s="115"/>
      <c r="JP286" s="115"/>
      <c r="JQ286" s="115"/>
      <c r="JR286" s="115"/>
      <c r="JS286" s="115"/>
      <c r="JT286" s="115"/>
      <c r="JU286" s="115"/>
      <c r="JV286" s="115"/>
      <c r="JW286" s="115"/>
      <c r="JX286" s="115"/>
      <c r="JY286" s="115"/>
      <c r="JZ286" s="115"/>
      <c r="KA286" s="115"/>
      <c r="KB286" s="115"/>
      <c r="KC286" s="115"/>
      <c r="KD286" s="115"/>
      <c r="KE286" s="115"/>
      <c r="KF286" s="115"/>
      <c r="KG286" s="115"/>
      <c r="KH286" s="115"/>
      <c r="KI286" s="115"/>
      <c r="KJ286" s="115"/>
      <c r="KK286" s="115"/>
      <c r="KL286" s="115"/>
      <c r="KM286" s="115"/>
      <c r="KN286" s="115"/>
      <c r="KO286" s="115"/>
      <c r="KP286" s="115"/>
      <c r="KQ286" s="115"/>
      <c r="KR286" s="115"/>
      <c r="KS286" s="115"/>
      <c r="KT286" s="115"/>
      <c r="KU286" s="115"/>
      <c r="KV286" s="115"/>
      <c r="KW286" s="115"/>
      <c r="KX286" s="115"/>
      <c r="KY286" s="115"/>
      <c r="KZ286" s="115"/>
      <c r="LA286" s="115"/>
      <c r="LB286" s="115"/>
      <c r="LC286" s="115"/>
      <c r="LD286" s="115"/>
      <c r="LE286" s="115"/>
      <c r="LF286" s="115"/>
      <c r="LG286" s="115"/>
      <c r="LH286" s="115"/>
      <c r="LI286" s="115"/>
      <c r="LJ286" s="115"/>
      <c r="LK286" s="115"/>
      <c r="LL286" s="115"/>
      <c r="LM286" s="115"/>
      <c r="LN286" s="115"/>
      <c r="LO286" s="115"/>
      <c r="LP286" s="115"/>
      <c r="LQ286" s="115"/>
      <c r="LR286" s="115"/>
      <c r="LS286" s="115"/>
      <c r="LT286" s="115"/>
      <c r="LU286" s="115"/>
      <c r="LV286" s="115"/>
      <c r="LW286" s="115"/>
      <c r="LX286" s="115"/>
      <c r="LY286" s="115"/>
      <c r="LZ286" s="115"/>
      <c r="MA286" s="115"/>
      <c r="MB286" s="115"/>
      <c r="MC286" s="115"/>
      <c r="MD286" s="115"/>
      <c r="ME286" s="115"/>
      <c r="MF286" s="115"/>
      <c r="MG286" s="115"/>
      <c r="MH286" s="115"/>
      <c r="MI286" s="115"/>
      <c r="MJ286" s="115"/>
      <c r="MK286" s="115"/>
      <c r="ML286" s="115"/>
      <c r="MM286" s="115"/>
      <c r="MN286" s="115"/>
      <c r="MO286" s="115"/>
      <c r="MP286" s="115"/>
      <c r="MQ286" s="115"/>
      <c r="MR286" s="115"/>
      <c r="MS286" s="115"/>
      <c r="MT286" s="115"/>
      <c r="MU286" s="115"/>
      <c r="MV286" s="115"/>
      <c r="MW286" s="115"/>
      <c r="MX286" s="115"/>
      <c r="MY286" s="115"/>
      <c r="MZ286" s="115"/>
      <c r="NA286" s="115"/>
      <c r="NB286" s="115"/>
      <c r="NC286" s="115"/>
      <c r="ND286" s="115"/>
      <c r="NE286" s="115"/>
      <c r="NF286" s="115"/>
      <c r="NG286" s="115"/>
      <c r="NH286" s="115"/>
      <c r="NI286" s="115"/>
      <c r="NJ286" s="115"/>
      <c r="NK286" s="115"/>
      <c r="NL286" s="115"/>
      <c r="NM286" s="115"/>
      <c r="NN286" s="115"/>
      <c r="NO286" s="115"/>
      <c r="NP286" s="115"/>
      <c r="NQ286" s="115"/>
      <c r="NR286" s="115"/>
      <c r="NS286" s="115"/>
      <c r="NT286" s="115"/>
      <c r="NU286" s="115"/>
      <c r="NV286" s="115"/>
      <c r="NW286" s="115"/>
      <c r="NX286" s="115"/>
      <c r="NY286" s="115"/>
      <c r="NZ286" s="115"/>
      <c r="OA286" s="115"/>
      <c r="OB286" s="115"/>
      <c r="OC286" s="115"/>
      <c r="OD286" s="115"/>
      <c r="OE286" s="115"/>
      <c r="OF286" s="115"/>
      <c r="OG286" s="115"/>
    </row>
    <row r="287" spans="1:397" s="116" customFormat="1">
      <c r="A287" s="110">
        <v>8209</v>
      </c>
      <c r="B287" s="111" t="s">
        <v>384</v>
      </c>
      <c r="C287" s="112">
        <v>1931436</v>
      </c>
      <c r="D287" s="113">
        <v>1.8885E-3</v>
      </c>
      <c r="E287" s="112">
        <v>146302.68</v>
      </c>
      <c r="F287" s="123">
        <v>171704.66040000002</v>
      </c>
      <c r="G287" s="124">
        <v>318007.34039999999</v>
      </c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  <c r="AU287" s="115"/>
      <c r="AV287" s="115"/>
      <c r="AW287" s="115"/>
      <c r="AX287" s="115"/>
      <c r="AY287" s="115"/>
      <c r="AZ287" s="115"/>
      <c r="BA287" s="115"/>
      <c r="BB287" s="115"/>
      <c r="BC287" s="115"/>
      <c r="BD287" s="115"/>
      <c r="BE287" s="115"/>
      <c r="BF287" s="115"/>
      <c r="BG287" s="115"/>
      <c r="BH287" s="115"/>
      <c r="BI287" s="115"/>
      <c r="BJ287" s="115"/>
      <c r="BK287" s="115"/>
      <c r="BL287" s="115"/>
      <c r="BM287" s="115"/>
      <c r="BN287" s="115"/>
      <c r="BO287" s="115"/>
      <c r="BP287" s="115"/>
      <c r="BQ287" s="115"/>
      <c r="BR287" s="115"/>
      <c r="BS287" s="115"/>
      <c r="BT287" s="115"/>
      <c r="BU287" s="115"/>
      <c r="BV287" s="115"/>
      <c r="BW287" s="115"/>
      <c r="BX287" s="115"/>
      <c r="BY287" s="115"/>
      <c r="BZ287" s="115"/>
      <c r="CA287" s="115"/>
      <c r="CB287" s="115"/>
      <c r="CC287" s="115"/>
      <c r="CD287" s="115"/>
      <c r="CE287" s="115"/>
      <c r="CF287" s="115"/>
      <c r="CG287" s="115"/>
      <c r="CH287" s="115"/>
      <c r="CI287" s="115"/>
      <c r="CJ287" s="115"/>
      <c r="CK287" s="115"/>
      <c r="CL287" s="115"/>
      <c r="CM287" s="115"/>
      <c r="CN287" s="115"/>
      <c r="CO287" s="115"/>
      <c r="CP287" s="115"/>
      <c r="CQ287" s="115"/>
      <c r="CR287" s="115"/>
      <c r="CS287" s="115"/>
      <c r="CT287" s="115"/>
      <c r="CU287" s="115"/>
      <c r="CV287" s="115"/>
      <c r="CW287" s="115"/>
      <c r="CX287" s="115"/>
      <c r="CY287" s="115"/>
      <c r="CZ287" s="115"/>
      <c r="DA287" s="115"/>
      <c r="DB287" s="115"/>
      <c r="DC287" s="115"/>
      <c r="DD287" s="115"/>
      <c r="DE287" s="115"/>
      <c r="DF287" s="115"/>
      <c r="DG287" s="115"/>
      <c r="DH287" s="115"/>
      <c r="DI287" s="115"/>
      <c r="DJ287" s="115"/>
      <c r="DK287" s="115"/>
      <c r="DL287" s="115"/>
      <c r="DM287" s="115"/>
      <c r="DN287" s="115"/>
      <c r="DO287" s="115"/>
      <c r="DP287" s="115"/>
      <c r="DQ287" s="115"/>
      <c r="DR287" s="115"/>
      <c r="DS287" s="115"/>
      <c r="DT287" s="115"/>
      <c r="DU287" s="115"/>
      <c r="DV287" s="115"/>
      <c r="DW287" s="115"/>
      <c r="DX287" s="115"/>
      <c r="DY287" s="115"/>
      <c r="DZ287" s="115"/>
      <c r="EA287" s="115"/>
      <c r="EB287" s="115"/>
      <c r="EC287" s="115"/>
      <c r="ED287" s="115"/>
      <c r="EE287" s="115"/>
      <c r="EF287" s="115"/>
      <c r="EG287" s="115"/>
      <c r="EH287" s="115"/>
      <c r="EI287" s="115"/>
      <c r="EJ287" s="115"/>
      <c r="EK287" s="115"/>
      <c r="EL287" s="115"/>
      <c r="EM287" s="115"/>
      <c r="EN287" s="115"/>
      <c r="EO287" s="115"/>
      <c r="EP287" s="115"/>
      <c r="EQ287" s="115"/>
      <c r="ER287" s="115"/>
      <c r="ES287" s="115"/>
      <c r="ET287" s="115"/>
      <c r="EU287" s="115"/>
      <c r="EV287" s="115"/>
      <c r="EW287" s="115"/>
      <c r="EX287" s="115"/>
      <c r="EY287" s="115"/>
      <c r="EZ287" s="115"/>
      <c r="FA287" s="115"/>
      <c r="FB287" s="115"/>
      <c r="FC287" s="115"/>
      <c r="FD287" s="115"/>
      <c r="FE287" s="115"/>
      <c r="FF287" s="115"/>
      <c r="FG287" s="115"/>
      <c r="FH287" s="115"/>
      <c r="FI287" s="115"/>
      <c r="FJ287" s="115"/>
      <c r="FK287" s="115"/>
      <c r="FL287" s="115"/>
      <c r="FM287" s="115"/>
      <c r="FN287" s="115"/>
      <c r="FO287" s="115"/>
      <c r="FP287" s="115"/>
      <c r="FQ287" s="115"/>
      <c r="FR287" s="115"/>
      <c r="FS287" s="115"/>
      <c r="FT287" s="115"/>
      <c r="FU287" s="115"/>
      <c r="FV287" s="115"/>
      <c r="FW287" s="115"/>
      <c r="FX287" s="115"/>
      <c r="FY287" s="115"/>
      <c r="FZ287" s="115"/>
      <c r="GA287" s="115"/>
      <c r="GB287" s="115"/>
      <c r="GC287" s="115"/>
      <c r="GD287" s="115"/>
      <c r="GE287" s="115"/>
      <c r="GF287" s="115"/>
      <c r="GG287" s="115"/>
      <c r="GH287" s="115"/>
      <c r="GI287" s="115"/>
      <c r="GJ287" s="115"/>
      <c r="GK287" s="115"/>
      <c r="GL287" s="115"/>
      <c r="GM287" s="115"/>
      <c r="GN287" s="115"/>
      <c r="GO287" s="115"/>
      <c r="GP287" s="115"/>
      <c r="GQ287" s="115"/>
      <c r="GR287" s="115"/>
      <c r="GS287" s="115"/>
      <c r="GT287" s="115"/>
      <c r="GU287" s="115"/>
      <c r="GV287" s="115"/>
      <c r="GW287" s="115"/>
      <c r="GX287" s="115"/>
      <c r="GY287" s="115"/>
      <c r="GZ287" s="115"/>
      <c r="HA287" s="115"/>
      <c r="HB287" s="115"/>
      <c r="HC287" s="115"/>
      <c r="HD287" s="115"/>
      <c r="HE287" s="115"/>
      <c r="HF287" s="115"/>
      <c r="HG287" s="115"/>
      <c r="HH287" s="115"/>
      <c r="HI287" s="115"/>
      <c r="HJ287" s="115"/>
      <c r="HK287" s="115"/>
      <c r="HL287" s="115"/>
      <c r="HM287" s="115"/>
      <c r="HN287" s="115"/>
      <c r="HO287" s="115"/>
      <c r="HP287" s="115"/>
      <c r="HQ287" s="115"/>
      <c r="HR287" s="115"/>
      <c r="HS287" s="115"/>
      <c r="HT287" s="115"/>
      <c r="HU287" s="115"/>
      <c r="HV287" s="115"/>
      <c r="HW287" s="115"/>
      <c r="HX287" s="115"/>
      <c r="HY287" s="115"/>
      <c r="HZ287" s="115"/>
      <c r="IA287" s="115"/>
      <c r="IB287" s="115"/>
      <c r="IC287" s="115"/>
      <c r="ID287" s="115"/>
      <c r="IE287" s="115"/>
      <c r="IF287" s="115"/>
      <c r="IG287" s="115"/>
      <c r="IH287" s="115"/>
      <c r="II287" s="115"/>
      <c r="IJ287" s="115"/>
      <c r="IK287" s="115"/>
      <c r="IL287" s="115"/>
      <c r="IM287" s="115"/>
      <c r="IN287" s="115"/>
      <c r="IO287" s="115"/>
      <c r="IP287" s="115"/>
      <c r="IQ287" s="115"/>
      <c r="IR287" s="115"/>
      <c r="IS287" s="115"/>
      <c r="IT287" s="115"/>
      <c r="IU287" s="115"/>
      <c r="IV287" s="115"/>
      <c r="IW287" s="115"/>
      <c r="IX287" s="115"/>
      <c r="IY287" s="115"/>
      <c r="IZ287" s="115"/>
      <c r="JA287" s="115"/>
      <c r="JB287" s="115"/>
      <c r="JC287" s="115"/>
      <c r="JD287" s="115"/>
      <c r="JE287" s="115"/>
      <c r="JF287" s="115"/>
      <c r="JG287" s="115"/>
      <c r="JH287" s="115"/>
      <c r="JI287" s="115"/>
      <c r="JJ287" s="115"/>
      <c r="JK287" s="115"/>
      <c r="JL287" s="115"/>
      <c r="JM287" s="115"/>
      <c r="JN287" s="115"/>
      <c r="JO287" s="115"/>
      <c r="JP287" s="115"/>
      <c r="JQ287" s="115"/>
      <c r="JR287" s="115"/>
      <c r="JS287" s="115"/>
      <c r="JT287" s="115"/>
      <c r="JU287" s="115"/>
      <c r="JV287" s="115"/>
      <c r="JW287" s="115"/>
      <c r="JX287" s="115"/>
      <c r="JY287" s="115"/>
      <c r="JZ287" s="115"/>
      <c r="KA287" s="115"/>
      <c r="KB287" s="115"/>
      <c r="KC287" s="115"/>
      <c r="KD287" s="115"/>
      <c r="KE287" s="115"/>
      <c r="KF287" s="115"/>
      <c r="KG287" s="115"/>
      <c r="KH287" s="115"/>
      <c r="KI287" s="115"/>
      <c r="KJ287" s="115"/>
      <c r="KK287" s="115"/>
      <c r="KL287" s="115"/>
      <c r="KM287" s="115"/>
      <c r="KN287" s="115"/>
      <c r="KO287" s="115"/>
      <c r="KP287" s="115"/>
      <c r="KQ287" s="115"/>
      <c r="KR287" s="115"/>
      <c r="KS287" s="115"/>
      <c r="KT287" s="115"/>
      <c r="KU287" s="115"/>
      <c r="KV287" s="115"/>
      <c r="KW287" s="115"/>
      <c r="KX287" s="115"/>
      <c r="KY287" s="115"/>
      <c r="KZ287" s="115"/>
      <c r="LA287" s="115"/>
      <c r="LB287" s="115"/>
      <c r="LC287" s="115"/>
      <c r="LD287" s="115"/>
      <c r="LE287" s="115"/>
      <c r="LF287" s="115"/>
      <c r="LG287" s="115"/>
      <c r="LH287" s="115"/>
      <c r="LI287" s="115"/>
      <c r="LJ287" s="115"/>
      <c r="LK287" s="115"/>
      <c r="LL287" s="115"/>
      <c r="LM287" s="115"/>
      <c r="LN287" s="115"/>
      <c r="LO287" s="115"/>
      <c r="LP287" s="115"/>
      <c r="LQ287" s="115"/>
      <c r="LR287" s="115"/>
      <c r="LS287" s="115"/>
      <c r="LT287" s="115"/>
      <c r="LU287" s="115"/>
      <c r="LV287" s="115"/>
      <c r="LW287" s="115"/>
      <c r="LX287" s="115"/>
      <c r="LY287" s="115"/>
      <c r="LZ287" s="115"/>
      <c r="MA287" s="115"/>
      <c r="MB287" s="115"/>
      <c r="MC287" s="115"/>
      <c r="MD287" s="115"/>
      <c r="ME287" s="115"/>
      <c r="MF287" s="115"/>
      <c r="MG287" s="115"/>
      <c r="MH287" s="115"/>
      <c r="MI287" s="115"/>
      <c r="MJ287" s="115"/>
      <c r="MK287" s="115"/>
      <c r="ML287" s="115"/>
      <c r="MM287" s="115"/>
      <c r="MN287" s="115"/>
      <c r="MO287" s="115"/>
      <c r="MP287" s="115"/>
      <c r="MQ287" s="115"/>
      <c r="MR287" s="115"/>
      <c r="MS287" s="115"/>
      <c r="MT287" s="115"/>
      <c r="MU287" s="115"/>
      <c r="MV287" s="115"/>
      <c r="MW287" s="115"/>
      <c r="MX287" s="115"/>
      <c r="MY287" s="115"/>
      <c r="MZ287" s="115"/>
      <c r="NA287" s="115"/>
      <c r="NB287" s="115"/>
      <c r="NC287" s="115"/>
      <c r="ND287" s="115"/>
      <c r="NE287" s="115"/>
      <c r="NF287" s="115"/>
      <c r="NG287" s="115"/>
      <c r="NH287" s="115"/>
      <c r="NI287" s="115"/>
      <c r="NJ287" s="115"/>
      <c r="NK287" s="115"/>
      <c r="NL287" s="115"/>
      <c r="NM287" s="115"/>
      <c r="NN287" s="115"/>
      <c r="NO287" s="115"/>
      <c r="NP287" s="115"/>
      <c r="NQ287" s="115"/>
      <c r="NR287" s="115"/>
      <c r="NS287" s="115"/>
      <c r="NT287" s="115"/>
      <c r="NU287" s="115"/>
      <c r="NV287" s="115"/>
      <c r="NW287" s="115"/>
      <c r="NX287" s="115"/>
      <c r="NY287" s="115"/>
      <c r="NZ287" s="115"/>
      <c r="OA287" s="115"/>
      <c r="OB287" s="115"/>
      <c r="OC287" s="115"/>
      <c r="OD287" s="115"/>
      <c r="OE287" s="115"/>
      <c r="OF287" s="115"/>
      <c r="OG287" s="115"/>
    </row>
    <row r="288" spans="1:397" s="116" customFormat="1">
      <c r="A288" s="110">
        <v>8210</v>
      </c>
      <c r="B288" s="111" t="s">
        <v>460</v>
      </c>
      <c r="C288" s="112">
        <v>10861003</v>
      </c>
      <c r="D288" s="113">
        <v>9.7690999999999993E-3</v>
      </c>
      <c r="E288" s="112">
        <v>734410.03</v>
      </c>
      <c r="F288" s="123">
        <v>965543.16670000006</v>
      </c>
      <c r="G288" s="124">
        <v>1699953.1967000002</v>
      </c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  <c r="BC288" s="115"/>
      <c r="BD288" s="115"/>
      <c r="BE288" s="115"/>
      <c r="BF288" s="115"/>
      <c r="BG288" s="115"/>
      <c r="BH288" s="115"/>
      <c r="BI288" s="115"/>
      <c r="BJ288" s="115"/>
      <c r="BK288" s="115"/>
      <c r="BL288" s="115"/>
      <c r="BM288" s="115"/>
      <c r="BN288" s="115"/>
      <c r="BO288" s="115"/>
      <c r="BP288" s="115"/>
      <c r="BQ288" s="115"/>
      <c r="BR288" s="115"/>
      <c r="BS288" s="115"/>
      <c r="BT288" s="115"/>
      <c r="BU288" s="115"/>
      <c r="BV288" s="115"/>
      <c r="BW288" s="115"/>
      <c r="BX288" s="115"/>
      <c r="BY288" s="115"/>
      <c r="BZ288" s="115"/>
      <c r="CA288" s="115"/>
      <c r="CB288" s="115"/>
      <c r="CC288" s="115"/>
      <c r="CD288" s="115"/>
      <c r="CE288" s="115"/>
      <c r="CF288" s="115"/>
      <c r="CG288" s="115"/>
      <c r="CH288" s="115"/>
      <c r="CI288" s="115"/>
      <c r="CJ288" s="115"/>
      <c r="CK288" s="115"/>
      <c r="CL288" s="115"/>
      <c r="CM288" s="115"/>
      <c r="CN288" s="115"/>
      <c r="CO288" s="115"/>
      <c r="CP288" s="115"/>
      <c r="CQ288" s="115"/>
      <c r="CR288" s="115"/>
      <c r="CS288" s="115"/>
      <c r="CT288" s="115"/>
      <c r="CU288" s="115"/>
      <c r="CV288" s="115"/>
      <c r="CW288" s="115"/>
      <c r="CX288" s="115"/>
      <c r="CY288" s="115"/>
      <c r="CZ288" s="115"/>
      <c r="DA288" s="115"/>
      <c r="DB288" s="115"/>
      <c r="DC288" s="115"/>
      <c r="DD288" s="115"/>
      <c r="DE288" s="115"/>
      <c r="DF288" s="115"/>
      <c r="DG288" s="115"/>
      <c r="DH288" s="115"/>
      <c r="DI288" s="115"/>
      <c r="DJ288" s="115"/>
      <c r="DK288" s="115"/>
      <c r="DL288" s="115"/>
      <c r="DM288" s="115"/>
      <c r="DN288" s="115"/>
      <c r="DO288" s="115"/>
      <c r="DP288" s="115"/>
      <c r="DQ288" s="115"/>
      <c r="DR288" s="115"/>
      <c r="DS288" s="115"/>
      <c r="DT288" s="115"/>
      <c r="DU288" s="115"/>
      <c r="DV288" s="115"/>
      <c r="DW288" s="115"/>
      <c r="DX288" s="115"/>
      <c r="DY288" s="115"/>
      <c r="DZ288" s="115"/>
      <c r="EA288" s="115"/>
      <c r="EB288" s="115"/>
      <c r="EC288" s="115"/>
      <c r="ED288" s="115"/>
      <c r="EE288" s="115"/>
      <c r="EF288" s="115"/>
      <c r="EG288" s="115"/>
      <c r="EH288" s="115"/>
      <c r="EI288" s="115"/>
      <c r="EJ288" s="115"/>
      <c r="EK288" s="115"/>
      <c r="EL288" s="115"/>
      <c r="EM288" s="115"/>
      <c r="EN288" s="115"/>
      <c r="EO288" s="115"/>
      <c r="EP288" s="115"/>
      <c r="EQ288" s="115"/>
      <c r="ER288" s="115"/>
      <c r="ES288" s="115"/>
      <c r="ET288" s="115"/>
      <c r="EU288" s="115"/>
      <c r="EV288" s="115"/>
      <c r="EW288" s="115"/>
      <c r="EX288" s="115"/>
      <c r="EY288" s="115"/>
      <c r="EZ288" s="115"/>
      <c r="FA288" s="115"/>
      <c r="FB288" s="115"/>
      <c r="FC288" s="115"/>
      <c r="FD288" s="115"/>
      <c r="FE288" s="115"/>
      <c r="FF288" s="115"/>
      <c r="FG288" s="115"/>
      <c r="FH288" s="115"/>
      <c r="FI288" s="115"/>
      <c r="FJ288" s="115"/>
      <c r="FK288" s="115"/>
      <c r="FL288" s="115"/>
      <c r="FM288" s="115"/>
      <c r="FN288" s="115"/>
      <c r="FO288" s="115"/>
      <c r="FP288" s="115"/>
      <c r="FQ288" s="115"/>
      <c r="FR288" s="115"/>
      <c r="FS288" s="115"/>
      <c r="FT288" s="115"/>
      <c r="FU288" s="115"/>
      <c r="FV288" s="115"/>
      <c r="FW288" s="115"/>
      <c r="FX288" s="115"/>
      <c r="FY288" s="115"/>
      <c r="FZ288" s="115"/>
      <c r="GA288" s="115"/>
      <c r="GB288" s="115"/>
      <c r="GC288" s="115"/>
      <c r="GD288" s="115"/>
      <c r="GE288" s="115"/>
      <c r="GF288" s="115"/>
      <c r="GG288" s="115"/>
      <c r="GH288" s="115"/>
      <c r="GI288" s="115"/>
      <c r="GJ288" s="115"/>
      <c r="GK288" s="115"/>
      <c r="GL288" s="115"/>
      <c r="GM288" s="115"/>
      <c r="GN288" s="115"/>
      <c r="GO288" s="115"/>
      <c r="GP288" s="115"/>
      <c r="GQ288" s="115"/>
      <c r="GR288" s="115"/>
      <c r="GS288" s="115"/>
      <c r="GT288" s="115"/>
      <c r="GU288" s="115"/>
      <c r="GV288" s="115"/>
      <c r="GW288" s="115"/>
      <c r="GX288" s="115"/>
      <c r="GY288" s="115"/>
      <c r="GZ288" s="115"/>
      <c r="HA288" s="115"/>
      <c r="HB288" s="115"/>
      <c r="HC288" s="115"/>
      <c r="HD288" s="115"/>
      <c r="HE288" s="115"/>
      <c r="HF288" s="115"/>
      <c r="HG288" s="115"/>
      <c r="HH288" s="115"/>
      <c r="HI288" s="115"/>
      <c r="HJ288" s="115"/>
      <c r="HK288" s="115"/>
      <c r="HL288" s="115"/>
      <c r="HM288" s="115"/>
      <c r="HN288" s="115"/>
      <c r="HO288" s="115"/>
      <c r="HP288" s="115"/>
      <c r="HQ288" s="115"/>
      <c r="HR288" s="115"/>
      <c r="HS288" s="115"/>
      <c r="HT288" s="115"/>
      <c r="HU288" s="115"/>
      <c r="HV288" s="115"/>
      <c r="HW288" s="115"/>
      <c r="HX288" s="115"/>
      <c r="HY288" s="115"/>
      <c r="HZ288" s="115"/>
      <c r="IA288" s="115"/>
      <c r="IB288" s="115"/>
      <c r="IC288" s="115"/>
      <c r="ID288" s="115"/>
      <c r="IE288" s="115"/>
      <c r="IF288" s="115"/>
      <c r="IG288" s="115"/>
      <c r="IH288" s="115"/>
      <c r="II288" s="115"/>
      <c r="IJ288" s="115"/>
      <c r="IK288" s="115"/>
      <c r="IL288" s="115"/>
      <c r="IM288" s="115"/>
      <c r="IN288" s="115"/>
      <c r="IO288" s="115"/>
      <c r="IP288" s="115"/>
      <c r="IQ288" s="115"/>
      <c r="IR288" s="115"/>
      <c r="IS288" s="115"/>
      <c r="IT288" s="115"/>
      <c r="IU288" s="115"/>
      <c r="IV288" s="115"/>
      <c r="IW288" s="115"/>
      <c r="IX288" s="115"/>
      <c r="IY288" s="115"/>
      <c r="IZ288" s="115"/>
      <c r="JA288" s="115"/>
      <c r="JB288" s="115"/>
      <c r="JC288" s="115"/>
      <c r="JD288" s="115"/>
      <c r="JE288" s="115"/>
      <c r="JF288" s="115"/>
      <c r="JG288" s="115"/>
      <c r="JH288" s="115"/>
      <c r="JI288" s="115"/>
      <c r="JJ288" s="115"/>
      <c r="JK288" s="115"/>
      <c r="JL288" s="115"/>
      <c r="JM288" s="115"/>
      <c r="JN288" s="115"/>
      <c r="JO288" s="115"/>
      <c r="JP288" s="115"/>
      <c r="JQ288" s="115"/>
      <c r="JR288" s="115"/>
      <c r="JS288" s="115"/>
      <c r="JT288" s="115"/>
      <c r="JU288" s="115"/>
      <c r="JV288" s="115"/>
      <c r="JW288" s="115"/>
      <c r="JX288" s="115"/>
      <c r="JY288" s="115"/>
      <c r="JZ288" s="115"/>
      <c r="KA288" s="115"/>
      <c r="KB288" s="115"/>
      <c r="KC288" s="115"/>
      <c r="KD288" s="115"/>
      <c r="KE288" s="115"/>
      <c r="KF288" s="115"/>
      <c r="KG288" s="115"/>
      <c r="KH288" s="115"/>
      <c r="KI288" s="115"/>
      <c r="KJ288" s="115"/>
      <c r="KK288" s="115"/>
      <c r="KL288" s="115"/>
      <c r="KM288" s="115"/>
      <c r="KN288" s="115"/>
      <c r="KO288" s="115"/>
      <c r="KP288" s="115"/>
      <c r="KQ288" s="115"/>
      <c r="KR288" s="115"/>
      <c r="KS288" s="115"/>
      <c r="KT288" s="115"/>
      <c r="KU288" s="115"/>
      <c r="KV288" s="115"/>
      <c r="KW288" s="115"/>
      <c r="KX288" s="115"/>
      <c r="KY288" s="115"/>
      <c r="KZ288" s="115"/>
      <c r="LA288" s="115"/>
      <c r="LB288" s="115"/>
      <c r="LC288" s="115"/>
      <c r="LD288" s="115"/>
      <c r="LE288" s="115"/>
      <c r="LF288" s="115"/>
      <c r="LG288" s="115"/>
      <c r="LH288" s="115"/>
      <c r="LI288" s="115"/>
      <c r="LJ288" s="115"/>
      <c r="LK288" s="115"/>
      <c r="LL288" s="115"/>
      <c r="LM288" s="115"/>
      <c r="LN288" s="115"/>
      <c r="LO288" s="115"/>
      <c r="LP288" s="115"/>
      <c r="LQ288" s="115"/>
      <c r="LR288" s="115"/>
      <c r="LS288" s="115"/>
      <c r="LT288" s="115"/>
      <c r="LU288" s="115"/>
      <c r="LV288" s="115"/>
      <c r="LW288" s="115"/>
      <c r="LX288" s="115"/>
      <c r="LY288" s="115"/>
      <c r="LZ288" s="115"/>
      <c r="MA288" s="115"/>
      <c r="MB288" s="115"/>
      <c r="MC288" s="115"/>
      <c r="MD288" s="115"/>
      <c r="ME288" s="115"/>
      <c r="MF288" s="115"/>
      <c r="MG288" s="115"/>
      <c r="MH288" s="115"/>
      <c r="MI288" s="115"/>
      <c r="MJ288" s="115"/>
      <c r="MK288" s="115"/>
      <c r="ML288" s="115"/>
      <c r="MM288" s="115"/>
      <c r="MN288" s="115"/>
      <c r="MO288" s="115"/>
      <c r="MP288" s="115"/>
      <c r="MQ288" s="115"/>
      <c r="MR288" s="115"/>
      <c r="MS288" s="115"/>
      <c r="MT288" s="115"/>
      <c r="MU288" s="115"/>
      <c r="MV288" s="115"/>
      <c r="MW288" s="115"/>
      <c r="MX288" s="115"/>
      <c r="MY288" s="115"/>
      <c r="MZ288" s="115"/>
      <c r="NA288" s="115"/>
      <c r="NB288" s="115"/>
      <c r="NC288" s="115"/>
      <c r="ND288" s="115"/>
      <c r="NE288" s="115"/>
      <c r="NF288" s="115"/>
      <c r="NG288" s="115"/>
      <c r="NH288" s="115"/>
      <c r="NI288" s="115"/>
      <c r="NJ288" s="115"/>
      <c r="NK288" s="115"/>
      <c r="NL288" s="115"/>
      <c r="NM288" s="115"/>
      <c r="NN288" s="115"/>
      <c r="NO288" s="115"/>
      <c r="NP288" s="115"/>
      <c r="NQ288" s="115"/>
      <c r="NR288" s="115"/>
      <c r="NS288" s="115"/>
      <c r="NT288" s="115"/>
      <c r="NU288" s="115"/>
      <c r="NV288" s="115"/>
      <c r="NW288" s="115"/>
      <c r="NX288" s="115"/>
      <c r="NY288" s="115"/>
      <c r="NZ288" s="115"/>
      <c r="OA288" s="115"/>
      <c r="OB288" s="115"/>
      <c r="OC288" s="115"/>
      <c r="OD288" s="115"/>
      <c r="OE288" s="115"/>
      <c r="OF288" s="115"/>
      <c r="OG288" s="115"/>
    </row>
    <row r="289" spans="1:397" s="116" customFormat="1">
      <c r="A289" s="110">
        <v>8213</v>
      </c>
      <c r="B289" s="111" t="s">
        <v>386</v>
      </c>
      <c r="C289" s="112">
        <v>1635248</v>
      </c>
      <c r="D289" s="113">
        <v>1.5866999999999999E-3</v>
      </c>
      <c r="E289" s="112">
        <v>251482.89</v>
      </c>
      <c r="F289" s="123">
        <v>145373.5472</v>
      </c>
      <c r="G289" s="124">
        <v>396856.43720000004</v>
      </c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  <c r="BC289" s="115"/>
      <c r="BD289" s="115"/>
      <c r="BE289" s="115"/>
      <c r="BF289" s="115"/>
      <c r="BG289" s="115"/>
      <c r="BH289" s="115"/>
      <c r="BI289" s="115"/>
      <c r="BJ289" s="115"/>
      <c r="BK289" s="115"/>
      <c r="BL289" s="115"/>
      <c r="BM289" s="115"/>
      <c r="BN289" s="115"/>
      <c r="BO289" s="115"/>
      <c r="BP289" s="115"/>
      <c r="BQ289" s="115"/>
      <c r="BR289" s="115"/>
      <c r="BS289" s="115"/>
      <c r="BT289" s="115"/>
      <c r="BU289" s="115"/>
      <c r="BV289" s="115"/>
      <c r="BW289" s="115"/>
      <c r="BX289" s="115"/>
      <c r="BY289" s="115"/>
      <c r="BZ289" s="115"/>
      <c r="CA289" s="115"/>
      <c r="CB289" s="115"/>
      <c r="CC289" s="115"/>
      <c r="CD289" s="115"/>
      <c r="CE289" s="115"/>
      <c r="CF289" s="115"/>
      <c r="CG289" s="115"/>
      <c r="CH289" s="115"/>
      <c r="CI289" s="115"/>
      <c r="CJ289" s="115"/>
      <c r="CK289" s="115"/>
      <c r="CL289" s="115"/>
      <c r="CM289" s="115"/>
      <c r="CN289" s="115"/>
      <c r="CO289" s="115"/>
      <c r="CP289" s="115"/>
      <c r="CQ289" s="115"/>
      <c r="CR289" s="115"/>
      <c r="CS289" s="115"/>
      <c r="CT289" s="115"/>
      <c r="CU289" s="115"/>
      <c r="CV289" s="115"/>
      <c r="CW289" s="115"/>
      <c r="CX289" s="115"/>
      <c r="CY289" s="115"/>
      <c r="CZ289" s="115"/>
      <c r="DA289" s="115"/>
      <c r="DB289" s="115"/>
      <c r="DC289" s="115"/>
      <c r="DD289" s="115"/>
      <c r="DE289" s="115"/>
      <c r="DF289" s="115"/>
      <c r="DG289" s="115"/>
      <c r="DH289" s="115"/>
      <c r="DI289" s="115"/>
      <c r="DJ289" s="115"/>
      <c r="DK289" s="115"/>
      <c r="DL289" s="115"/>
      <c r="DM289" s="115"/>
      <c r="DN289" s="115"/>
      <c r="DO289" s="115"/>
      <c r="DP289" s="115"/>
      <c r="DQ289" s="115"/>
      <c r="DR289" s="115"/>
      <c r="DS289" s="115"/>
      <c r="DT289" s="115"/>
      <c r="DU289" s="115"/>
      <c r="DV289" s="115"/>
      <c r="DW289" s="115"/>
      <c r="DX289" s="115"/>
      <c r="DY289" s="115"/>
      <c r="DZ289" s="115"/>
      <c r="EA289" s="115"/>
      <c r="EB289" s="115"/>
      <c r="EC289" s="115"/>
      <c r="ED289" s="115"/>
      <c r="EE289" s="115"/>
      <c r="EF289" s="115"/>
      <c r="EG289" s="115"/>
      <c r="EH289" s="115"/>
      <c r="EI289" s="115"/>
      <c r="EJ289" s="115"/>
      <c r="EK289" s="115"/>
      <c r="EL289" s="115"/>
      <c r="EM289" s="115"/>
      <c r="EN289" s="115"/>
      <c r="EO289" s="115"/>
      <c r="EP289" s="115"/>
      <c r="EQ289" s="115"/>
      <c r="ER289" s="115"/>
      <c r="ES289" s="115"/>
      <c r="ET289" s="115"/>
      <c r="EU289" s="115"/>
      <c r="EV289" s="115"/>
      <c r="EW289" s="115"/>
      <c r="EX289" s="115"/>
      <c r="EY289" s="115"/>
      <c r="EZ289" s="115"/>
      <c r="FA289" s="115"/>
      <c r="FB289" s="115"/>
      <c r="FC289" s="115"/>
      <c r="FD289" s="115"/>
      <c r="FE289" s="115"/>
      <c r="FF289" s="115"/>
      <c r="FG289" s="115"/>
      <c r="FH289" s="115"/>
      <c r="FI289" s="115"/>
      <c r="FJ289" s="115"/>
      <c r="FK289" s="115"/>
      <c r="FL289" s="115"/>
      <c r="FM289" s="115"/>
      <c r="FN289" s="115"/>
      <c r="FO289" s="115"/>
      <c r="FP289" s="115"/>
      <c r="FQ289" s="115"/>
      <c r="FR289" s="115"/>
      <c r="FS289" s="115"/>
      <c r="FT289" s="115"/>
      <c r="FU289" s="115"/>
      <c r="FV289" s="115"/>
      <c r="FW289" s="115"/>
      <c r="FX289" s="115"/>
      <c r="FY289" s="115"/>
      <c r="FZ289" s="115"/>
      <c r="GA289" s="115"/>
      <c r="GB289" s="115"/>
      <c r="GC289" s="115"/>
      <c r="GD289" s="115"/>
      <c r="GE289" s="115"/>
      <c r="GF289" s="115"/>
      <c r="GG289" s="115"/>
      <c r="GH289" s="115"/>
      <c r="GI289" s="115"/>
      <c r="GJ289" s="115"/>
      <c r="GK289" s="115"/>
      <c r="GL289" s="115"/>
      <c r="GM289" s="115"/>
      <c r="GN289" s="115"/>
      <c r="GO289" s="115"/>
      <c r="GP289" s="115"/>
      <c r="GQ289" s="115"/>
      <c r="GR289" s="115"/>
      <c r="GS289" s="115"/>
      <c r="GT289" s="115"/>
      <c r="GU289" s="115"/>
      <c r="GV289" s="115"/>
      <c r="GW289" s="115"/>
      <c r="GX289" s="115"/>
      <c r="GY289" s="115"/>
      <c r="GZ289" s="115"/>
      <c r="HA289" s="115"/>
      <c r="HB289" s="115"/>
      <c r="HC289" s="115"/>
      <c r="HD289" s="115"/>
      <c r="HE289" s="115"/>
      <c r="HF289" s="115"/>
      <c r="HG289" s="115"/>
      <c r="HH289" s="115"/>
      <c r="HI289" s="115"/>
      <c r="HJ289" s="115"/>
      <c r="HK289" s="115"/>
      <c r="HL289" s="115"/>
      <c r="HM289" s="115"/>
      <c r="HN289" s="115"/>
      <c r="HO289" s="115"/>
      <c r="HP289" s="115"/>
      <c r="HQ289" s="115"/>
      <c r="HR289" s="115"/>
      <c r="HS289" s="115"/>
      <c r="HT289" s="115"/>
      <c r="HU289" s="115"/>
      <c r="HV289" s="115"/>
      <c r="HW289" s="115"/>
      <c r="HX289" s="115"/>
      <c r="HY289" s="115"/>
      <c r="HZ289" s="115"/>
      <c r="IA289" s="115"/>
      <c r="IB289" s="115"/>
      <c r="IC289" s="115"/>
      <c r="ID289" s="115"/>
      <c r="IE289" s="115"/>
      <c r="IF289" s="115"/>
      <c r="IG289" s="115"/>
      <c r="IH289" s="115"/>
      <c r="II289" s="115"/>
      <c r="IJ289" s="115"/>
      <c r="IK289" s="115"/>
      <c r="IL289" s="115"/>
      <c r="IM289" s="115"/>
      <c r="IN289" s="115"/>
      <c r="IO289" s="115"/>
      <c r="IP289" s="115"/>
      <c r="IQ289" s="115"/>
      <c r="IR289" s="115"/>
      <c r="IS289" s="115"/>
      <c r="IT289" s="115"/>
      <c r="IU289" s="115"/>
      <c r="IV289" s="115"/>
      <c r="IW289" s="115"/>
      <c r="IX289" s="115"/>
      <c r="IY289" s="115"/>
      <c r="IZ289" s="115"/>
      <c r="JA289" s="115"/>
      <c r="JB289" s="115"/>
      <c r="JC289" s="115"/>
      <c r="JD289" s="115"/>
      <c r="JE289" s="115"/>
      <c r="JF289" s="115"/>
      <c r="JG289" s="115"/>
      <c r="JH289" s="115"/>
      <c r="JI289" s="115"/>
      <c r="JJ289" s="115"/>
      <c r="JK289" s="115"/>
      <c r="JL289" s="115"/>
      <c r="JM289" s="115"/>
      <c r="JN289" s="115"/>
      <c r="JO289" s="115"/>
      <c r="JP289" s="115"/>
      <c r="JQ289" s="115"/>
      <c r="JR289" s="115"/>
      <c r="JS289" s="115"/>
      <c r="JT289" s="115"/>
      <c r="JU289" s="115"/>
      <c r="JV289" s="115"/>
      <c r="JW289" s="115"/>
      <c r="JX289" s="115"/>
      <c r="JY289" s="115"/>
      <c r="JZ289" s="115"/>
      <c r="KA289" s="115"/>
      <c r="KB289" s="115"/>
      <c r="KC289" s="115"/>
      <c r="KD289" s="115"/>
      <c r="KE289" s="115"/>
      <c r="KF289" s="115"/>
      <c r="KG289" s="115"/>
      <c r="KH289" s="115"/>
      <c r="KI289" s="115"/>
      <c r="KJ289" s="115"/>
      <c r="KK289" s="115"/>
      <c r="KL289" s="115"/>
      <c r="KM289" s="115"/>
      <c r="KN289" s="115"/>
      <c r="KO289" s="115"/>
      <c r="KP289" s="115"/>
      <c r="KQ289" s="115"/>
      <c r="KR289" s="115"/>
      <c r="KS289" s="115"/>
      <c r="KT289" s="115"/>
      <c r="KU289" s="115"/>
      <c r="KV289" s="115"/>
      <c r="KW289" s="115"/>
      <c r="KX289" s="115"/>
      <c r="KY289" s="115"/>
      <c r="KZ289" s="115"/>
      <c r="LA289" s="115"/>
      <c r="LB289" s="115"/>
      <c r="LC289" s="115"/>
      <c r="LD289" s="115"/>
      <c r="LE289" s="115"/>
      <c r="LF289" s="115"/>
      <c r="LG289" s="115"/>
      <c r="LH289" s="115"/>
      <c r="LI289" s="115"/>
      <c r="LJ289" s="115"/>
      <c r="LK289" s="115"/>
      <c r="LL289" s="115"/>
      <c r="LM289" s="115"/>
      <c r="LN289" s="115"/>
      <c r="LO289" s="115"/>
      <c r="LP289" s="115"/>
      <c r="LQ289" s="115"/>
      <c r="LR289" s="115"/>
      <c r="LS289" s="115"/>
      <c r="LT289" s="115"/>
      <c r="LU289" s="115"/>
      <c r="LV289" s="115"/>
      <c r="LW289" s="115"/>
      <c r="LX289" s="115"/>
      <c r="LY289" s="115"/>
      <c r="LZ289" s="115"/>
      <c r="MA289" s="115"/>
      <c r="MB289" s="115"/>
      <c r="MC289" s="115"/>
      <c r="MD289" s="115"/>
      <c r="ME289" s="115"/>
      <c r="MF289" s="115"/>
      <c r="MG289" s="115"/>
      <c r="MH289" s="115"/>
      <c r="MI289" s="115"/>
      <c r="MJ289" s="115"/>
      <c r="MK289" s="115"/>
      <c r="ML289" s="115"/>
      <c r="MM289" s="115"/>
      <c r="MN289" s="115"/>
      <c r="MO289" s="115"/>
      <c r="MP289" s="115"/>
      <c r="MQ289" s="115"/>
      <c r="MR289" s="115"/>
      <c r="MS289" s="115"/>
      <c r="MT289" s="115"/>
      <c r="MU289" s="115"/>
      <c r="MV289" s="115"/>
      <c r="MW289" s="115"/>
      <c r="MX289" s="115"/>
      <c r="MY289" s="115"/>
      <c r="MZ289" s="115"/>
      <c r="NA289" s="115"/>
      <c r="NB289" s="115"/>
      <c r="NC289" s="115"/>
      <c r="ND289" s="115"/>
      <c r="NE289" s="115"/>
      <c r="NF289" s="115"/>
      <c r="NG289" s="115"/>
      <c r="NH289" s="115"/>
      <c r="NI289" s="115"/>
      <c r="NJ289" s="115"/>
      <c r="NK289" s="115"/>
      <c r="NL289" s="115"/>
      <c r="NM289" s="115"/>
      <c r="NN289" s="115"/>
      <c r="NO289" s="115"/>
      <c r="NP289" s="115"/>
      <c r="NQ289" s="115"/>
      <c r="NR289" s="115"/>
      <c r="NS289" s="115"/>
      <c r="NT289" s="115"/>
      <c r="NU289" s="115"/>
      <c r="NV289" s="115"/>
      <c r="NW289" s="115"/>
      <c r="NX289" s="115"/>
      <c r="NY289" s="115"/>
      <c r="NZ289" s="115"/>
      <c r="OA289" s="115"/>
      <c r="OB289" s="115"/>
      <c r="OC289" s="115"/>
      <c r="OD289" s="115"/>
      <c r="OE289" s="115"/>
      <c r="OF289" s="115"/>
      <c r="OG289" s="115"/>
    </row>
    <row r="290" spans="1:397" s="116" customFormat="1">
      <c r="A290" s="110">
        <v>8216</v>
      </c>
      <c r="B290" s="111" t="s">
        <v>387</v>
      </c>
      <c r="C290" s="112">
        <v>1580064</v>
      </c>
      <c r="D290" s="113">
        <v>1.5449999999999999E-3</v>
      </c>
      <c r="E290" s="112">
        <v>90988.35</v>
      </c>
      <c r="F290" s="123">
        <v>140467.68960000001</v>
      </c>
      <c r="G290" s="124">
        <v>231456.03960000002</v>
      </c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  <c r="BB290" s="115"/>
      <c r="BC290" s="115"/>
      <c r="BD290" s="115"/>
      <c r="BE290" s="115"/>
      <c r="BF290" s="115"/>
      <c r="BG290" s="115"/>
      <c r="BH290" s="115"/>
      <c r="BI290" s="115"/>
      <c r="BJ290" s="115"/>
      <c r="BK290" s="115"/>
      <c r="BL290" s="115"/>
      <c r="BM290" s="115"/>
      <c r="BN290" s="115"/>
      <c r="BO290" s="115"/>
      <c r="BP290" s="115"/>
      <c r="BQ290" s="115"/>
      <c r="BR290" s="115"/>
      <c r="BS290" s="115"/>
      <c r="BT290" s="115"/>
      <c r="BU290" s="115"/>
      <c r="BV290" s="115"/>
      <c r="BW290" s="115"/>
      <c r="BX290" s="115"/>
      <c r="BY290" s="115"/>
      <c r="BZ290" s="115"/>
      <c r="CA290" s="115"/>
      <c r="CB290" s="115"/>
      <c r="CC290" s="115"/>
      <c r="CD290" s="115"/>
      <c r="CE290" s="115"/>
      <c r="CF290" s="115"/>
      <c r="CG290" s="115"/>
      <c r="CH290" s="115"/>
      <c r="CI290" s="115"/>
      <c r="CJ290" s="115"/>
      <c r="CK290" s="115"/>
      <c r="CL290" s="115"/>
      <c r="CM290" s="115"/>
      <c r="CN290" s="115"/>
      <c r="CO290" s="115"/>
      <c r="CP290" s="115"/>
      <c r="CQ290" s="115"/>
      <c r="CR290" s="115"/>
      <c r="CS290" s="115"/>
      <c r="CT290" s="115"/>
      <c r="CU290" s="115"/>
      <c r="CV290" s="115"/>
      <c r="CW290" s="115"/>
      <c r="CX290" s="115"/>
      <c r="CY290" s="115"/>
      <c r="CZ290" s="115"/>
      <c r="DA290" s="115"/>
      <c r="DB290" s="115"/>
      <c r="DC290" s="115"/>
      <c r="DD290" s="115"/>
      <c r="DE290" s="115"/>
      <c r="DF290" s="115"/>
      <c r="DG290" s="115"/>
      <c r="DH290" s="115"/>
      <c r="DI290" s="115"/>
      <c r="DJ290" s="115"/>
      <c r="DK290" s="115"/>
      <c r="DL290" s="115"/>
      <c r="DM290" s="115"/>
      <c r="DN290" s="115"/>
      <c r="DO290" s="115"/>
      <c r="DP290" s="115"/>
      <c r="DQ290" s="115"/>
      <c r="DR290" s="115"/>
      <c r="DS290" s="115"/>
      <c r="DT290" s="115"/>
      <c r="DU290" s="115"/>
      <c r="DV290" s="115"/>
      <c r="DW290" s="115"/>
      <c r="DX290" s="115"/>
      <c r="DY290" s="115"/>
      <c r="DZ290" s="115"/>
      <c r="EA290" s="115"/>
      <c r="EB290" s="115"/>
      <c r="EC290" s="115"/>
      <c r="ED290" s="115"/>
      <c r="EE290" s="115"/>
      <c r="EF290" s="115"/>
      <c r="EG290" s="115"/>
      <c r="EH290" s="115"/>
      <c r="EI290" s="115"/>
      <c r="EJ290" s="115"/>
      <c r="EK290" s="115"/>
      <c r="EL290" s="115"/>
      <c r="EM290" s="115"/>
      <c r="EN290" s="115"/>
      <c r="EO290" s="115"/>
      <c r="EP290" s="115"/>
      <c r="EQ290" s="115"/>
      <c r="ER290" s="115"/>
      <c r="ES290" s="115"/>
      <c r="ET290" s="115"/>
      <c r="EU290" s="115"/>
      <c r="EV290" s="115"/>
      <c r="EW290" s="115"/>
      <c r="EX290" s="115"/>
      <c r="EY290" s="115"/>
      <c r="EZ290" s="115"/>
      <c r="FA290" s="115"/>
      <c r="FB290" s="115"/>
      <c r="FC290" s="115"/>
      <c r="FD290" s="115"/>
      <c r="FE290" s="115"/>
      <c r="FF290" s="115"/>
      <c r="FG290" s="115"/>
      <c r="FH290" s="115"/>
      <c r="FI290" s="115"/>
      <c r="FJ290" s="115"/>
      <c r="FK290" s="115"/>
      <c r="FL290" s="115"/>
      <c r="FM290" s="115"/>
      <c r="FN290" s="115"/>
      <c r="FO290" s="115"/>
      <c r="FP290" s="115"/>
      <c r="FQ290" s="115"/>
      <c r="FR290" s="115"/>
      <c r="FS290" s="115"/>
      <c r="FT290" s="115"/>
      <c r="FU290" s="115"/>
      <c r="FV290" s="115"/>
      <c r="FW290" s="115"/>
      <c r="FX290" s="115"/>
      <c r="FY290" s="115"/>
      <c r="FZ290" s="115"/>
      <c r="GA290" s="115"/>
      <c r="GB290" s="115"/>
      <c r="GC290" s="115"/>
      <c r="GD290" s="115"/>
      <c r="GE290" s="115"/>
      <c r="GF290" s="115"/>
      <c r="GG290" s="115"/>
      <c r="GH290" s="115"/>
      <c r="GI290" s="115"/>
      <c r="GJ290" s="115"/>
      <c r="GK290" s="115"/>
      <c r="GL290" s="115"/>
      <c r="GM290" s="115"/>
      <c r="GN290" s="115"/>
      <c r="GO290" s="115"/>
      <c r="GP290" s="115"/>
      <c r="GQ290" s="115"/>
      <c r="GR290" s="115"/>
      <c r="GS290" s="115"/>
      <c r="GT290" s="115"/>
      <c r="GU290" s="115"/>
      <c r="GV290" s="115"/>
      <c r="GW290" s="115"/>
      <c r="GX290" s="115"/>
      <c r="GY290" s="115"/>
      <c r="GZ290" s="115"/>
      <c r="HA290" s="115"/>
      <c r="HB290" s="115"/>
      <c r="HC290" s="115"/>
      <c r="HD290" s="115"/>
      <c r="HE290" s="115"/>
      <c r="HF290" s="115"/>
      <c r="HG290" s="115"/>
      <c r="HH290" s="115"/>
      <c r="HI290" s="115"/>
      <c r="HJ290" s="115"/>
      <c r="HK290" s="115"/>
      <c r="HL290" s="115"/>
      <c r="HM290" s="115"/>
      <c r="HN290" s="115"/>
      <c r="HO290" s="115"/>
      <c r="HP290" s="115"/>
      <c r="HQ290" s="115"/>
      <c r="HR290" s="115"/>
      <c r="HS290" s="115"/>
      <c r="HT290" s="115"/>
      <c r="HU290" s="115"/>
      <c r="HV290" s="115"/>
      <c r="HW290" s="115"/>
      <c r="HX290" s="115"/>
      <c r="HY290" s="115"/>
      <c r="HZ290" s="115"/>
      <c r="IA290" s="115"/>
      <c r="IB290" s="115"/>
      <c r="IC290" s="115"/>
      <c r="ID290" s="115"/>
      <c r="IE290" s="115"/>
      <c r="IF290" s="115"/>
      <c r="IG290" s="115"/>
      <c r="IH290" s="115"/>
      <c r="II290" s="115"/>
      <c r="IJ290" s="115"/>
      <c r="IK290" s="115"/>
      <c r="IL290" s="115"/>
      <c r="IM290" s="115"/>
      <c r="IN290" s="115"/>
      <c r="IO290" s="115"/>
      <c r="IP290" s="115"/>
      <c r="IQ290" s="115"/>
      <c r="IR290" s="115"/>
      <c r="IS290" s="115"/>
      <c r="IT290" s="115"/>
      <c r="IU290" s="115"/>
      <c r="IV290" s="115"/>
      <c r="IW290" s="115"/>
      <c r="IX290" s="115"/>
      <c r="IY290" s="115"/>
      <c r="IZ290" s="115"/>
      <c r="JA290" s="115"/>
      <c r="JB290" s="115"/>
      <c r="JC290" s="115"/>
      <c r="JD290" s="115"/>
      <c r="JE290" s="115"/>
      <c r="JF290" s="115"/>
      <c r="JG290" s="115"/>
      <c r="JH290" s="115"/>
      <c r="JI290" s="115"/>
      <c r="JJ290" s="115"/>
      <c r="JK290" s="115"/>
      <c r="JL290" s="115"/>
      <c r="JM290" s="115"/>
      <c r="JN290" s="115"/>
      <c r="JO290" s="115"/>
      <c r="JP290" s="115"/>
      <c r="JQ290" s="115"/>
      <c r="JR290" s="115"/>
      <c r="JS290" s="115"/>
      <c r="JT290" s="115"/>
      <c r="JU290" s="115"/>
      <c r="JV290" s="115"/>
      <c r="JW290" s="115"/>
      <c r="JX290" s="115"/>
      <c r="JY290" s="115"/>
      <c r="JZ290" s="115"/>
      <c r="KA290" s="115"/>
      <c r="KB290" s="115"/>
      <c r="KC290" s="115"/>
      <c r="KD290" s="115"/>
      <c r="KE290" s="115"/>
      <c r="KF290" s="115"/>
      <c r="KG290" s="115"/>
      <c r="KH290" s="115"/>
      <c r="KI290" s="115"/>
      <c r="KJ290" s="115"/>
      <c r="KK290" s="115"/>
      <c r="KL290" s="115"/>
      <c r="KM290" s="115"/>
      <c r="KN290" s="115"/>
      <c r="KO290" s="115"/>
      <c r="KP290" s="115"/>
      <c r="KQ290" s="115"/>
      <c r="KR290" s="115"/>
      <c r="KS290" s="115"/>
      <c r="KT290" s="115"/>
      <c r="KU290" s="115"/>
      <c r="KV290" s="115"/>
      <c r="KW290" s="115"/>
      <c r="KX290" s="115"/>
      <c r="KY290" s="115"/>
      <c r="KZ290" s="115"/>
      <c r="LA290" s="115"/>
      <c r="LB290" s="115"/>
      <c r="LC290" s="115"/>
      <c r="LD290" s="115"/>
      <c r="LE290" s="115"/>
      <c r="LF290" s="115"/>
      <c r="LG290" s="115"/>
      <c r="LH290" s="115"/>
      <c r="LI290" s="115"/>
      <c r="LJ290" s="115"/>
      <c r="LK290" s="115"/>
      <c r="LL290" s="115"/>
      <c r="LM290" s="115"/>
      <c r="LN290" s="115"/>
      <c r="LO290" s="115"/>
      <c r="LP290" s="115"/>
      <c r="LQ290" s="115"/>
      <c r="LR290" s="115"/>
      <c r="LS290" s="115"/>
      <c r="LT290" s="115"/>
      <c r="LU290" s="115"/>
      <c r="LV290" s="115"/>
      <c r="LW290" s="115"/>
      <c r="LX290" s="115"/>
      <c r="LY290" s="115"/>
      <c r="LZ290" s="115"/>
      <c r="MA290" s="115"/>
      <c r="MB290" s="115"/>
      <c r="MC290" s="115"/>
      <c r="MD290" s="115"/>
      <c r="ME290" s="115"/>
      <c r="MF290" s="115"/>
      <c r="MG290" s="115"/>
      <c r="MH290" s="115"/>
      <c r="MI290" s="115"/>
      <c r="MJ290" s="115"/>
      <c r="MK290" s="115"/>
      <c r="ML290" s="115"/>
      <c r="MM290" s="115"/>
      <c r="MN290" s="115"/>
      <c r="MO290" s="115"/>
      <c r="MP290" s="115"/>
      <c r="MQ290" s="115"/>
      <c r="MR290" s="115"/>
      <c r="MS290" s="115"/>
      <c r="MT290" s="115"/>
      <c r="MU290" s="115"/>
      <c r="MV290" s="115"/>
      <c r="MW290" s="115"/>
      <c r="MX290" s="115"/>
      <c r="MY290" s="115"/>
      <c r="MZ290" s="115"/>
      <c r="NA290" s="115"/>
      <c r="NB290" s="115"/>
      <c r="NC290" s="115"/>
      <c r="ND290" s="115"/>
      <c r="NE290" s="115"/>
      <c r="NF290" s="115"/>
      <c r="NG290" s="115"/>
      <c r="NH290" s="115"/>
      <c r="NI290" s="115"/>
      <c r="NJ290" s="115"/>
      <c r="NK290" s="115"/>
      <c r="NL290" s="115"/>
      <c r="NM290" s="115"/>
      <c r="NN290" s="115"/>
      <c r="NO290" s="115"/>
      <c r="NP290" s="115"/>
      <c r="NQ290" s="115"/>
      <c r="NR290" s="115"/>
      <c r="NS290" s="115"/>
      <c r="NT290" s="115"/>
      <c r="NU290" s="115"/>
      <c r="NV290" s="115"/>
      <c r="NW290" s="115"/>
      <c r="NX290" s="115"/>
      <c r="NY290" s="115"/>
      <c r="NZ290" s="115"/>
      <c r="OA290" s="115"/>
      <c r="OB290" s="115"/>
      <c r="OC290" s="115"/>
      <c r="OD290" s="115"/>
      <c r="OE290" s="115"/>
      <c r="OF290" s="115"/>
      <c r="OG290" s="115"/>
    </row>
    <row r="291" spans="1:397" s="116" customFormat="1">
      <c r="A291" s="110">
        <v>8220</v>
      </c>
      <c r="B291" s="111" t="s">
        <v>388</v>
      </c>
      <c r="C291" s="112">
        <v>7024704</v>
      </c>
      <c r="D291" s="113">
        <v>6.8685999999999999E-3</v>
      </c>
      <c r="E291" s="112">
        <v>400124.29</v>
      </c>
      <c r="F291" s="123">
        <v>624496.18560000008</v>
      </c>
      <c r="G291" s="124">
        <v>1024620.4756</v>
      </c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15"/>
      <c r="BR291" s="115"/>
      <c r="BS291" s="115"/>
      <c r="BT291" s="115"/>
      <c r="BU291" s="115"/>
      <c r="BV291" s="115"/>
      <c r="BW291" s="115"/>
      <c r="BX291" s="115"/>
      <c r="BY291" s="115"/>
      <c r="BZ291" s="115"/>
      <c r="CA291" s="115"/>
      <c r="CB291" s="115"/>
      <c r="CC291" s="115"/>
      <c r="CD291" s="115"/>
      <c r="CE291" s="115"/>
      <c r="CF291" s="115"/>
      <c r="CG291" s="115"/>
      <c r="CH291" s="115"/>
      <c r="CI291" s="115"/>
      <c r="CJ291" s="115"/>
      <c r="CK291" s="115"/>
      <c r="CL291" s="115"/>
      <c r="CM291" s="115"/>
      <c r="CN291" s="115"/>
      <c r="CO291" s="115"/>
      <c r="CP291" s="115"/>
      <c r="CQ291" s="115"/>
      <c r="CR291" s="115"/>
      <c r="CS291" s="115"/>
      <c r="CT291" s="115"/>
      <c r="CU291" s="115"/>
      <c r="CV291" s="115"/>
      <c r="CW291" s="115"/>
      <c r="CX291" s="115"/>
      <c r="CY291" s="115"/>
      <c r="CZ291" s="115"/>
      <c r="DA291" s="115"/>
      <c r="DB291" s="115"/>
      <c r="DC291" s="115"/>
      <c r="DD291" s="115"/>
      <c r="DE291" s="115"/>
      <c r="DF291" s="115"/>
      <c r="DG291" s="115"/>
      <c r="DH291" s="115"/>
      <c r="DI291" s="115"/>
      <c r="DJ291" s="115"/>
      <c r="DK291" s="115"/>
      <c r="DL291" s="115"/>
      <c r="DM291" s="115"/>
      <c r="DN291" s="115"/>
      <c r="DO291" s="115"/>
      <c r="DP291" s="115"/>
      <c r="DQ291" s="115"/>
      <c r="DR291" s="115"/>
      <c r="DS291" s="115"/>
      <c r="DT291" s="115"/>
      <c r="DU291" s="115"/>
      <c r="DV291" s="115"/>
      <c r="DW291" s="115"/>
      <c r="DX291" s="115"/>
      <c r="DY291" s="115"/>
      <c r="DZ291" s="115"/>
      <c r="EA291" s="115"/>
      <c r="EB291" s="115"/>
      <c r="EC291" s="115"/>
      <c r="ED291" s="115"/>
      <c r="EE291" s="115"/>
      <c r="EF291" s="115"/>
      <c r="EG291" s="115"/>
      <c r="EH291" s="115"/>
      <c r="EI291" s="115"/>
      <c r="EJ291" s="115"/>
      <c r="EK291" s="115"/>
      <c r="EL291" s="115"/>
      <c r="EM291" s="115"/>
      <c r="EN291" s="115"/>
      <c r="EO291" s="115"/>
      <c r="EP291" s="115"/>
      <c r="EQ291" s="115"/>
      <c r="ER291" s="115"/>
      <c r="ES291" s="115"/>
      <c r="ET291" s="115"/>
      <c r="EU291" s="115"/>
      <c r="EV291" s="115"/>
      <c r="EW291" s="115"/>
      <c r="EX291" s="115"/>
      <c r="EY291" s="115"/>
      <c r="EZ291" s="115"/>
      <c r="FA291" s="115"/>
      <c r="FB291" s="115"/>
      <c r="FC291" s="115"/>
      <c r="FD291" s="115"/>
      <c r="FE291" s="115"/>
      <c r="FF291" s="115"/>
      <c r="FG291" s="115"/>
      <c r="FH291" s="115"/>
      <c r="FI291" s="115"/>
      <c r="FJ291" s="115"/>
      <c r="FK291" s="115"/>
      <c r="FL291" s="115"/>
      <c r="FM291" s="115"/>
      <c r="FN291" s="115"/>
      <c r="FO291" s="115"/>
      <c r="FP291" s="115"/>
      <c r="FQ291" s="115"/>
      <c r="FR291" s="115"/>
      <c r="FS291" s="115"/>
      <c r="FT291" s="115"/>
      <c r="FU291" s="115"/>
      <c r="FV291" s="115"/>
      <c r="FW291" s="115"/>
      <c r="FX291" s="115"/>
      <c r="FY291" s="115"/>
      <c r="FZ291" s="115"/>
      <c r="GA291" s="115"/>
      <c r="GB291" s="115"/>
      <c r="GC291" s="115"/>
      <c r="GD291" s="115"/>
      <c r="GE291" s="115"/>
      <c r="GF291" s="115"/>
      <c r="GG291" s="115"/>
      <c r="GH291" s="115"/>
      <c r="GI291" s="115"/>
      <c r="GJ291" s="115"/>
      <c r="GK291" s="115"/>
      <c r="GL291" s="115"/>
      <c r="GM291" s="115"/>
      <c r="GN291" s="115"/>
      <c r="GO291" s="115"/>
      <c r="GP291" s="115"/>
      <c r="GQ291" s="115"/>
      <c r="GR291" s="115"/>
      <c r="GS291" s="115"/>
      <c r="GT291" s="115"/>
      <c r="GU291" s="115"/>
      <c r="GV291" s="115"/>
      <c r="GW291" s="115"/>
      <c r="GX291" s="115"/>
      <c r="GY291" s="115"/>
      <c r="GZ291" s="115"/>
      <c r="HA291" s="115"/>
      <c r="HB291" s="115"/>
      <c r="HC291" s="115"/>
      <c r="HD291" s="115"/>
      <c r="HE291" s="115"/>
      <c r="HF291" s="115"/>
      <c r="HG291" s="115"/>
      <c r="HH291" s="115"/>
      <c r="HI291" s="115"/>
      <c r="HJ291" s="115"/>
      <c r="HK291" s="115"/>
      <c r="HL291" s="115"/>
      <c r="HM291" s="115"/>
      <c r="HN291" s="115"/>
      <c r="HO291" s="115"/>
      <c r="HP291" s="115"/>
      <c r="HQ291" s="115"/>
      <c r="HR291" s="115"/>
      <c r="HS291" s="115"/>
      <c r="HT291" s="115"/>
      <c r="HU291" s="115"/>
      <c r="HV291" s="115"/>
      <c r="HW291" s="115"/>
      <c r="HX291" s="115"/>
      <c r="HY291" s="115"/>
      <c r="HZ291" s="115"/>
      <c r="IA291" s="115"/>
      <c r="IB291" s="115"/>
      <c r="IC291" s="115"/>
      <c r="ID291" s="115"/>
      <c r="IE291" s="115"/>
      <c r="IF291" s="115"/>
      <c r="IG291" s="115"/>
      <c r="IH291" s="115"/>
      <c r="II291" s="115"/>
      <c r="IJ291" s="115"/>
      <c r="IK291" s="115"/>
      <c r="IL291" s="115"/>
      <c r="IM291" s="115"/>
      <c r="IN291" s="115"/>
      <c r="IO291" s="115"/>
      <c r="IP291" s="115"/>
      <c r="IQ291" s="115"/>
      <c r="IR291" s="115"/>
      <c r="IS291" s="115"/>
      <c r="IT291" s="115"/>
      <c r="IU291" s="115"/>
      <c r="IV291" s="115"/>
      <c r="IW291" s="115"/>
      <c r="IX291" s="115"/>
      <c r="IY291" s="115"/>
      <c r="IZ291" s="115"/>
      <c r="JA291" s="115"/>
      <c r="JB291" s="115"/>
      <c r="JC291" s="115"/>
      <c r="JD291" s="115"/>
      <c r="JE291" s="115"/>
      <c r="JF291" s="115"/>
      <c r="JG291" s="115"/>
      <c r="JH291" s="115"/>
      <c r="JI291" s="115"/>
      <c r="JJ291" s="115"/>
      <c r="JK291" s="115"/>
      <c r="JL291" s="115"/>
      <c r="JM291" s="115"/>
      <c r="JN291" s="115"/>
      <c r="JO291" s="115"/>
      <c r="JP291" s="115"/>
      <c r="JQ291" s="115"/>
      <c r="JR291" s="115"/>
      <c r="JS291" s="115"/>
      <c r="JT291" s="115"/>
      <c r="JU291" s="115"/>
      <c r="JV291" s="115"/>
      <c r="JW291" s="115"/>
      <c r="JX291" s="115"/>
      <c r="JY291" s="115"/>
      <c r="JZ291" s="115"/>
      <c r="KA291" s="115"/>
      <c r="KB291" s="115"/>
      <c r="KC291" s="115"/>
      <c r="KD291" s="115"/>
      <c r="KE291" s="115"/>
      <c r="KF291" s="115"/>
      <c r="KG291" s="115"/>
      <c r="KH291" s="115"/>
      <c r="KI291" s="115"/>
      <c r="KJ291" s="115"/>
      <c r="KK291" s="115"/>
      <c r="KL291" s="115"/>
      <c r="KM291" s="115"/>
      <c r="KN291" s="115"/>
      <c r="KO291" s="115"/>
      <c r="KP291" s="115"/>
      <c r="KQ291" s="115"/>
      <c r="KR291" s="115"/>
      <c r="KS291" s="115"/>
      <c r="KT291" s="115"/>
      <c r="KU291" s="115"/>
      <c r="KV291" s="115"/>
      <c r="KW291" s="115"/>
      <c r="KX291" s="115"/>
      <c r="KY291" s="115"/>
      <c r="KZ291" s="115"/>
      <c r="LA291" s="115"/>
      <c r="LB291" s="115"/>
      <c r="LC291" s="115"/>
      <c r="LD291" s="115"/>
      <c r="LE291" s="115"/>
      <c r="LF291" s="115"/>
      <c r="LG291" s="115"/>
      <c r="LH291" s="115"/>
      <c r="LI291" s="115"/>
      <c r="LJ291" s="115"/>
      <c r="LK291" s="115"/>
      <c r="LL291" s="115"/>
      <c r="LM291" s="115"/>
      <c r="LN291" s="115"/>
      <c r="LO291" s="115"/>
      <c r="LP291" s="115"/>
      <c r="LQ291" s="115"/>
      <c r="LR291" s="115"/>
      <c r="LS291" s="115"/>
      <c r="LT291" s="115"/>
      <c r="LU291" s="115"/>
      <c r="LV291" s="115"/>
      <c r="LW291" s="115"/>
      <c r="LX291" s="115"/>
      <c r="LY291" s="115"/>
      <c r="LZ291" s="115"/>
      <c r="MA291" s="115"/>
      <c r="MB291" s="115"/>
      <c r="MC291" s="115"/>
      <c r="MD291" s="115"/>
      <c r="ME291" s="115"/>
      <c r="MF291" s="115"/>
      <c r="MG291" s="115"/>
      <c r="MH291" s="115"/>
      <c r="MI291" s="115"/>
      <c r="MJ291" s="115"/>
      <c r="MK291" s="115"/>
      <c r="ML291" s="115"/>
      <c r="MM291" s="115"/>
      <c r="MN291" s="115"/>
      <c r="MO291" s="115"/>
      <c r="MP291" s="115"/>
      <c r="MQ291" s="115"/>
      <c r="MR291" s="115"/>
      <c r="MS291" s="115"/>
      <c r="MT291" s="115"/>
      <c r="MU291" s="115"/>
      <c r="MV291" s="115"/>
      <c r="MW291" s="115"/>
      <c r="MX291" s="115"/>
      <c r="MY291" s="115"/>
      <c r="MZ291" s="115"/>
      <c r="NA291" s="115"/>
      <c r="NB291" s="115"/>
      <c r="NC291" s="115"/>
      <c r="ND291" s="115"/>
      <c r="NE291" s="115"/>
      <c r="NF291" s="115"/>
      <c r="NG291" s="115"/>
      <c r="NH291" s="115"/>
      <c r="NI291" s="115"/>
      <c r="NJ291" s="115"/>
      <c r="NK291" s="115"/>
      <c r="NL291" s="115"/>
      <c r="NM291" s="115"/>
      <c r="NN291" s="115"/>
      <c r="NO291" s="115"/>
      <c r="NP291" s="115"/>
      <c r="NQ291" s="115"/>
      <c r="NR291" s="115"/>
      <c r="NS291" s="115"/>
      <c r="NT291" s="115"/>
      <c r="NU291" s="115"/>
      <c r="NV291" s="115"/>
      <c r="NW291" s="115"/>
      <c r="NX291" s="115"/>
      <c r="NY291" s="115"/>
      <c r="NZ291" s="115"/>
      <c r="OA291" s="115"/>
      <c r="OB291" s="115"/>
      <c r="OC291" s="115"/>
      <c r="OD291" s="115"/>
      <c r="OE291" s="115"/>
      <c r="OF291" s="115"/>
      <c r="OG291" s="115"/>
    </row>
    <row r="292" spans="1:397" s="116" customFormat="1">
      <c r="A292" s="110">
        <v>8221</v>
      </c>
      <c r="B292" s="111" t="s">
        <v>389</v>
      </c>
      <c r="C292" s="112">
        <v>2490859</v>
      </c>
      <c r="D292" s="113">
        <v>2.4350000000000001E-3</v>
      </c>
      <c r="E292" s="112">
        <v>117467</v>
      </c>
      <c r="F292" s="123">
        <v>221437.36510000002</v>
      </c>
      <c r="G292" s="124">
        <v>338904.36510000005</v>
      </c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 s="115"/>
      <c r="BR292" s="115"/>
      <c r="BS292" s="115"/>
      <c r="BT292" s="115"/>
      <c r="BU292" s="115"/>
      <c r="BV292" s="115"/>
      <c r="BW292" s="115"/>
      <c r="BX292" s="115"/>
      <c r="BY292" s="115"/>
      <c r="BZ292" s="115"/>
      <c r="CA292" s="115"/>
      <c r="CB292" s="115"/>
      <c r="CC292" s="115"/>
      <c r="CD292" s="115"/>
      <c r="CE292" s="115"/>
      <c r="CF292" s="115"/>
      <c r="CG292" s="115"/>
      <c r="CH292" s="115"/>
      <c r="CI292" s="115"/>
      <c r="CJ292" s="115"/>
      <c r="CK292" s="115"/>
      <c r="CL292" s="115"/>
      <c r="CM292" s="115"/>
      <c r="CN292" s="115"/>
      <c r="CO292" s="115"/>
      <c r="CP292" s="115"/>
      <c r="CQ292" s="115"/>
      <c r="CR292" s="115"/>
      <c r="CS292" s="115"/>
      <c r="CT292" s="115"/>
      <c r="CU292" s="115"/>
      <c r="CV292" s="115"/>
      <c r="CW292" s="115"/>
      <c r="CX292" s="115"/>
      <c r="CY292" s="115"/>
      <c r="CZ292" s="115"/>
      <c r="DA292" s="115"/>
      <c r="DB292" s="115"/>
      <c r="DC292" s="115"/>
      <c r="DD292" s="115"/>
      <c r="DE292" s="115"/>
      <c r="DF292" s="115"/>
      <c r="DG292" s="115"/>
      <c r="DH292" s="115"/>
      <c r="DI292" s="115"/>
      <c r="DJ292" s="115"/>
      <c r="DK292" s="115"/>
      <c r="DL292" s="115"/>
      <c r="DM292" s="115"/>
      <c r="DN292" s="115"/>
      <c r="DO292" s="115"/>
      <c r="DP292" s="115"/>
      <c r="DQ292" s="115"/>
      <c r="DR292" s="115"/>
      <c r="DS292" s="115"/>
      <c r="DT292" s="115"/>
      <c r="DU292" s="115"/>
      <c r="DV292" s="115"/>
      <c r="DW292" s="115"/>
      <c r="DX292" s="115"/>
      <c r="DY292" s="115"/>
      <c r="DZ292" s="115"/>
      <c r="EA292" s="115"/>
      <c r="EB292" s="115"/>
      <c r="EC292" s="115"/>
      <c r="ED292" s="115"/>
      <c r="EE292" s="115"/>
      <c r="EF292" s="115"/>
      <c r="EG292" s="115"/>
      <c r="EH292" s="115"/>
      <c r="EI292" s="115"/>
      <c r="EJ292" s="115"/>
      <c r="EK292" s="115"/>
      <c r="EL292" s="115"/>
      <c r="EM292" s="115"/>
      <c r="EN292" s="115"/>
      <c r="EO292" s="115"/>
      <c r="EP292" s="115"/>
      <c r="EQ292" s="115"/>
      <c r="ER292" s="115"/>
      <c r="ES292" s="115"/>
      <c r="ET292" s="115"/>
      <c r="EU292" s="115"/>
      <c r="EV292" s="115"/>
      <c r="EW292" s="115"/>
      <c r="EX292" s="115"/>
      <c r="EY292" s="115"/>
      <c r="EZ292" s="115"/>
      <c r="FA292" s="115"/>
      <c r="FB292" s="115"/>
      <c r="FC292" s="115"/>
      <c r="FD292" s="115"/>
      <c r="FE292" s="115"/>
      <c r="FF292" s="115"/>
      <c r="FG292" s="115"/>
      <c r="FH292" s="115"/>
      <c r="FI292" s="115"/>
      <c r="FJ292" s="115"/>
      <c r="FK292" s="115"/>
      <c r="FL292" s="115"/>
      <c r="FM292" s="115"/>
      <c r="FN292" s="115"/>
      <c r="FO292" s="115"/>
      <c r="FP292" s="115"/>
      <c r="FQ292" s="115"/>
      <c r="FR292" s="115"/>
      <c r="FS292" s="115"/>
      <c r="FT292" s="115"/>
      <c r="FU292" s="115"/>
      <c r="FV292" s="115"/>
      <c r="FW292" s="115"/>
      <c r="FX292" s="115"/>
      <c r="FY292" s="115"/>
      <c r="FZ292" s="115"/>
      <c r="GA292" s="115"/>
      <c r="GB292" s="115"/>
      <c r="GC292" s="115"/>
      <c r="GD292" s="115"/>
      <c r="GE292" s="115"/>
      <c r="GF292" s="115"/>
      <c r="GG292" s="115"/>
      <c r="GH292" s="115"/>
      <c r="GI292" s="115"/>
      <c r="GJ292" s="115"/>
      <c r="GK292" s="115"/>
      <c r="GL292" s="115"/>
      <c r="GM292" s="115"/>
      <c r="GN292" s="115"/>
      <c r="GO292" s="115"/>
      <c r="GP292" s="115"/>
      <c r="GQ292" s="115"/>
      <c r="GR292" s="115"/>
      <c r="GS292" s="115"/>
      <c r="GT292" s="115"/>
      <c r="GU292" s="115"/>
      <c r="GV292" s="115"/>
      <c r="GW292" s="115"/>
      <c r="GX292" s="115"/>
      <c r="GY292" s="115"/>
      <c r="GZ292" s="115"/>
      <c r="HA292" s="115"/>
      <c r="HB292" s="115"/>
      <c r="HC292" s="115"/>
      <c r="HD292" s="115"/>
      <c r="HE292" s="115"/>
      <c r="HF292" s="115"/>
      <c r="HG292" s="115"/>
      <c r="HH292" s="115"/>
      <c r="HI292" s="115"/>
      <c r="HJ292" s="115"/>
      <c r="HK292" s="115"/>
      <c r="HL292" s="115"/>
      <c r="HM292" s="115"/>
      <c r="HN292" s="115"/>
      <c r="HO292" s="115"/>
      <c r="HP292" s="115"/>
      <c r="HQ292" s="115"/>
      <c r="HR292" s="115"/>
      <c r="HS292" s="115"/>
      <c r="HT292" s="115"/>
      <c r="HU292" s="115"/>
      <c r="HV292" s="115"/>
      <c r="HW292" s="115"/>
      <c r="HX292" s="115"/>
      <c r="HY292" s="115"/>
      <c r="HZ292" s="115"/>
      <c r="IA292" s="115"/>
      <c r="IB292" s="115"/>
      <c r="IC292" s="115"/>
      <c r="ID292" s="115"/>
      <c r="IE292" s="115"/>
      <c r="IF292" s="115"/>
      <c r="IG292" s="115"/>
      <c r="IH292" s="115"/>
      <c r="II292" s="115"/>
      <c r="IJ292" s="115"/>
      <c r="IK292" s="115"/>
      <c r="IL292" s="115"/>
      <c r="IM292" s="115"/>
      <c r="IN292" s="115"/>
      <c r="IO292" s="115"/>
      <c r="IP292" s="115"/>
      <c r="IQ292" s="115"/>
      <c r="IR292" s="115"/>
      <c r="IS292" s="115"/>
      <c r="IT292" s="115"/>
      <c r="IU292" s="115"/>
      <c r="IV292" s="115"/>
      <c r="IW292" s="115"/>
      <c r="IX292" s="115"/>
      <c r="IY292" s="115"/>
      <c r="IZ292" s="115"/>
      <c r="JA292" s="115"/>
      <c r="JB292" s="115"/>
      <c r="JC292" s="115"/>
      <c r="JD292" s="115"/>
      <c r="JE292" s="115"/>
      <c r="JF292" s="115"/>
      <c r="JG292" s="115"/>
      <c r="JH292" s="115"/>
      <c r="JI292" s="115"/>
      <c r="JJ292" s="115"/>
      <c r="JK292" s="115"/>
      <c r="JL292" s="115"/>
      <c r="JM292" s="115"/>
      <c r="JN292" s="115"/>
      <c r="JO292" s="115"/>
      <c r="JP292" s="115"/>
      <c r="JQ292" s="115"/>
      <c r="JR292" s="115"/>
      <c r="JS292" s="115"/>
      <c r="JT292" s="115"/>
      <c r="JU292" s="115"/>
      <c r="JV292" s="115"/>
      <c r="JW292" s="115"/>
      <c r="JX292" s="115"/>
      <c r="JY292" s="115"/>
      <c r="JZ292" s="115"/>
      <c r="KA292" s="115"/>
      <c r="KB292" s="115"/>
      <c r="KC292" s="115"/>
      <c r="KD292" s="115"/>
      <c r="KE292" s="115"/>
      <c r="KF292" s="115"/>
      <c r="KG292" s="115"/>
      <c r="KH292" s="115"/>
      <c r="KI292" s="115"/>
      <c r="KJ292" s="115"/>
      <c r="KK292" s="115"/>
      <c r="KL292" s="115"/>
      <c r="KM292" s="115"/>
      <c r="KN292" s="115"/>
      <c r="KO292" s="115"/>
      <c r="KP292" s="115"/>
      <c r="KQ292" s="115"/>
      <c r="KR292" s="115"/>
      <c r="KS292" s="115"/>
      <c r="KT292" s="115"/>
      <c r="KU292" s="115"/>
      <c r="KV292" s="115"/>
      <c r="KW292" s="115"/>
      <c r="KX292" s="115"/>
      <c r="KY292" s="115"/>
      <c r="KZ292" s="115"/>
      <c r="LA292" s="115"/>
      <c r="LB292" s="115"/>
      <c r="LC292" s="115"/>
      <c r="LD292" s="115"/>
      <c r="LE292" s="115"/>
      <c r="LF292" s="115"/>
      <c r="LG292" s="115"/>
      <c r="LH292" s="115"/>
      <c r="LI292" s="115"/>
      <c r="LJ292" s="115"/>
      <c r="LK292" s="115"/>
      <c r="LL292" s="115"/>
      <c r="LM292" s="115"/>
      <c r="LN292" s="115"/>
      <c r="LO292" s="115"/>
      <c r="LP292" s="115"/>
      <c r="LQ292" s="115"/>
      <c r="LR292" s="115"/>
      <c r="LS292" s="115"/>
      <c r="LT292" s="115"/>
      <c r="LU292" s="115"/>
      <c r="LV292" s="115"/>
      <c r="LW292" s="115"/>
      <c r="LX292" s="115"/>
      <c r="LY292" s="115"/>
      <c r="LZ292" s="115"/>
      <c r="MA292" s="115"/>
      <c r="MB292" s="115"/>
      <c r="MC292" s="115"/>
      <c r="MD292" s="115"/>
      <c r="ME292" s="115"/>
      <c r="MF292" s="115"/>
      <c r="MG292" s="115"/>
      <c r="MH292" s="115"/>
      <c r="MI292" s="115"/>
      <c r="MJ292" s="115"/>
      <c r="MK292" s="115"/>
      <c r="ML292" s="115"/>
      <c r="MM292" s="115"/>
      <c r="MN292" s="115"/>
      <c r="MO292" s="115"/>
      <c r="MP292" s="115"/>
      <c r="MQ292" s="115"/>
      <c r="MR292" s="115"/>
      <c r="MS292" s="115"/>
      <c r="MT292" s="115"/>
      <c r="MU292" s="115"/>
      <c r="MV292" s="115"/>
      <c r="MW292" s="115"/>
      <c r="MX292" s="115"/>
      <c r="MY292" s="115"/>
      <c r="MZ292" s="115"/>
      <c r="NA292" s="115"/>
      <c r="NB292" s="115"/>
      <c r="NC292" s="115"/>
      <c r="ND292" s="115"/>
      <c r="NE292" s="115"/>
      <c r="NF292" s="115"/>
      <c r="NG292" s="115"/>
      <c r="NH292" s="115"/>
      <c r="NI292" s="115"/>
      <c r="NJ292" s="115"/>
      <c r="NK292" s="115"/>
      <c r="NL292" s="115"/>
      <c r="NM292" s="115"/>
      <c r="NN292" s="115"/>
      <c r="NO292" s="115"/>
      <c r="NP292" s="115"/>
      <c r="NQ292" s="115"/>
      <c r="NR292" s="115"/>
      <c r="NS292" s="115"/>
      <c r="NT292" s="115"/>
      <c r="NU292" s="115"/>
      <c r="NV292" s="115"/>
      <c r="NW292" s="115"/>
      <c r="NX292" s="115"/>
      <c r="NY292" s="115"/>
      <c r="NZ292" s="115"/>
      <c r="OA292" s="115"/>
      <c r="OB292" s="115"/>
      <c r="OC292" s="115"/>
      <c r="OD292" s="115"/>
      <c r="OE292" s="115"/>
      <c r="OF292" s="115"/>
      <c r="OG292" s="115"/>
    </row>
    <row r="293" spans="1:397" s="116" customFormat="1">
      <c r="A293" s="110" t="s">
        <v>47</v>
      </c>
      <c r="B293" s="111" t="s">
        <v>115</v>
      </c>
      <c r="C293" s="112">
        <v>54328</v>
      </c>
      <c r="D293" s="113">
        <v>5.4700000000000001E-5</v>
      </c>
      <c r="E293" s="112">
        <v>1875.78</v>
      </c>
      <c r="F293" s="123">
        <v>4829.7592000000004</v>
      </c>
      <c r="G293" s="124">
        <v>6705.5392000000002</v>
      </c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  <c r="BC293" s="115"/>
      <c r="BD293" s="115"/>
      <c r="BE293" s="115"/>
      <c r="BF293" s="115"/>
      <c r="BG293" s="115"/>
      <c r="BH293" s="115"/>
      <c r="BI293" s="115"/>
      <c r="BJ293" s="115"/>
      <c r="BK293" s="115"/>
      <c r="BL293" s="115"/>
      <c r="BM293" s="115"/>
      <c r="BN293" s="115"/>
      <c r="BO293" s="115"/>
      <c r="BP293" s="115"/>
      <c r="BQ293" s="115"/>
      <c r="BR293" s="115"/>
      <c r="BS293" s="115"/>
      <c r="BT293" s="115"/>
      <c r="BU293" s="115"/>
      <c r="BV293" s="115"/>
      <c r="BW293" s="115"/>
      <c r="BX293" s="115"/>
      <c r="BY293" s="115"/>
      <c r="BZ293" s="115"/>
      <c r="CA293" s="115"/>
      <c r="CB293" s="115"/>
      <c r="CC293" s="115"/>
      <c r="CD293" s="115"/>
      <c r="CE293" s="115"/>
      <c r="CF293" s="115"/>
      <c r="CG293" s="115"/>
      <c r="CH293" s="115"/>
      <c r="CI293" s="115"/>
      <c r="CJ293" s="115"/>
      <c r="CK293" s="115"/>
      <c r="CL293" s="115"/>
      <c r="CM293" s="115"/>
      <c r="CN293" s="115"/>
      <c r="CO293" s="115"/>
      <c r="CP293" s="115"/>
      <c r="CQ293" s="115"/>
      <c r="CR293" s="115"/>
      <c r="CS293" s="115"/>
      <c r="CT293" s="115"/>
      <c r="CU293" s="115"/>
      <c r="CV293" s="115"/>
      <c r="CW293" s="115"/>
      <c r="CX293" s="115"/>
      <c r="CY293" s="115"/>
      <c r="CZ293" s="115"/>
      <c r="DA293" s="115"/>
      <c r="DB293" s="115"/>
      <c r="DC293" s="115"/>
      <c r="DD293" s="115"/>
      <c r="DE293" s="115"/>
      <c r="DF293" s="115"/>
      <c r="DG293" s="115"/>
      <c r="DH293" s="115"/>
      <c r="DI293" s="115"/>
      <c r="DJ293" s="115"/>
      <c r="DK293" s="115"/>
      <c r="DL293" s="115"/>
      <c r="DM293" s="115"/>
      <c r="DN293" s="115"/>
      <c r="DO293" s="115"/>
      <c r="DP293" s="115"/>
      <c r="DQ293" s="115"/>
      <c r="DR293" s="115"/>
      <c r="DS293" s="115"/>
      <c r="DT293" s="115"/>
      <c r="DU293" s="115"/>
      <c r="DV293" s="115"/>
      <c r="DW293" s="115"/>
      <c r="DX293" s="115"/>
      <c r="DY293" s="115"/>
      <c r="DZ293" s="115"/>
      <c r="EA293" s="115"/>
      <c r="EB293" s="115"/>
      <c r="EC293" s="115"/>
      <c r="ED293" s="115"/>
      <c r="EE293" s="115"/>
      <c r="EF293" s="115"/>
      <c r="EG293" s="115"/>
      <c r="EH293" s="115"/>
      <c r="EI293" s="115"/>
      <c r="EJ293" s="115"/>
      <c r="EK293" s="115"/>
      <c r="EL293" s="115"/>
      <c r="EM293" s="115"/>
      <c r="EN293" s="115"/>
      <c r="EO293" s="115"/>
      <c r="EP293" s="115"/>
      <c r="EQ293" s="115"/>
      <c r="ER293" s="115"/>
      <c r="ES293" s="115"/>
      <c r="ET293" s="115"/>
      <c r="EU293" s="115"/>
      <c r="EV293" s="115"/>
      <c r="EW293" s="115"/>
      <c r="EX293" s="115"/>
      <c r="EY293" s="115"/>
      <c r="EZ293" s="115"/>
      <c r="FA293" s="115"/>
      <c r="FB293" s="115"/>
      <c r="FC293" s="115"/>
      <c r="FD293" s="115"/>
      <c r="FE293" s="115"/>
      <c r="FF293" s="115"/>
      <c r="FG293" s="115"/>
      <c r="FH293" s="115"/>
      <c r="FI293" s="115"/>
      <c r="FJ293" s="115"/>
      <c r="FK293" s="115"/>
      <c r="FL293" s="115"/>
      <c r="FM293" s="115"/>
      <c r="FN293" s="115"/>
      <c r="FO293" s="115"/>
      <c r="FP293" s="115"/>
      <c r="FQ293" s="115"/>
      <c r="FR293" s="115"/>
      <c r="FS293" s="115"/>
      <c r="FT293" s="115"/>
      <c r="FU293" s="115"/>
      <c r="FV293" s="115"/>
      <c r="FW293" s="115"/>
      <c r="FX293" s="115"/>
      <c r="FY293" s="115"/>
      <c r="FZ293" s="115"/>
      <c r="GA293" s="115"/>
      <c r="GB293" s="115"/>
      <c r="GC293" s="115"/>
      <c r="GD293" s="115"/>
      <c r="GE293" s="115"/>
      <c r="GF293" s="115"/>
      <c r="GG293" s="115"/>
      <c r="GH293" s="115"/>
      <c r="GI293" s="115"/>
      <c r="GJ293" s="115"/>
      <c r="GK293" s="115"/>
      <c r="GL293" s="115"/>
      <c r="GM293" s="115"/>
      <c r="GN293" s="115"/>
      <c r="GO293" s="115"/>
      <c r="GP293" s="115"/>
      <c r="GQ293" s="115"/>
      <c r="GR293" s="115"/>
      <c r="GS293" s="115"/>
      <c r="GT293" s="115"/>
      <c r="GU293" s="115"/>
      <c r="GV293" s="115"/>
      <c r="GW293" s="115"/>
      <c r="GX293" s="115"/>
      <c r="GY293" s="115"/>
      <c r="GZ293" s="115"/>
      <c r="HA293" s="115"/>
      <c r="HB293" s="115"/>
      <c r="HC293" s="115"/>
      <c r="HD293" s="115"/>
      <c r="HE293" s="115"/>
      <c r="HF293" s="115"/>
      <c r="HG293" s="115"/>
      <c r="HH293" s="115"/>
      <c r="HI293" s="115"/>
      <c r="HJ293" s="115"/>
      <c r="HK293" s="115"/>
      <c r="HL293" s="115"/>
      <c r="HM293" s="115"/>
      <c r="HN293" s="115"/>
      <c r="HO293" s="115"/>
      <c r="HP293" s="115"/>
      <c r="HQ293" s="115"/>
      <c r="HR293" s="115"/>
      <c r="HS293" s="115"/>
      <c r="HT293" s="115"/>
      <c r="HU293" s="115"/>
      <c r="HV293" s="115"/>
      <c r="HW293" s="115"/>
      <c r="HX293" s="115"/>
      <c r="HY293" s="115"/>
      <c r="HZ293" s="115"/>
      <c r="IA293" s="115"/>
      <c r="IB293" s="115"/>
      <c r="IC293" s="115"/>
      <c r="ID293" s="115"/>
      <c r="IE293" s="115"/>
      <c r="IF293" s="115"/>
      <c r="IG293" s="115"/>
      <c r="IH293" s="115"/>
      <c r="II293" s="115"/>
      <c r="IJ293" s="115"/>
      <c r="IK293" s="115"/>
      <c r="IL293" s="115"/>
      <c r="IM293" s="115"/>
      <c r="IN293" s="115"/>
      <c r="IO293" s="115"/>
      <c r="IP293" s="115"/>
      <c r="IQ293" s="115"/>
      <c r="IR293" s="115"/>
      <c r="IS293" s="115"/>
      <c r="IT293" s="115"/>
      <c r="IU293" s="115"/>
      <c r="IV293" s="115"/>
      <c r="IW293" s="115"/>
      <c r="IX293" s="115"/>
      <c r="IY293" s="115"/>
      <c r="IZ293" s="115"/>
      <c r="JA293" s="115"/>
      <c r="JB293" s="115"/>
      <c r="JC293" s="115"/>
      <c r="JD293" s="115"/>
      <c r="JE293" s="115"/>
      <c r="JF293" s="115"/>
      <c r="JG293" s="115"/>
      <c r="JH293" s="115"/>
      <c r="JI293" s="115"/>
      <c r="JJ293" s="115"/>
      <c r="JK293" s="115"/>
      <c r="JL293" s="115"/>
      <c r="JM293" s="115"/>
      <c r="JN293" s="115"/>
      <c r="JO293" s="115"/>
      <c r="JP293" s="115"/>
      <c r="JQ293" s="115"/>
      <c r="JR293" s="115"/>
      <c r="JS293" s="115"/>
      <c r="JT293" s="115"/>
      <c r="JU293" s="115"/>
      <c r="JV293" s="115"/>
      <c r="JW293" s="115"/>
      <c r="JX293" s="115"/>
      <c r="JY293" s="115"/>
      <c r="JZ293" s="115"/>
      <c r="KA293" s="115"/>
      <c r="KB293" s="115"/>
      <c r="KC293" s="115"/>
      <c r="KD293" s="115"/>
      <c r="KE293" s="115"/>
      <c r="KF293" s="115"/>
      <c r="KG293" s="115"/>
      <c r="KH293" s="115"/>
      <c r="KI293" s="115"/>
      <c r="KJ293" s="115"/>
      <c r="KK293" s="115"/>
      <c r="KL293" s="115"/>
      <c r="KM293" s="115"/>
      <c r="KN293" s="115"/>
      <c r="KO293" s="115"/>
      <c r="KP293" s="115"/>
      <c r="KQ293" s="115"/>
      <c r="KR293" s="115"/>
      <c r="KS293" s="115"/>
      <c r="KT293" s="115"/>
      <c r="KU293" s="115"/>
      <c r="KV293" s="115"/>
      <c r="KW293" s="115"/>
      <c r="KX293" s="115"/>
      <c r="KY293" s="115"/>
      <c r="KZ293" s="115"/>
      <c r="LA293" s="115"/>
      <c r="LB293" s="115"/>
      <c r="LC293" s="115"/>
      <c r="LD293" s="115"/>
      <c r="LE293" s="115"/>
      <c r="LF293" s="115"/>
      <c r="LG293" s="115"/>
      <c r="LH293" s="115"/>
      <c r="LI293" s="115"/>
      <c r="LJ293" s="115"/>
      <c r="LK293" s="115"/>
      <c r="LL293" s="115"/>
      <c r="LM293" s="115"/>
      <c r="LN293" s="115"/>
      <c r="LO293" s="115"/>
      <c r="LP293" s="115"/>
      <c r="LQ293" s="115"/>
      <c r="LR293" s="115"/>
      <c r="LS293" s="115"/>
      <c r="LT293" s="115"/>
      <c r="LU293" s="115"/>
      <c r="LV293" s="115"/>
      <c r="LW293" s="115"/>
      <c r="LX293" s="115"/>
      <c r="LY293" s="115"/>
      <c r="LZ293" s="115"/>
      <c r="MA293" s="115"/>
      <c r="MB293" s="115"/>
      <c r="MC293" s="115"/>
      <c r="MD293" s="115"/>
      <c r="ME293" s="115"/>
      <c r="MF293" s="115"/>
      <c r="MG293" s="115"/>
      <c r="MH293" s="115"/>
      <c r="MI293" s="115"/>
      <c r="MJ293" s="115"/>
      <c r="MK293" s="115"/>
      <c r="ML293" s="115"/>
      <c r="MM293" s="115"/>
      <c r="MN293" s="115"/>
      <c r="MO293" s="115"/>
      <c r="MP293" s="115"/>
      <c r="MQ293" s="115"/>
      <c r="MR293" s="115"/>
      <c r="MS293" s="115"/>
      <c r="MT293" s="115"/>
      <c r="MU293" s="115"/>
      <c r="MV293" s="115"/>
      <c r="MW293" s="115"/>
      <c r="MX293" s="115"/>
      <c r="MY293" s="115"/>
      <c r="MZ293" s="115"/>
      <c r="NA293" s="115"/>
      <c r="NB293" s="115"/>
      <c r="NC293" s="115"/>
      <c r="ND293" s="115"/>
      <c r="NE293" s="115"/>
      <c r="NF293" s="115"/>
      <c r="NG293" s="115"/>
      <c r="NH293" s="115"/>
      <c r="NI293" s="115"/>
      <c r="NJ293" s="115"/>
      <c r="NK293" s="115"/>
      <c r="NL293" s="115"/>
      <c r="NM293" s="115"/>
      <c r="NN293" s="115"/>
      <c r="NO293" s="115"/>
      <c r="NP293" s="115"/>
      <c r="NQ293" s="115"/>
      <c r="NR293" s="115"/>
      <c r="NS293" s="115"/>
      <c r="NT293" s="115"/>
      <c r="NU293" s="115"/>
      <c r="NV293" s="115"/>
      <c r="NW293" s="115"/>
      <c r="NX293" s="115"/>
      <c r="NY293" s="115"/>
      <c r="NZ293" s="115"/>
      <c r="OA293" s="115"/>
      <c r="OB293" s="115"/>
      <c r="OC293" s="115"/>
      <c r="OD293" s="115"/>
      <c r="OE293" s="115"/>
      <c r="OF293" s="115"/>
      <c r="OG293" s="115"/>
    </row>
    <row r="294" spans="1:397" s="116" customFormat="1">
      <c r="A294" s="110" t="s">
        <v>48</v>
      </c>
      <c r="B294" s="111" t="s">
        <v>116</v>
      </c>
      <c r="C294" s="112">
        <v>51931</v>
      </c>
      <c r="D294" s="113">
        <v>5.2299999999999997E-5</v>
      </c>
      <c r="E294" s="112">
        <v>583.51</v>
      </c>
      <c r="F294" s="123">
        <v>4616.6659</v>
      </c>
      <c r="G294" s="124">
        <v>5200.1759000000002</v>
      </c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  <c r="BB294" s="115"/>
      <c r="BC294" s="115"/>
      <c r="BD294" s="115"/>
      <c r="BE294" s="115"/>
      <c r="BF294" s="115"/>
      <c r="BG294" s="115"/>
      <c r="BH294" s="115"/>
      <c r="BI294" s="115"/>
      <c r="BJ294" s="115"/>
      <c r="BK294" s="115"/>
      <c r="BL294" s="115"/>
      <c r="BM294" s="115"/>
      <c r="BN294" s="115"/>
      <c r="BO294" s="115"/>
      <c r="BP294" s="115"/>
      <c r="BQ294" s="115"/>
      <c r="BR294" s="115"/>
      <c r="BS294" s="115"/>
      <c r="BT294" s="115"/>
      <c r="BU294" s="115"/>
      <c r="BV294" s="115"/>
      <c r="BW294" s="115"/>
      <c r="BX294" s="115"/>
      <c r="BY294" s="115"/>
      <c r="BZ294" s="115"/>
      <c r="CA294" s="115"/>
      <c r="CB294" s="115"/>
      <c r="CC294" s="115"/>
      <c r="CD294" s="115"/>
      <c r="CE294" s="115"/>
      <c r="CF294" s="115"/>
      <c r="CG294" s="115"/>
      <c r="CH294" s="115"/>
      <c r="CI294" s="115"/>
      <c r="CJ294" s="115"/>
      <c r="CK294" s="115"/>
      <c r="CL294" s="115"/>
      <c r="CM294" s="115"/>
      <c r="CN294" s="115"/>
      <c r="CO294" s="115"/>
      <c r="CP294" s="115"/>
      <c r="CQ294" s="115"/>
      <c r="CR294" s="115"/>
      <c r="CS294" s="115"/>
      <c r="CT294" s="115"/>
      <c r="CU294" s="115"/>
      <c r="CV294" s="115"/>
      <c r="CW294" s="115"/>
      <c r="CX294" s="115"/>
      <c r="CY294" s="115"/>
      <c r="CZ294" s="115"/>
      <c r="DA294" s="115"/>
      <c r="DB294" s="115"/>
      <c r="DC294" s="115"/>
      <c r="DD294" s="115"/>
      <c r="DE294" s="115"/>
      <c r="DF294" s="115"/>
      <c r="DG294" s="115"/>
      <c r="DH294" s="115"/>
      <c r="DI294" s="115"/>
      <c r="DJ294" s="115"/>
      <c r="DK294" s="115"/>
      <c r="DL294" s="115"/>
      <c r="DM294" s="115"/>
      <c r="DN294" s="115"/>
      <c r="DO294" s="115"/>
      <c r="DP294" s="115"/>
      <c r="DQ294" s="115"/>
      <c r="DR294" s="115"/>
      <c r="DS294" s="115"/>
      <c r="DT294" s="115"/>
      <c r="DU294" s="115"/>
      <c r="DV294" s="115"/>
      <c r="DW294" s="115"/>
      <c r="DX294" s="115"/>
      <c r="DY294" s="115"/>
      <c r="DZ294" s="115"/>
      <c r="EA294" s="115"/>
      <c r="EB294" s="115"/>
      <c r="EC294" s="115"/>
      <c r="ED294" s="115"/>
      <c r="EE294" s="115"/>
      <c r="EF294" s="115"/>
      <c r="EG294" s="115"/>
      <c r="EH294" s="115"/>
      <c r="EI294" s="115"/>
      <c r="EJ294" s="115"/>
      <c r="EK294" s="115"/>
      <c r="EL294" s="115"/>
      <c r="EM294" s="115"/>
      <c r="EN294" s="115"/>
      <c r="EO294" s="115"/>
      <c r="EP294" s="115"/>
      <c r="EQ294" s="115"/>
      <c r="ER294" s="115"/>
      <c r="ES294" s="115"/>
      <c r="ET294" s="115"/>
      <c r="EU294" s="115"/>
      <c r="EV294" s="115"/>
      <c r="EW294" s="115"/>
      <c r="EX294" s="115"/>
      <c r="EY294" s="115"/>
      <c r="EZ294" s="115"/>
      <c r="FA294" s="115"/>
      <c r="FB294" s="115"/>
      <c r="FC294" s="115"/>
      <c r="FD294" s="115"/>
      <c r="FE294" s="115"/>
      <c r="FF294" s="115"/>
      <c r="FG294" s="115"/>
      <c r="FH294" s="115"/>
      <c r="FI294" s="115"/>
      <c r="FJ294" s="115"/>
      <c r="FK294" s="115"/>
      <c r="FL294" s="115"/>
      <c r="FM294" s="115"/>
      <c r="FN294" s="115"/>
      <c r="FO294" s="115"/>
      <c r="FP294" s="115"/>
      <c r="FQ294" s="115"/>
      <c r="FR294" s="115"/>
      <c r="FS294" s="115"/>
      <c r="FT294" s="115"/>
      <c r="FU294" s="115"/>
      <c r="FV294" s="115"/>
      <c r="FW294" s="115"/>
      <c r="FX294" s="115"/>
      <c r="FY294" s="115"/>
      <c r="FZ294" s="115"/>
      <c r="GA294" s="115"/>
      <c r="GB294" s="115"/>
      <c r="GC294" s="115"/>
      <c r="GD294" s="115"/>
      <c r="GE294" s="115"/>
      <c r="GF294" s="115"/>
      <c r="GG294" s="115"/>
      <c r="GH294" s="115"/>
      <c r="GI294" s="115"/>
      <c r="GJ294" s="115"/>
      <c r="GK294" s="115"/>
      <c r="GL294" s="115"/>
      <c r="GM294" s="115"/>
      <c r="GN294" s="115"/>
      <c r="GO294" s="115"/>
      <c r="GP294" s="115"/>
      <c r="GQ294" s="115"/>
      <c r="GR294" s="115"/>
      <c r="GS294" s="115"/>
      <c r="GT294" s="115"/>
      <c r="GU294" s="115"/>
      <c r="GV294" s="115"/>
      <c r="GW294" s="115"/>
      <c r="GX294" s="115"/>
      <c r="GY294" s="115"/>
      <c r="GZ294" s="115"/>
      <c r="HA294" s="115"/>
      <c r="HB294" s="115"/>
      <c r="HC294" s="115"/>
      <c r="HD294" s="115"/>
      <c r="HE294" s="115"/>
      <c r="HF294" s="115"/>
      <c r="HG294" s="115"/>
      <c r="HH294" s="115"/>
      <c r="HI294" s="115"/>
      <c r="HJ294" s="115"/>
      <c r="HK294" s="115"/>
      <c r="HL294" s="115"/>
      <c r="HM294" s="115"/>
      <c r="HN294" s="115"/>
      <c r="HO294" s="115"/>
      <c r="HP294" s="115"/>
      <c r="HQ294" s="115"/>
      <c r="HR294" s="115"/>
      <c r="HS294" s="115"/>
      <c r="HT294" s="115"/>
      <c r="HU294" s="115"/>
      <c r="HV294" s="115"/>
      <c r="HW294" s="115"/>
      <c r="HX294" s="115"/>
      <c r="HY294" s="115"/>
      <c r="HZ294" s="115"/>
      <c r="IA294" s="115"/>
      <c r="IB294" s="115"/>
      <c r="IC294" s="115"/>
      <c r="ID294" s="115"/>
      <c r="IE294" s="115"/>
      <c r="IF294" s="115"/>
      <c r="IG294" s="115"/>
      <c r="IH294" s="115"/>
      <c r="II294" s="115"/>
      <c r="IJ294" s="115"/>
      <c r="IK294" s="115"/>
      <c r="IL294" s="115"/>
      <c r="IM294" s="115"/>
      <c r="IN294" s="115"/>
      <c r="IO294" s="115"/>
      <c r="IP294" s="115"/>
      <c r="IQ294" s="115"/>
      <c r="IR294" s="115"/>
      <c r="IS294" s="115"/>
      <c r="IT294" s="115"/>
      <c r="IU294" s="115"/>
      <c r="IV294" s="115"/>
      <c r="IW294" s="115"/>
      <c r="IX294" s="115"/>
      <c r="IY294" s="115"/>
      <c r="IZ294" s="115"/>
      <c r="JA294" s="115"/>
      <c r="JB294" s="115"/>
      <c r="JC294" s="115"/>
      <c r="JD294" s="115"/>
      <c r="JE294" s="115"/>
      <c r="JF294" s="115"/>
      <c r="JG294" s="115"/>
      <c r="JH294" s="115"/>
      <c r="JI294" s="115"/>
      <c r="JJ294" s="115"/>
      <c r="JK294" s="115"/>
      <c r="JL294" s="115"/>
      <c r="JM294" s="115"/>
      <c r="JN294" s="115"/>
      <c r="JO294" s="115"/>
      <c r="JP294" s="115"/>
      <c r="JQ294" s="115"/>
      <c r="JR294" s="115"/>
      <c r="JS294" s="115"/>
      <c r="JT294" s="115"/>
      <c r="JU294" s="115"/>
      <c r="JV294" s="115"/>
      <c r="JW294" s="115"/>
      <c r="JX294" s="115"/>
      <c r="JY294" s="115"/>
      <c r="JZ294" s="115"/>
      <c r="KA294" s="115"/>
      <c r="KB294" s="115"/>
      <c r="KC294" s="115"/>
      <c r="KD294" s="115"/>
      <c r="KE294" s="115"/>
      <c r="KF294" s="115"/>
      <c r="KG294" s="115"/>
      <c r="KH294" s="115"/>
      <c r="KI294" s="115"/>
      <c r="KJ294" s="115"/>
      <c r="KK294" s="115"/>
      <c r="KL294" s="115"/>
      <c r="KM294" s="115"/>
      <c r="KN294" s="115"/>
      <c r="KO294" s="115"/>
      <c r="KP294" s="115"/>
      <c r="KQ294" s="115"/>
      <c r="KR294" s="115"/>
      <c r="KS294" s="115"/>
      <c r="KT294" s="115"/>
      <c r="KU294" s="115"/>
      <c r="KV294" s="115"/>
      <c r="KW294" s="115"/>
      <c r="KX294" s="115"/>
      <c r="KY294" s="115"/>
      <c r="KZ294" s="115"/>
      <c r="LA294" s="115"/>
      <c r="LB294" s="115"/>
      <c r="LC294" s="115"/>
      <c r="LD294" s="115"/>
      <c r="LE294" s="115"/>
      <c r="LF294" s="115"/>
      <c r="LG294" s="115"/>
      <c r="LH294" s="115"/>
      <c r="LI294" s="115"/>
      <c r="LJ294" s="115"/>
      <c r="LK294" s="115"/>
      <c r="LL294" s="115"/>
      <c r="LM294" s="115"/>
      <c r="LN294" s="115"/>
      <c r="LO294" s="115"/>
      <c r="LP294" s="115"/>
      <c r="LQ294" s="115"/>
      <c r="LR294" s="115"/>
      <c r="LS294" s="115"/>
      <c r="LT294" s="115"/>
      <c r="LU294" s="115"/>
      <c r="LV294" s="115"/>
      <c r="LW294" s="115"/>
      <c r="LX294" s="115"/>
      <c r="LY294" s="115"/>
      <c r="LZ294" s="115"/>
      <c r="MA294" s="115"/>
      <c r="MB294" s="115"/>
      <c r="MC294" s="115"/>
      <c r="MD294" s="115"/>
      <c r="ME294" s="115"/>
      <c r="MF294" s="115"/>
      <c r="MG294" s="115"/>
      <c r="MH294" s="115"/>
      <c r="MI294" s="115"/>
      <c r="MJ294" s="115"/>
      <c r="MK294" s="115"/>
      <c r="ML294" s="115"/>
      <c r="MM294" s="115"/>
      <c r="MN294" s="115"/>
      <c r="MO294" s="115"/>
      <c r="MP294" s="115"/>
      <c r="MQ294" s="115"/>
      <c r="MR294" s="115"/>
      <c r="MS294" s="115"/>
      <c r="MT294" s="115"/>
      <c r="MU294" s="115"/>
      <c r="MV294" s="115"/>
      <c r="MW294" s="115"/>
      <c r="MX294" s="115"/>
      <c r="MY294" s="115"/>
      <c r="MZ294" s="115"/>
      <c r="NA294" s="115"/>
      <c r="NB294" s="115"/>
      <c r="NC294" s="115"/>
      <c r="ND294" s="115"/>
      <c r="NE294" s="115"/>
      <c r="NF294" s="115"/>
      <c r="NG294" s="115"/>
      <c r="NH294" s="115"/>
      <c r="NI294" s="115"/>
      <c r="NJ294" s="115"/>
      <c r="NK294" s="115"/>
      <c r="NL294" s="115"/>
      <c r="NM294" s="115"/>
      <c r="NN294" s="115"/>
      <c r="NO294" s="115"/>
      <c r="NP294" s="115"/>
      <c r="NQ294" s="115"/>
      <c r="NR294" s="115"/>
      <c r="NS294" s="115"/>
      <c r="NT294" s="115"/>
      <c r="NU294" s="115"/>
      <c r="NV294" s="115"/>
      <c r="NW294" s="115"/>
      <c r="NX294" s="115"/>
      <c r="NY294" s="115"/>
      <c r="NZ294" s="115"/>
      <c r="OA294" s="115"/>
      <c r="OB294" s="115"/>
      <c r="OC294" s="115"/>
      <c r="OD294" s="115"/>
      <c r="OE294" s="115"/>
      <c r="OF294" s="115"/>
      <c r="OG294" s="115"/>
    </row>
    <row r="295" spans="1:397" s="116" customFormat="1">
      <c r="A295" s="110" t="s">
        <v>49</v>
      </c>
      <c r="B295" s="111" t="s">
        <v>117</v>
      </c>
      <c r="C295" s="112">
        <v>25030</v>
      </c>
      <c r="D295" s="113">
        <v>2.5199999999999999E-5</v>
      </c>
      <c r="E295" s="112">
        <v>880.74</v>
      </c>
      <c r="F295" s="123">
        <v>2225.1670000000004</v>
      </c>
      <c r="G295" s="124">
        <v>3105.9070000000002</v>
      </c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5"/>
      <c r="AV295" s="115"/>
      <c r="AW295" s="115"/>
      <c r="AX295" s="115"/>
      <c r="AY295" s="115"/>
      <c r="AZ295" s="115"/>
      <c r="BA295" s="115"/>
      <c r="BB295" s="115"/>
      <c r="BC295" s="115"/>
      <c r="BD295" s="115"/>
      <c r="BE295" s="115"/>
      <c r="BF295" s="115"/>
      <c r="BG295" s="115"/>
      <c r="BH295" s="115"/>
      <c r="BI295" s="115"/>
      <c r="BJ295" s="115"/>
      <c r="BK295" s="115"/>
      <c r="BL295" s="115"/>
      <c r="BM295" s="115"/>
      <c r="BN295" s="115"/>
      <c r="BO295" s="115"/>
      <c r="BP295" s="115"/>
      <c r="BQ295" s="115"/>
      <c r="BR295" s="115"/>
      <c r="BS295" s="115"/>
      <c r="BT295" s="115"/>
      <c r="BU295" s="115"/>
      <c r="BV295" s="115"/>
      <c r="BW295" s="115"/>
      <c r="BX295" s="115"/>
      <c r="BY295" s="115"/>
      <c r="BZ295" s="115"/>
      <c r="CA295" s="115"/>
      <c r="CB295" s="115"/>
      <c r="CC295" s="115"/>
      <c r="CD295" s="115"/>
      <c r="CE295" s="115"/>
      <c r="CF295" s="115"/>
      <c r="CG295" s="115"/>
      <c r="CH295" s="115"/>
      <c r="CI295" s="115"/>
      <c r="CJ295" s="115"/>
      <c r="CK295" s="115"/>
      <c r="CL295" s="115"/>
      <c r="CM295" s="115"/>
      <c r="CN295" s="115"/>
      <c r="CO295" s="115"/>
      <c r="CP295" s="115"/>
      <c r="CQ295" s="115"/>
      <c r="CR295" s="115"/>
      <c r="CS295" s="115"/>
      <c r="CT295" s="115"/>
      <c r="CU295" s="115"/>
      <c r="CV295" s="115"/>
      <c r="CW295" s="115"/>
      <c r="CX295" s="115"/>
      <c r="CY295" s="115"/>
      <c r="CZ295" s="115"/>
      <c r="DA295" s="115"/>
      <c r="DB295" s="115"/>
      <c r="DC295" s="115"/>
      <c r="DD295" s="115"/>
      <c r="DE295" s="115"/>
      <c r="DF295" s="115"/>
      <c r="DG295" s="115"/>
      <c r="DH295" s="115"/>
      <c r="DI295" s="115"/>
      <c r="DJ295" s="115"/>
      <c r="DK295" s="115"/>
      <c r="DL295" s="115"/>
      <c r="DM295" s="115"/>
      <c r="DN295" s="115"/>
      <c r="DO295" s="115"/>
      <c r="DP295" s="115"/>
      <c r="DQ295" s="115"/>
      <c r="DR295" s="115"/>
      <c r="DS295" s="115"/>
      <c r="DT295" s="115"/>
      <c r="DU295" s="115"/>
      <c r="DV295" s="115"/>
      <c r="DW295" s="115"/>
      <c r="DX295" s="115"/>
      <c r="DY295" s="115"/>
      <c r="DZ295" s="115"/>
      <c r="EA295" s="115"/>
      <c r="EB295" s="115"/>
      <c r="EC295" s="115"/>
      <c r="ED295" s="115"/>
      <c r="EE295" s="115"/>
      <c r="EF295" s="115"/>
      <c r="EG295" s="115"/>
      <c r="EH295" s="115"/>
      <c r="EI295" s="115"/>
      <c r="EJ295" s="115"/>
      <c r="EK295" s="115"/>
      <c r="EL295" s="115"/>
      <c r="EM295" s="115"/>
      <c r="EN295" s="115"/>
      <c r="EO295" s="115"/>
      <c r="EP295" s="115"/>
      <c r="EQ295" s="115"/>
      <c r="ER295" s="115"/>
      <c r="ES295" s="115"/>
      <c r="ET295" s="115"/>
      <c r="EU295" s="115"/>
      <c r="EV295" s="115"/>
      <c r="EW295" s="115"/>
      <c r="EX295" s="115"/>
      <c r="EY295" s="115"/>
      <c r="EZ295" s="115"/>
      <c r="FA295" s="115"/>
      <c r="FB295" s="115"/>
      <c r="FC295" s="115"/>
      <c r="FD295" s="115"/>
      <c r="FE295" s="115"/>
      <c r="FF295" s="115"/>
      <c r="FG295" s="115"/>
      <c r="FH295" s="115"/>
      <c r="FI295" s="115"/>
      <c r="FJ295" s="115"/>
      <c r="FK295" s="115"/>
      <c r="FL295" s="115"/>
      <c r="FM295" s="115"/>
      <c r="FN295" s="115"/>
      <c r="FO295" s="115"/>
      <c r="FP295" s="115"/>
      <c r="FQ295" s="115"/>
      <c r="FR295" s="115"/>
      <c r="FS295" s="115"/>
      <c r="FT295" s="115"/>
      <c r="FU295" s="115"/>
      <c r="FV295" s="115"/>
      <c r="FW295" s="115"/>
      <c r="FX295" s="115"/>
      <c r="FY295" s="115"/>
      <c r="FZ295" s="115"/>
      <c r="GA295" s="115"/>
      <c r="GB295" s="115"/>
      <c r="GC295" s="115"/>
      <c r="GD295" s="115"/>
      <c r="GE295" s="115"/>
      <c r="GF295" s="115"/>
      <c r="GG295" s="115"/>
      <c r="GH295" s="115"/>
      <c r="GI295" s="115"/>
      <c r="GJ295" s="115"/>
      <c r="GK295" s="115"/>
      <c r="GL295" s="115"/>
      <c r="GM295" s="115"/>
      <c r="GN295" s="115"/>
      <c r="GO295" s="115"/>
      <c r="GP295" s="115"/>
      <c r="GQ295" s="115"/>
      <c r="GR295" s="115"/>
      <c r="GS295" s="115"/>
      <c r="GT295" s="115"/>
      <c r="GU295" s="115"/>
      <c r="GV295" s="115"/>
      <c r="GW295" s="115"/>
      <c r="GX295" s="115"/>
      <c r="GY295" s="115"/>
      <c r="GZ295" s="115"/>
      <c r="HA295" s="115"/>
      <c r="HB295" s="115"/>
      <c r="HC295" s="115"/>
      <c r="HD295" s="115"/>
      <c r="HE295" s="115"/>
      <c r="HF295" s="115"/>
      <c r="HG295" s="115"/>
      <c r="HH295" s="115"/>
      <c r="HI295" s="115"/>
      <c r="HJ295" s="115"/>
      <c r="HK295" s="115"/>
      <c r="HL295" s="115"/>
      <c r="HM295" s="115"/>
      <c r="HN295" s="115"/>
      <c r="HO295" s="115"/>
      <c r="HP295" s="115"/>
      <c r="HQ295" s="115"/>
      <c r="HR295" s="115"/>
      <c r="HS295" s="115"/>
      <c r="HT295" s="115"/>
      <c r="HU295" s="115"/>
      <c r="HV295" s="115"/>
      <c r="HW295" s="115"/>
      <c r="HX295" s="115"/>
      <c r="HY295" s="115"/>
      <c r="HZ295" s="115"/>
      <c r="IA295" s="115"/>
      <c r="IB295" s="115"/>
      <c r="IC295" s="115"/>
      <c r="ID295" s="115"/>
      <c r="IE295" s="115"/>
      <c r="IF295" s="115"/>
      <c r="IG295" s="115"/>
      <c r="IH295" s="115"/>
      <c r="II295" s="115"/>
      <c r="IJ295" s="115"/>
      <c r="IK295" s="115"/>
      <c r="IL295" s="115"/>
      <c r="IM295" s="115"/>
      <c r="IN295" s="115"/>
      <c r="IO295" s="115"/>
      <c r="IP295" s="115"/>
      <c r="IQ295" s="115"/>
      <c r="IR295" s="115"/>
      <c r="IS295" s="115"/>
      <c r="IT295" s="115"/>
      <c r="IU295" s="115"/>
      <c r="IV295" s="115"/>
      <c r="IW295" s="115"/>
      <c r="IX295" s="115"/>
      <c r="IY295" s="115"/>
      <c r="IZ295" s="115"/>
      <c r="JA295" s="115"/>
      <c r="JB295" s="115"/>
      <c r="JC295" s="115"/>
      <c r="JD295" s="115"/>
      <c r="JE295" s="115"/>
      <c r="JF295" s="115"/>
      <c r="JG295" s="115"/>
      <c r="JH295" s="115"/>
      <c r="JI295" s="115"/>
      <c r="JJ295" s="115"/>
      <c r="JK295" s="115"/>
      <c r="JL295" s="115"/>
      <c r="JM295" s="115"/>
      <c r="JN295" s="115"/>
      <c r="JO295" s="115"/>
      <c r="JP295" s="115"/>
      <c r="JQ295" s="115"/>
      <c r="JR295" s="115"/>
      <c r="JS295" s="115"/>
      <c r="JT295" s="115"/>
      <c r="JU295" s="115"/>
      <c r="JV295" s="115"/>
      <c r="JW295" s="115"/>
      <c r="JX295" s="115"/>
      <c r="JY295" s="115"/>
      <c r="JZ295" s="115"/>
      <c r="KA295" s="115"/>
      <c r="KB295" s="115"/>
      <c r="KC295" s="115"/>
      <c r="KD295" s="115"/>
      <c r="KE295" s="115"/>
      <c r="KF295" s="115"/>
      <c r="KG295" s="115"/>
      <c r="KH295" s="115"/>
      <c r="KI295" s="115"/>
      <c r="KJ295" s="115"/>
      <c r="KK295" s="115"/>
      <c r="KL295" s="115"/>
      <c r="KM295" s="115"/>
      <c r="KN295" s="115"/>
      <c r="KO295" s="115"/>
      <c r="KP295" s="115"/>
      <c r="KQ295" s="115"/>
      <c r="KR295" s="115"/>
      <c r="KS295" s="115"/>
      <c r="KT295" s="115"/>
      <c r="KU295" s="115"/>
      <c r="KV295" s="115"/>
      <c r="KW295" s="115"/>
      <c r="KX295" s="115"/>
      <c r="KY295" s="115"/>
      <c r="KZ295" s="115"/>
      <c r="LA295" s="115"/>
      <c r="LB295" s="115"/>
      <c r="LC295" s="115"/>
      <c r="LD295" s="115"/>
      <c r="LE295" s="115"/>
      <c r="LF295" s="115"/>
      <c r="LG295" s="115"/>
      <c r="LH295" s="115"/>
      <c r="LI295" s="115"/>
      <c r="LJ295" s="115"/>
      <c r="LK295" s="115"/>
      <c r="LL295" s="115"/>
      <c r="LM295" s="115"/>
      <c r="LN295" s="115"/>
      <c r="LO295" s="115"/>
      <c r="LP295" s="115"/>
      <c r="LQ295" s="115"/>
      <c r="LR295" s="115"/>
      <c r="LS295" s="115"/>
      <c r="LT295" s="115"/>
      <c r="LU295" s="115"/>
      <c r="LV295" s="115"/>
      <c r="LW295" s="115"/>
      <c r="LX295" s="115"/>
      <c r="LY295" s="115"/>
      <c r="LZ295" s="115"/>
      <c r="MA295" s="115"/>
      <c r="MB295" s="115"/>
      <c r="MC295" s="115"/>
      <c r="MD295" s="115"/>
      <c r="ME295" s="115"/>
      <c r="MF295" s="115"/>
      <c r="MG295" s="115"/>
      <c r="MH295" s="115"/>
      <c r="MI295" s="115"/>
      <c r="MJ295" s="115"/>
      <c r="MK295" s="115"/>
      <c r="ML295" s="115"/>
      <c r="MM295" s="115"/>
      <c r="MN295" s="115"/>
      <c r="MO295" s="115"/>
      <c r="MP295" s="115"/>
      <c r="MQ295" s="115"/>
      <c r="MR295" s="115"/>
      <c r="MS295" s="115"/>
      <c r="MT295" s="115"/>
      <c r="MU295" s="115"/>
      <c r="MV295" s="115"/>
      <c r="MW295" s="115"/>
      <c r="MX295" s="115"/>
      <c r="MY295" s="115"/>
      <c r="MZ295" s="115"/>
      <c r="NA295" s="115"/>
      <c r="NB295" s="115"/>
      <c r="NC295" s="115"/>
      <c r="ND295" s="115"/>
      <c r="NE295" s="115"/>
      <c r="NF295" s="115"/>
      <c r="NG295" s="115"/>
      <c r="NH295" s="115"/>
      <c r="NI295" s="115"/>
      <c r="NJ295" s="115"/>
      <c r="NK295" s="115"/>
      <c r="NL295" s="115"/>
      <c r="NM295" s="115"/>
      <c r="NN295" s="115"/>
      <c r="NO295" s="115"/>
      <c r="NP295" s="115"/>
      <c r="NQ295" s="115"/>
      <c r="NR295" s="115"/>
      <c r="NS295" s="115"/>
      <c r="NT295" s="115"/>
      <c r="NU295" s="115"/>
      <c r="NV295" s="115"/>
      <c r="NW295" s="115"/>
      <c r="NX295" s="115"/>
      <c r="NY295" s="115"/>
      <c r="NZ295" s="115"/>
      <c r="OA295" s="115"/>
      <c r="OB295" s="115"/>
      <c r="OC295" s="115"/>
      <c r="OD295" s="115"/>
      <c r="OE295" s="115"/>
      <c r="OF295" s="115"/>
      <c r="OG295" s="115"/>
    </row>
    <row r="296" spans="1:397" s="116" customFormat="1">
      <c r="A296" s="110" t="s">
        <v>50</v>
      </c>
      <c r="B296" s="111" t="s">
        <v>118</v>
      </c>
      <c r="C296" s="112">
        <v>47436</v>
      </c>
      <c r="D296" s="113">
        <v>4.7899999999999999E-5</v>
      </c>
      <c r="E296" s="112">
        <v>1227.98</v>
      </c>
      <c r="F296" s="123">
        <v>4217.0604000000003</v>
      </c>
      <c r="G296" s="124">
        <v>5445.0403999999999</v>
      </c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5"/>
      <c r="BM296" s="115"/>
      <c r="BN296" s="115"/>
      <c r="BO296" s="115"/>
      <c r="BP296" s="115"/>
      <c r="BQ296" s="115"/>
      <c r="BR296" s="115"/>
      <c r="BS296" s="115"/>
      <c r="BT296" s="115"/>
      <c r="BU296" s="115"/>
      <c r="BV296" s="115"/>
      <c r="BW296" s="115"/>
      <c r="BX296" s="115"/>
      <c r="BY296" s="115"/>
      <c r="BZ296" s="115"/>
      <c r="CA296" s="115"/>
      <c r="CB296" s="115"/>
      <c r="CC296" s="115"/>
      <c r="CD296" s="115"/>
      <c r="CE296" s="115"/>
      <c r="CF296" s="115"/>
      <c r="CG296" s="115"/>
      <c r="CH296" s="115"/>
      <c r="CI296" s="115"/>
      <c r="CJ296" s="115"/>
      <c r="CK296" s="115"/>
      <c r="CL296" s="115"/>
      <c r="CM296" s="115"/>
      <c r="CN296" s="115"/>
      <c r="CO296" s="115"/>
      <c r="CP296" s="115"/>
      <c r="CQ296" s="115"/>
      <c r="CR296" s="115"/>
      <c r="CS296" s="115"/>
      <c r="CT296" s="115"/>
      <c r="CU296" s="115"/>
      <c r="CV296" s="115"/>
      <c r="CW296" s="115"/>
      <c r="CX296" s="115"/>
      <c r="CY296" s="115"/>
      <c r="CZ296" s="115"/>
      <c r="DA296" s="115"/>
      <c r="DB296" s="115"/>
      <c r="DC296" s="115"/>
      <c r="DD296" s="115"/>
      <c r="DE296" s="115"/>
      <c r="DF296" s="115"/>
      <c r="DG296" s="115"/>
      <c r="DH296" s="115"/>
      <c r="DI296" s="115"/>
      <c r="DJ296" s="115"/>
      <c r="DK296" s="115"/>
      <c r="DL296" s="115"/>
      <c r="DM296" s="115"/>
      <c r="DN296" s="115"/>
      <c r="DO296" s="115"/>
      <c r="DP296" s="115"/>
      <c r="DQ296" s="115"/>
      <c r="DR296" s="115"/>
      <c r="DS296" s="115"/>
      <c r="DT296" s="115"/>
      <c r="DU296" s="115"/>
      <c r="DV296" s="115"/>
      <c r="DW296" s="115"/>
      <c r="DX296" s="115"/>
      <c r="DY296" s="115"/>
      <c r="DZ296" s="115"/>
      <c r="EA296" s="115"/>
      <c r="EB296" s="115"/>
      <c r="EC296" s="115"/>
      <c r="ED296" s="115"/>
      <c r="EE296" s="115"/>
      <c r="EF296" s="115"/>
      <c r="EG296" s="115"/>
      <c r="EH296" s="115"/>
      <c r="EI296" s="115"/>
      <c r="EJ296" s="115"/>
      <c r="EK296" s="115"/>
      <c r="EL296" s="115"/>
      <c r="EM296" s="115"/>
      <c r="EN296" s="115"/>
      <c r="EO296" s="115"/>
      <c r="EP296" s="115"/>
      <c r="EQ296" s="115"/>
      <c r="ER296" s="115"/>
      <c r="ES296" s="115"/>
      <c r="ET296" s="115"/>
      <c r="EU296" s="115"/>
      <c r="EV296" s="115"/>
      <c r="EW296" s="115"/>
      <c r="EX296" s="115"/>
      <c r="EY296" s="115"/>
      <c r="EZ296" s="115"/>
      <c r="FA296" s="115"/>
      <c r="FB296" s="115"/>
      <c r="FC296" s="115"/>
      <c r="FD296" s="115"/>
      <c r="FE296" s="115"/>
      <c r="FF296" s="115"/>
      <c r="FG296" s="115"/>
      <c r="FH296" s="115"/>
      <c r="FI296" s="115"/>
      <c r="FJ296" s="115"/>
      <c r="FK296" s="115"/>
      <c r="FL296" s="115"/>
      <c r="FM296" s="115"/>
      <c r="FN296" s="115"/>
      <c r="FO296" s="115"/>
      <c r="FP296" s="115"/>
      <c r="FQ296" s="115"/>
      <c r="FR296" s="115"/>
      <c r="FS296" s="115"/>
      <c r="FT296" s="115"/>
      <c r="FU296" s="115"/>
      <c r="FV296" s="115"/>
      <c r="FW296" s="115"/>
      <c r="FX296" s="115"/>
      <c r="FY296" s="115"/>
      <c r="FZ296" s="115"/>
      <c r="GA296" s="115"/>
      <c r="GB296" s="115"/>
      <c r="GC296" s="115"/>
      <c r="GD296" s="115"/>
      <c r="GE296" s="115"/>
      <c r="GF296" s="115"/>
      <c r="GG296" s="115"/>
      <c r="GH296" s="115"/>
      <c r="GI296" s="115"/>
      <c r="GJ296" s="115"/>
      <c r="GK296" s="115"/>
      <c r="GL296" s="115"/>
      <c r="GM296" s="115"/>
      <c r="GN296" s="115"/>
      <c r="GO296" s="115"/>
      <c r="GP296" s="115"/>
      <c r="GQ296" s="115"/>
      <c r="GR296" s="115"/>
      <c r="GS296" s="115"/>
      <c r="GT296" s="115"/>
      <c r="GU296" s="115"/>
      <c r="GV296" s="115"/>
      <c r="GW296" s="115"/>
      <c r="GX296" s="115"/>
      <c r="GY296" s="115"/>
      <c r="GZ296" s="115"/>
      <c r="HA296" s="115"/>
      <c r="HB296" s="115"/>
      <c r="HC296" s="115"/>
      <c r="HD296" s="115"/>
      <c r="HE296" s="115"/>
      <c r="HF296" s="115"/>
      <c r="HG296" s="115"/>
      <c r="HH296" s="115"/>
      <c r="HI296" s="115"/>
      <c r="HJ296" s="115"/>
      <c r="HK296" s="115"/>
      <c r="HL296" s="115"/>
      <c r="HM296" s="115"/>
      <c r="HN296" s="115"/>
      <c r="HO296" s="115"/>
      <c r="HP296" s="115"/>
      <c r="HQ296" s="115"/>
      <c r="HR296" s="115"/>
      <c r="HS296" s="115"/>
      <c r="HT296" s="115"/>
      <c r="HU296" s="115"/>
      <c r="HV296" s="115"/>
      <c r="HW296" s="115"/>
      <c r="HX296" s="115"/>
      <c r="HY296" s="115"/>
      <c r="HZ296" s="115"/>
      <c r="IA296" s="115"/>
      <c r="IB296" s="115"/>
      <c r="IC296" s="115"/>
      <c r="ID296" s="115"/>
      <c r="IE296" s="115"/>
      <c r="IF296" s="115"/>
      <c r="IG296" s="115"/>
      <c r="IH296" s="115"/>
      <c r="II296" s="115"/>
      <c r="IJ296" s="115"/>
      <c r="IK296" s="115"/>
      <c r="IL296" s="115"/>
      <c r="IM296" s="115"/>
      <c r="IN296" s="115"/>
      <c r="IO296" s="115"/>
      <c r="IP296" s="115"/>
      <c r="IQ296" s="115"/>
      <c r="IR296" s="115"/>
      <c r="IS296" s="115"/>
      <c r="IT296" s="115"/>
      <c r="IU296" s="115"/>
      <c r="IV296" s="115"/>
      <c r="IW296" s="115"/>
      <c r="IX296" s="115"/>
      <c r="IY296" s="115"/>
      <c r="IZ296" s="115"/>
      <c r="JA296" s="115"/>
      <c r="JB296" s="115"/>
      <c r="JC296" s="115"/>
      <c r="JD296" s="115"/>
      <c r="JE296" s="115"/>
      <c r="JF296" s="115"/>
      <c r="JG296" s="115"/>
      <c r="JH296" s="115"/>
      <c r="JI296" s="115"/>
      <c r="JJ296" s="115"/>
      <c r="JK296" s="115"/>
      <c r="JL296" s="115"/>
      <c r="JM296" s="115"/>
      <c r="JN296" s="115"/>
      <c r="JO296" s="115"/>
      <c r="JP296" s="115"/>
      <c r="JQ296" s="115"/>
      <c r="JR296" s="115"/>
      <c r="JS296" s="115"/>
      <c r="JT296" s="115"/>
      <c r="JU296" s="115"/>
      <c r="JV296" s="115"/>
      <c r="JW296" s="115"/>
      <c r="JX296" s="115"/>
      <c r="JY296" s="115"/>
      <c r="JZ296" s="115"/>
      <c r="KA296" s="115"/>
      <c r="KB296" s="115"/>
      <c r="KC296" s="115"/>
      <c r="KD296" s="115"/>
      <c r="KE296" s="115"/>
      <c r="KF296" s="115"/>
      <c r="KG296" s="115"/>
      <c r="KH296" s="115"/>
      <c r="KI296" s="115"/>
      <c r="KJ296" s="115"/>
      <c r="KK296" s="115"/>
      <c r="KL296" s="115"/>
      <c r="KM296" s="115"/>
      <c r="KN296" s="115"/>
      <c r="KO296" s="115"/>
      <c r="KP296" s="115"/>
      <c r="KQ296" s="115"/>
      <c r="KR296" s="115"/>
      <c r="KS296" s="115"/>
      <c r="KT296" s="115"/>
      <c r="KU296" s="115"/>
      <c r="KV296" s="115"/>
      <c r="KW296" s="115"/>
      <c r="KX296" s="115"/>
      <c r="KY296" s="115"/>
      <c r="KZ296" s="115"/>
      <c r="LA296" s="115"/>
      <c r="LB296" s="115"/>
      <c r="LC296" s="115"/>
      <c r="LD296" s="115"/>
      <c r="LE296" s="115"/>
      <c r="LF296" s="115"/>
      <c r="LG296" s="115"/>
      <c r="LH296" s="115"/>
      <c r="LI296" s="115"/>
      <c r="LJ296" s="115"/>
      <c r="LK296" s="115"/>
      <c r="LL296" s="115"/>
      <c r="LM296" s="115"/>
      <c r="LN296" s="115"/>
      <c r="LO296" s="115"/>
      <c r="LP296" s="115"/>
      <c r="LQ296" s="115"/>
      <c r="LR296" s="115"/>
      <c r="LS296" s="115"/>
      <c r="LT296" s="115"/>
      <c r="LU296" s="115"/>
      <c r="LV296" s="115"/>
      <c r="LW296" s="115"/>
      <c r="LX296" s="115"/>
      <c r="LY296" s="115"/>
      <c r="LZ296" s="115"/>
      <c r="MA296" s="115"/>
      <c r="MB296" s="115"/>
      <c r="MC296" s="115"/>
      <c r="MD296" s="115"/>
      <c r="ME296" s="115"/>
      <c r="MF296" s="115"/>
      <c r="MG296" s="115"/>
      <c r="MH296" s="115"/>
      <c r="MI296" s="115"/>
      <c r="MJ296" s="115"/>
      <c r="MK296" s="115"/>
      <c r="ML296" s="115"/>
      <c r="MM296" s="115"/>
      <c r="MN296" s="115"/>
      <c r="MO296" s="115"/>
      <c r="MP296" s="115"/>
      <c r="MQ296" s="115"/>
      <c r="MR296" s="115"/>
      <c r="MS296" s="115"/>
      <c r="MT296" s="115"/>
      <c r="MU296" s="115"/>
      <c r="MV296" s="115"/>
      <c r="MW296" s="115"/>
      <c r="MX296" s="115"/>
      <c r="MY296" s="115"/>
      <c r="MZ296" s="115"/>
      <c r="NA296" s="115"/>
      <c r="NB296" s="115"/>
      <c r="NC296" s="115"/>
      <c r="ND296" s="115"/>
      <c r="NE296" s="115"/>
      <c r="NF296" s="115"/>
      <c r="NG296" s="115"/>
      <c r="NH296" s="115"/>
      <c r="NI296" s="115"/>
      <c r="NJ296" s="115"/>
      <c r="NK296" s="115"/>
      <c r="NL296" s="115"/>
      <c r="NM296" s="115"/>
      <c r="NN296" s="115"/>
      <c r="NO296" s="115"/>
      <c r="NP296" s="115"/>
      <c r="NQ296" s="115"/>
      <c r="NR296" s="115"/>
      <c r="NS296" s="115"/>
      <c r="NT296" s="115"/>
      <c r="NU296" s="115"/>
      <c r="NV296" s="115"/>
      <c r="NW296" s="115"/>
      <c r="NX296" s="115"/>
      <c r="NY296" s="115"/>
      <c r="NZ296" s="115"/>
      <c r="OA296" s="115"/>
      <c r="OB296" s="115"/>
      <c r="OC296" s="115"/>
      <c r="OD296" s="115"/>
      <c r="OE296" s="115"/>
      <c r="OF296" s="115"/>
      <c r="OG296" s="115"/>
    </row>
    <row r="297" spans="1:397" s="116" customFormat="1">
      <c r="A297" s="110" t="s">
        <v>51</v>
      </c>
      <c r="B297" s="111" t="s">
        <v>119</v>
      </c>
      <c r="C297" s="112">
        <v>94034</v>
      </c>
      <c r="D297" s="113">
        <v>9.4699999999999998E-5</v>
      </c>
      <c r="E297" s="112">
        <v>2230.4299999999998</v>
      </c>
      <c r="F297" s="123">
        <v>8359.6226000000006</v>
      </c>
      <c r="G297" s="124">
        <v>10590.052600000001</v>
      </c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  <c r="AT297" s="115"/>
      <c r="AU297" s="115"/>
      <c r="AV297" s="115"/>
      <c r="AW297" s="115"/>
      <c r="AX297" s="115"/>
      <c r="AY297" s="115"/>
      <c r="AZ297" s="115"/>
      <c r="BA297" s="115"/>
      <c r="BB297" s="115"/>
      <c r="BC297" s="115"/>
      <c r="BD297" s="115"/>
      <c r="BE297" s="115"/>
      <c r="BF297" s="115"/>
      <c r="BG297" s="115"/>
      <c r="BH297" s="115"/>
      <c r="BI297" s="115"/>
      <c r="BJ297" s="115"/>
      <c r="BK297" s="115"/>
      <c r="BL297" s="115"/>
      <c r="BM297" s="115"/>
      <c r="BN297" s="115"/>
      <c r="BO297" s="115"/>
      <c r="BP297" s="115"/>
      <c r="BQ297" s="115"/>
      <c r="BR297" s="115"/>
      <c r="BS297" s="115"/>
      <c r="BT297" s="115"/>
      <c r="BU297" s="115"/>
      <c r="BV297" s="115"/>
      <c r="BW297" s="115"/>
      <c r="BX297" s="115"/>
      <c r="BY297" s="115"/>
      <c r="BZ297" s="115"/>
      <c r="CA297" s="115"/>
      <c r="CB297" s="115"/>
      <c r="CC297" s="115"/>
      <c r="CD297" s="115"/>
      <c r="CE297" s="115"/>
      <c r="CF297" s="115"/>
      <c r="CG297" s="115"/>
      <c r="CH297" s="115"/>
      <c r="CI297" s="115"/>
      <c r="CJ297" s="115"/>
      <c r="CK297" s="115"/>
      <c r="CL297" s="115"/>
      <c r="CM297" s="115"/>
      <c r="CN297" s="115"/>
      <c r="CO297" s="115"/>
      <c r="CP297" s="115"/>
      <c r="CQ297" s="115"/>
      <c r="CR297" s="115"/>
      <c r="CS297" s="115"/>
      <c r="CT297" s="115"/>
      <c r="CU297" s="115"/>
      <c r="CV297" s="115"/>
      <c r="CW297" s="115"/>
      <c r="CX297" s="115"/>
      <c r="CY297" s="115"/>
      <c r="CZ297" s="115"/>
      <c r="DA297" s="115"/>
      <c r="DB297" s="115"/>
      <c r="DC297" s="115"/>
      <c r="DD297" s="115"/>
      <c r="DE297" s="115"/>
      <c r="DF297" s="115"/>
      <c r="DG297" s="115"/>
      <c r="DH297" s="115"/>
      <c r="DI297" s="115"/>
      <c r="DJ297" s="115"/>
      <c r="DK297" s="115"/>
      <c r="DL297" s="115"/>
      <c r="DM297" s="115"/>
      <c r="DN297" s="115"/>
      <c r="DO297" s="115"/>
      <c r="DP297" s="115"/>
      <c r="DQ297" s="115"/>
      <c r="DR297" s="115"/>
      <c r="DS297" s="115"/>
      <c r="DT297" s="115"/>
      <c r="DU297" s="115"/>
      <c r="DV297" s="115"/>
      <c r="DW297" s="115"/>
      <c r="DX297" s="115"/>
      <c r="DY297" s="115"/>
      <c r="DZ297" s="115"/>
      <c r="EA297" s="115"/>
      <c r="EB297" s="115"/>
      <c r="EC297" s="115"/>
      <c r="ED297" s="115"/>
      <c r="EE297" s="115"/>
      <c r="EF297" s="115"/>
      <c r="EG297" s="115"/>
      <c r="EH297" s="115"/>
      <c r="EI297" s="115"/>
      <c r="EJ297" s="115"/>
      <c r="EK297" s="115"/>
      <c r="EL297" s="115"/>
      <c r="EM297" s="115"/>
      <c r="EN297" s="115"/>
      <c r="EO297" s="115"/>
      <c r="EP297" s="115"/>
      <c r="EQ297" s="115"/>
      <c r="ER297" s="115"/>
      <c r="ES297" s="115"/>
      <c r="ET297" s="115"/>
      <c r="EU297" s="115"/>
      <c r="EV297" s="115"/>
      <c r="EW297" s="115"/>
      <c r="EX297" s="115"/>
      <c r="EY297" s="115"/>
      <c r="EZ297" s="115"/>
      <c r="FA297" s="115"/>
      <c r="FB297" s="115"/>
      <c r="FC297" s="115"/>
      <c r="FD297" s="115"/>
      <c r="FE297" s="115"/>
      <c r="FF297" s="115"/>
      <c r="FG297" s="115"/>
      <c r="FH297" s="115"/>
      <c r="FI297" s="115"/>
      <c r="FJ297" s="115"/>
      <c r="FK297" s="115"/>
      <c r="FL297" s="115"/>
      <c r="FM297" s="115"/>
      <c r="FN297" s="115"/>
      <c r="FO297" s="115"/>
      <c r="FP297" s="115"/>
      <c r="FQ297" s="115"/>
      <c r="FR297" s="115"/>
      <c r="FS297" s="115"/>
      <c r="FT297" s="115"/>
      <c r="FU297" s="115"/>
      <c r="FV297" s="115"/>
      <c r="FW297" s="115"/>
      <c r="FX297" s="115"/>
      <c r="FY297" s="115"/>
      <c r="FZ297" s="115"/>
      <c r="GA297" s="115"/>
      <c r="GB297" s="115"/>
      <c r="GC297" s="115"/>
      <c r="GD297" s="115"/>
      <c r="GE297" s="115"/>
      <c r="GF297" s="115"/>
      <c r="GG297" s="115"/>
      <c r="GH297" s="115"/>
      <c r="GI297" s="115"/>
      <c r="GJ297" s="115"/>
      <c r="GK297" s="115"/>
      <c r="GL297" s="115"/>
      <c r="GM297" s="115"/>
      <c r="GN297" s="115"/>
      <c r="GO297" s="115"/>
      <c r="GP297" s="115"/>
      <c r="GQ297" s="115"/>
      <c r="GR297" s="115"/>
      <c r="GS297" s="115"/>
      <c r="GT297" s="115"/>
      <c r="GU297" s="115"/>
      <c r="GV297" s="115"/>
      <c r="GW297" s="115"/>
      <c r="GX297" s="115"/>
      <c r="GY297" s="115"/>
      <c r="GZ297" s="115"/>
      <c r="HA297" s="115"/>
      <c r="HB297" s="115"/>
      <c r="HC297" s="115"/>
      <c r="HD297" s="115"/>
      <c r="HE297" s="115"/>
      <c r="HF297" s="115"/>
      <c r="HG297" s="115"/>
      <c r="HH297" s="115"/>
      <c r="HI297" s="115"/>
      <c r="HJ297" s="115"/>
      <c r="HK297" s="115"/>
      <c r="HL297" s="115"/>
      <c r="HM297" s="115"/>
      <c r="HN297" s="115"/>
      <c r="HO297" s="115"/>
      <c r="HP297" s="115"/>
      <c r="HQ297" s="115"/>
      <c r="HR297" s="115"/>
      <c r="HS297" s="115"/>
      <c r="HT297" s="115"/>
      <c r="HU297" s="115"/>
      <c r="HV297" s="115"/>
      <c r="HW297" s="115"/>
      <c r="HX297" s="115"/>
      <c r="HY297" s="115"/>
      <c r="HZ297" s="115"/>
      <c r="IA297" s="115"/>
      <c r="IB297" s="115"/>
      <c r="IC297" s="115"/>
      <c r="ID297" s="115"/>
      <c r="IE297" s="115"/>
      <c r="IF297" s="115"/>
      <c r="IG297" s="115"/>
      <c r="IH297" s="115"/>
      <c r="II297" s="115"/>
      <c r="IJ297" s="115"/>
      <c r="IK297" s="115"/>
      <c r="IL297" s="115"/>
      <c r="IM297" s="115"/>
      <c r="IN297" s="115"/>
      <c r="IO297" s="115"/>
      <c r="IP297" s="115"/>
      <c r="IQ297" s="115"/>
      <c r="IR297" s="115"/>
      <c r="IS297" s="115"/>
      <c r="IT297" s="115"/>
      <c r="IU297" s="115"/>
      <c r="IV297" s="115"/>
      <c r="IW297" s="115"/>
      <c r="IX297" s="115"/>
      <c r="IY297" s="115"/>
      <c r="IZ297" s="115"/>
      <c r="JA297" s="115"/>
      <c r="JB297" s="115"/>
      <c r="JC297" s="115"/>
      <c r="JD297" s="115"/>
      <c r="JE297" s="115"/>
      <c r="JF297" s="115"/>
      <c r="JG297" s="115"/>
      <c r="JH297" s="115"/>
      <c r="JI297" s="115"/>
      <c r="JJ297" s="115"/>
      <c r="JK297" s="115"/>
      <c r="JL297" s="115"/>
      <c r="JM297" s="115"/>
      <c r="JN297" s="115"/>
      <c r="JO297" s="115"/>
      <c r="JP297" s="115"/>
      <c r="JQ297" s="115"/>
      <c r="JR297" s="115"/>
      <c r="JS297" s="115"/>
      <c r="JT297" s="115"/>
      <c r="JU297" s="115"/>
      <c r="JV297" s="115"/>
      <c r="JW297" s="115"/>
      <c r="JX297" s="115"/>
      <c r="JY297" s="115"/>
      <c r="JZ297" s="115"/>
      <c r="KA297" s="115"/>
      <c r="KB297" s="115"/>
      <c r="KC297" s="115"/>
      <c r="KD297" s="115"/>
      <c r="KE297" s="115"/>
      <c r="KF297" s="115"/>
      <c r="KG297" s="115"/>
      <c r="KH297" s="115"/>
      <c r="KI297" s="115"/>
      <c r="KJ297" s="115"/>
      <c r="KK297" s="115"/>
      <c r="KL297" s="115"/>
      <c r="KM297" s="115"/>
      <c r="KN297" s="115"/>
      <c r="KO297" s="115"/>
      <c r="KP297" s="115"/>
      <c r="KQ297" s="115"/>
      <c r="KR297" s="115"/>
      <c r="KS297" s="115"/>
      <c r="KT297" s="115"/>
      <c r="KU297" s="115"/>
      <c r="KV297" s="115"/>
      <c r="KW297" s="115"/>
      <c r="KX297" s="115"/>
      <c r="KY297" s="115"/>
      <c r="KZ297" s="115"/>
      <c r="LA297" s="115"/>
      <c r="LB297" s="115"/>
      <c r="LC297" s="115"/>
      <c r="LD297" s="115"/>
      <c r="LE297" s="115"/>
      <c r="LF297" s="115"/>
      <c r="LG297" s="115"/>
      <c r="LH297" s="115"/>
      <c r="LI297" s="115"/>
      <c r="LJ297" s="115"/>
      <c r="LK297" s="115"/>
      <c r="LL297" s="115"/>
      <c r="LM297" s="115"/>
      <c r="LN297" s="115"/>
      <c r="LO297" s="115"/>
      <c r="LP297" s="115"/>
      <c r="LQ297" s="115"/>
      <c r="LR297" s="115"/>
      <c r="LS297" s="115"/>
      <c r="LT297" s="115"/>
      <c r="LU297" s="115"/>
      <c r="LV297" s="115"/>
      <c r="LW297" s="115"/>
      <c r="LX297" s="115"/>
      <c r="LY297" s="115"/>
      <c r="LZ297" s="115"/>
      <c r="MA297" s="115"/>
      <c r="MB297" s="115"/>
      <c r="MC297" s="115"/>
      <c r="MD297" s="115"/>
      <c r="ME297" s="115"/>
      <c r="MF297" s="115"/>
      <c r="MG297" s="115"/>
      <c r="MH297" s="115"/>
      <c r="MI297" s="115"/>
      <c r="MJ297" s="115"/>
      <c r="MK297" s="115"/>
      <c r="ML297" s="115"/>
      <c r="MM297" s="115"/>
      <c r="MN297" s="115"/>
      <c r="MO297" s="115"/>
      <c r="MP297" s="115"/>
      <c r="MQ297" s="115"/>
      <c r="MR297" s="115"/>
      <c r="MS297" s="115"/>
      <c r="MT297" s="115"/>
      <c r="MU297" s="115"/>
      <c r="MV297" s="115"/>
      <c r="MW297" s="115"/>
      <c r="MX297" s="115"/>
      <c r="MY297" s="115"/>
      <c r="MZ297" s="115"/>
      <c r="NA297" s="115"/>
      <c r="NB297" s="115"/>
      <c r="NC297" s="115"/>
      <c r="ND297" s="115"/>
      <c r="NE297" s="115"/>
      <c r="NF297" s="115"/>
      <c r="NG297" s="115"/>
      <c r="NH297" s="115"/>
      <c r="NI297" s="115"/>
      <c r="NJ297" s="115"/>
      <c r="NK297" s="115"/>
      <c r="NL297" s="115"/>
      <c r="NM297" s="115"/>
      <c r="NN297" s="115"/>
      <c r="NO297" s="115"/>
      <c r="NP297" s="115"/>
      <c r="NQ297" s="115"/>
      <c r="NR297" s="115"/>
      <c r="NS297" s="115"/>
      <c r="NT297" s="115"/>
      <c r="NU297" s="115"/>
      <c r="NV297" s="115"/>
      <c r="NW297" s="115"/>
      <c r="NX297" s="115"/>
      <c r="NY297" s="115"/>
      <c r="NZ297" s="115"/>
      <c r="OA297" s="115"/>
      <c r="OB297" s="115"/>
      <c r="OC297" s="115"/>
      <c r="OD297" s="115"/>
      <c r="OE297" s="115"/>
      <c r="OF297" s="115"/>
      <c r="OG297" s="115"/>
    </row>
    <row r="298" spans="1:397" s="116" customFormat="1">
      <c r="A298" s="110" t="s">
        <v>52</v>
      </c>
      <c r="B298" s="111" t="s">
        <v>120</v>
      </c>
      <c r="C298" s="112">
        <v>32484</v>
      </c>
      <c r="D298" s="113">
        <v>3.2799999999999998E-5</v>
      </c>
      <c r="E298" s="112">
        <v>0</v>
      </c>
      <c r="F298" s="123">
        <v>2887.8276000000001</v>
      </c>
      <c r="G298" s="124">
        <v>2887.8276000000001</v>
      </c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5"/>
      <c r="BC298" s="115"/>
      <c r="BD298" s="115"/>
      <c r="BE298" s="115"/>
      <c r="BF298" s="115"/>
      <c r="BG298" s="115"/>
      <c r="BH298" s="115"/>
      <c r="BI298" s="115"/>
      <c r="BJ298" s="115"/>
      <c r="BK298" s="115"/>
      <c r="BL298" s="115"/>
      <c r="BM298" s="115"/>
      <c r="BN298" s="115"/>
      <c r="BO298" s="115"/>
      <c r="BP298" s="115"/>
      <c r="BQ298" s="115"/>
      <c r="BR298" s="115"/>
      <c r="BS298" s="115"/>
      <c r="BT298" s="115"/>
      <c r="BU298" s="115"/>
      <c r="BV298" s="115"/>
      <c r="BW298" s="115"/>
      <c r="BX298" s="115"/>
      <c r="BY298" s="115"/>
      <c r="BZ298" s="115"/>
      <c r="CA298" s="115"/>
      <c r="CB298" s="115"/>
      <c r="CC298" s="115"/>
      <c r="CD298" s="115"/>
      <c r="CE298" s="115"/>
      <c r="CF298" s="115"/>
      <c r="CG298" s="115"/>
      <c r="CH298" s="115"/>
      <c r="CI298" s="115"/>
      <c r="CJ298" s="115"/>
      <c r="CK298" s="115"/>
      <c r="CL298" s="115"/>
      <c r="CM298" s="115"/>
      <c r="CN298" s="115"/>
      <c r="CO298" s="115"/>
      <c r="CP298" s="115"/>
      <c r="CQ298" s="115"/>
      <c r="CR298" s="115"/>
      <c r="CS298" s="115"/>
      <c r="CT298" s="115"/>
      <c r="CU298" s="115"/>
      <c r="CV298" s="115"/>
      <c r="CW298" s="115"/>
      <c r="CX298" s="115"/>
      <c r="CY298" s="115"/>
      <c r="CZ298" s="115"/>
      <c r="DA298" s="115"/>
      <c r="DB298" s="115"/>
      <c r="DC298" s="115"/>
      <c r="DD298" s="115"/>
      <c r="DE298" s="115"/>
      <c r="DF298" s="115"/>
      <c r="DG298" s="115"/>
      <c r="DH298" s="115"/>
      <c r="DI298" s="115"/>
      <c r="DJ298" s="115"/>
      <c r="DK298" s="115"/>
      <c r="DL298" s="115"/>
      <c r="DM298" s="115"/>
      <c r="DN298" s="115"/>
      <c r="DO298" s="115"/>
      <c r="DP298" s="115"/>
      <c r="DQ298" s="115"/>
      <c r="DR298" s="115"/>
      <c r="DS298" s="115"/>
      <c r="DT298" s="115"/>
      <c r="DU298" s="115"/>
      <c r="DV298" s="115"/>
      <c r="DW298" s="115"/>
      <c r="DX298" s="115"/>
      <c r="DY298" s="115"/>
      <c r="DZ298" s="115"/>
      <c r="EA298" s="115"/>
      <c r="EB298" s="115"/>
      <c r="EC298" s="115"/>
      <c r="ED298" s="115"/>
      <c r="EE298" s="115"/>
      <c r="EF298" s="115"/>
      <c r="EG298" s="115"/>
      <c r="EH298" s="115"/>
      <c r="EI298" s="115"/>
      <c r="EJ298" s="115"/>
      <c r="EK298" s="115"/>
      <c r="EL298" s="115"/>
      <c r="EM298" s="115"/>
      <c r="EN298" s="115"/>
      <c r="EO298" s="115"/>
      <c r="EP298" s="115"/>
      <c r="EQ298" s="115"/>
      <c r="ER298" s="115"/>
      <c r="ES298" s="115"/>
      <c r="ET298" s="115"/>
      <c r="EU298" s="115"/>
      <c r="EV298" s="115"/>
      <c r="EW298" s="115"/>
      <c r="EX298" s="115"/>
      <c r="EY298" s="115"/>
      <c r="EZ298" s="115"/>
      <c r="FA298" s="115"/>
      <c r="FB298" s="115"/>
      <c r="FC298" s="115"/>
      <c r="FD298" s="115"/>
      <c r="FE298" s="115"/>
      <c r="FF298" s="115"/>
      <c r="FG298" s="115"/>
      <c r="FH298" s="115"/>
      <c r="FI298" s="115"/>
      <c r="FJ298" s="115"/>
      <c r="FK298" s="115"/>
      <c r="FL298" s="115"/>
      <c r="FM298" s="115"/>
      <c r="FN298" s="115"/>
      <c r="FO298" s="115"/>
      <c r="FP298" s="115"/>
      <c r="FQ298" s="115"/>
      <c r="FR298" s="115"/>
      <c r="FS298" s="115"/>
      <c r="FT298" s="115"/>
      <c r="FU298" s="115"/>
      <c r="FV298" s="115"/>
      <c r="FW298" s="115"/>
      <c r="FX298" s="115"/>
      <c r="FY298" s="115"/>
      <c r="FZ298" s="115"/>
      <c r="GA298" s="115"/>
      <c r="GB298" s="115"/>
      <c r="GC298" s="115"/>
      <c r="GD298" s="115"/>
      <c r="GE298" s="115"/>
      <c r="GF298" s="115"/>
      <c r="GG298" s="115"/>
      <c r="GH298" s="115"/>
      <c r="GI298" s="115"/>
      <c r="GJ298" s="115"/>
      <c r="GK298" s="115"/>
      <c r="GL298" s="115"/>
      <c r="GM298" s="115"/>
      <c r="GN298" s="115"/>
      <c r="GO298" s="115"/>
      <c r="GP298" s="115"/>
      <c r="GQ298" s="115"/>
      <c r="GR298" s="115"/>
      <c r="GS298" s="115"/>
      <c r="GT298" s="115"/>
      <c r="GU298" s="115"/>
      <c r="GV298" s="115"/>
      <c r="GW298" s="115"/>
      <c r="GX298" s="115"/>
      <c r="GY298" s="115"/>
      <c r="GZ298" s="115"/>
      <c r="HA298" s="115"/>
      <c r="HB298" s="115"/>
      <c r="HC298" s="115"/>
      <c r="HD298" s="115"/>
      <c r="HE298" s="115"/>
      <c r="HF298" s="115"/>
      <c r="HG298" s="115"/>
      <c r="HH298" s="115"/>
      <c r="HI298" s="115"/>
      <c r="HJ298" s="115"/>
      <c r="HK298" s="115"/>
      <c r="HL298" s="115"/>
      <c r="HM298" s="115"/>
      <c r="HN298" s="115"/>
      <c r="HO298" s="115"/>
      <c r="HP298" s="115"/>
      <c r="HQ298" s="115"/>
      <c r="HR298" s="115"/>
      <c r="HS298" s="115"/>
      <c r="HT298" s="115"/>
      <c r="HU298" s="115"/>
      <c r="HV298" s="115"/>
      <c r="HW298" s="115"/>
      <c r="HX298" s="115"/>
      <c r="HY298" s="115"/>
      <c r="HZ298" s="115"/>
      <c r="IA298" s="115"/>
      <c r="IB298" s="115"/>
      <c r="IC298" s="115"/>
      <c r="ID298" s="115"/>
      <c r="IE298" s="115"/>
      <c r="IF298" s="115"/>
      <c r="IG298" s="115"/>
      <c r="IH298" s="115"/>
      <c r="II298" s="115"/>
      <c r="IJ298" s="115"/>
      <c r="IK298" s="115"/>
      <c r="IL298" s="115"/>
      <c r="IM298" s="115"/>
      <c r="IN298" s="115"/>
      <c r="IO298" s="115"/>
      <c r="IP298" s="115"/>
      <c r="IQ298" s="115"/>
      <c r="IR298" s="115"/>
      <c r="IS298" s="115"/>
      <c r="IT298" s="115"/>
      <c r="IU298" s="115"/>
      <c r="IV298" s="115"/>
      <c r="IW298" s="115"/>
      <c r="IX298" s="115"/>
      <c r="IY298" s="115"/>
      <c r="IZ298" s="115"/>
      <c r="JA298" s="115"/>
      <c r="JB298" s="115"/>
      <c r="JC298" s="115"/>
      <c r="JD298" s="115"/>
      <c r="JE298" s="115"/>
      <c r="JF298" s="115"/>
      <c r="JG298" s="115"/>
      <c r="JH298" s="115"/>
      <c r="JI298" s="115"/>
      <c r="JJ298" s="115"/>
      <c r="JK298" s="115"/>
      <c r="JL298" s="115"/>
      <c r="JM298" s="115"/>
      <c r="JN298" s="115"/>
      <c r="JO298" s="115"/>
      <c r="JP298" s="115"/>
      <c r="JQ298" s="115"/>
      <c r="JR298" s="115"/>
      <c r="JS298" s="115"/>
      <c r="JT298" s="115"/>
      <c r="JU298" s="115"/>
      <c r="JV298" s="115"/>
      <c r="JW298" s="115"/>
      <c r="JX298" s="115"/>
      <c r="JY298" s="115"/>
      <c r="JZ298" s="115"/>
      <c r="KA298" s="115"/>
      <c r="KB298" s="115"/>
      <c r="KC298" s="115"/>
      <c r="KD298" s="115"/>
      <c r="KE298" s="115"/>
      <c r="KF298" s="115"/>
      <c r="KG298" s="115"/>
      <c r="KH298" s="115"/>
      <c r="KI298" s="115"/>
      <c r="KJ298" s="115"/>
      <c r="KK298" s="115"/>
      <c r="KL298" s="115"/>
      <c r="KM298" s="115"/>
      <c r="KN298" s="115"/>
      <c r="KO298" s="115"/>
      <c r="KP298" s="115"/>
      <c r="KQ298" s="115"/>
      <c r="KR298" s="115"/>
      <c r="KS298" s="115"/>
      <c r="KT298" s="115"/>
      <c r="KU298" s="115"/>
      <c r="KV298" s="115"/>
      <c r="KW298" s="115"/>
      <c r="KX298" s="115"/>
      <c r="KY298" s="115"/>
      <c r="KZ298" s="115"/>
      <c r="LA298" s="115"/>
      <c r="LB298" s="115"/>
      <c r="LC298" s="115"/>
      <c r="LD298" s="115"/>
      <c r="LE298" s="115"/>
      <c r="LF298" s="115"/>
      <c r="LG298" s="115"/>
      <c r="LH298" s="115"/>
      <c r="LI298" s="115"/>
      <c r="LJ298" s="115"/>
      <c r="LK298" s="115"/>
      <c r="LL298" s="115"/>
      <c r="LM298" s="115"/>
      <c r="LN298" s="115"/>
      <c r="LO298" s="115"/>
      <c r="LP298" s="115"/>
      <c r="LQ298" s="115"/>
      <c r="LR298" s="115"/>
      <c r="LS298" s="115"/>
      <c r="LT298" s="115"/>
      <c r="LU298" s="115"/>
      <c r="LV298" s="115"/>
      <c r="LW298" s="115"/>
      <c r="LX298" s="115"/>
      <c r="LY298" s="115"/>
      <c r="LZ298" s="115"/>
      <c r="MA298" s="115"/>
      <c r="MB298" s="115"/>
      <c r="MC298" s="115"/>
      <c r="MD298" s="115"/>
      <c r="ME298" s="115"/>
      <c r="MF298" s="115"/>
      <c r="MG298" s="115"/>
      <c r="MH298" s="115"/>
      <c r="MI298" s="115"/>
      <c r="MJ298" s="115"/>
      <c r="MK298" s="115"/>
      <c r="ML298" s="115"/>
      <c r="MM298" s="115"/>
      <c r="MN298" s="115"/>
      <c r="MO298" s="115"/>
      <c r="MP298" s="115"/>
      <c r="MQ298" s="115"/>
      <c r="MR298" s="115"/>
      <c r="MS298" s="115"/>
      <c r="MT298" s="115"/>
      <c r="MU298" s="115"/>
      <c r="MV298" s="115"/>
      <c r="MW298" s="115"/>
      <c r="MX298" s="115"/>
      <c r="MY298" s="115"/>
      <c r="MZ298" s="115"/>
      <c r="NA298" s="115"/>
      <c r="NB298" s="115"/>
      <c r="NC298" s="115"/>
      <c r="ND298" s="115"/>
      <c r="NE298" s="115"/>
      <c r="NF298" s="115"/>
      <c r="NG298" s="115"/>
      <c r="NH298" s="115"/>
      <c r="NI298" s="115"/>
      <c r="NJ298" s="115"/>
      <c r="NK298" s="115"/>
      <c r="NL298" s="115"/>
      <c r="NM298" s="115"/>
      <c r="NN298" s="115"/>
      <c r="NO298" s="115"/>
      <c r="NP298" s="115"/>
      <c r="NQ298" s="115"/>
      <c r="NR298" s="115"/>
      <c r="NS298" s="115"/>
      <c r="NT298" s="115"/>
      <c r="NU298" s="115"/>
      <c r="NV298" s="115"/>
      <c r="NW298" s="115"/>
      <c r="NX298" s="115"/>
      <c r="NY298" s="115"/>
      <c r="NZ298" s="115"/>
      <c r="OA298" s="115"/>
      <c r="OB298" s="115"/>
      <c r="OC298" s="115"/>
      <c r="OD298" s="115"/>
      <c r="OE298" s="115"/>
      <c r="OF298" s="115"/>
      <c r="OG298" s="115"/>
    </row>
    <row r="299" spans="1:397" s="116" customFormat="1">
      <c r="A299" s="110" t="s">
        <v>53</v>
      </c>
      <c r="B299" s="111" t="s">
        <v>123</v>
      </c>
      <c r="C299" s="112">
        <v>35160</v>
      </c>
      <c r="D299" s="113">
        <v>3.5500000000000002E-5</v>
      </c>
      <c r="E299" s="112">
        <v>0</v>
      </c>
      <c r="F299" s="123">
        <v>3125.7240000000002</v>
      </c>
      <c r="G299" s="124">
        <v>3125.7240000000002</v>
      </c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15"/>
      <c r="BD299" s="115"/>
      <c r="BE299" s="115"/>
      <c r="BF299" s="115"/>
      <c r="BG299" s="115"/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5"/>
      <c r="BV299" s="115"/>
      <c r="BW299" s="115"/>
      <c r="BX299" s="115"/>
      <c r="BY299" s="115"/>
      <c r="BZ299" s="115"/>
      <c r="CA299" s="115"/>
      <c r="CB299" s="115"/>
      <c r="CC299" s="115"/>
      <c r="CD299" s="115"/>
      <c r="CE299" s="115"/>
      <c r="CF299" s="115"/>
      <c r="CG299" s="115"/>
      <c r="CH299" s="115"/>
      <c r="CI299" s="115"/>
      <c r="CJ299" s="115"/>
      <c r="CK299" s="115"/>
      <c r="CL299" s="115"/>
      <c r="CM299" s="115"/>
      <c r="CN299" s="115"/>
      <c r="CO299" s="115"/>
      <c r="CP299" s="115"/>
      <c r="CQ299" s="115"/>
      <c r="CR299" s="115"/>
      <c r="CS299" s="115"/>
      <c r="CT299" s="115"/>
      <c r="CU299" s="115"/>
      <c r="CV299" s="115"/>
      <c r="CW299" s="115"/>
      <c r="CX299" s="115"/>
      <c r="CY299" s="115"/>
      <c r="CZ299" s="115"/>
      <c r="DA299" s="115"/>
      <c r="DB299" s="115"/>
      <c r="DC299" s="115"/>
      <c r="DD299" s="115"/>
      <c r="DE299" s="115"/>
      <c r="DF299" s="115"/>
      <c r="DG299" s="115"/>
      <c r="DH299" s="115"/>
      <c r="DI299" s="115"/>
      <c r="DJ299" s="115"/>
      <c r="DK299" s="115"/>
      <c r="DL299" s="115"/>
      <c r="DM299" s="115"/>
      <c r="DN299" s="115"/>
      <c r="DO299" s="115"/>
      <c r="DP299" s="115"/>
      <c r="DQ299" s="115"/>
      <c r="DR299" s="115"/>
      <c r="DS299" s="115"/>
      <c r="DT299" s="115"/>
      <c r="DU299" s="115"/>
      <c r="DV299" s="115"/>
      <c r="DW299" s="115"/>
      <c r="DX299" s="115"/>
      <c r="DY299" s="115"/>
      <c r="DZ299" s="115"/>
      <c r="EA299" s="115"/>
      <c r="EB299" s="115"/>
      <c r="EC299" s="115"/>
      <c r="ED299" s="115"/>
      <c r="EE299" s="115"/>
      <c r="EF299" s="115"/>
      <c r="EG299" s="115"/>
      <c r="EH299" s="115"/>
      <c r="EI299" s="115"/>
      <c r="EJ299" s="115"/>
      <c r="EK299" s="115"/>
      <c r="EL299" s="115"/>
      <c r="EM299" s="115"/>
      <c r="EN299" s="115"/>
      <c r="EO299" s="115"/>
      <c r="EP299" s="115"/>
      <c r="EQ299" s="115"/>
      <c r="ER299" s="115"/>
      <c r="ES299" s="115"/>
      <c r="ET299" s="115"/>
      <c r="EU299" s="115"/>
      <c r="EV299" s="115"/>
      <c r="EW299" s="115"/>
      <c r="EX299" s="115"/>
      <c r="EY299" s="115"/>
      <c r="EZ299" s="115"/>
      <c r="FA299" s="115"/>
      <c r="FB299" s="115"/>
      <c r="FC299" s="115"/>
      <c r="FD299" s="115"/>
      <c r="FE299" s="115"/>
      <c r="FF299" s="115"/>
      <c r="FG299" s="115"/>
      <c r="FH299" s="115"/>
      <c r="FI299" s="115"/>
      <c r="FJ299" s="115"/>
      <c r="FK299" s="115"/>
      <c r="FL299" s="115"/>
      <c r="FM299" s="115"/>
      <c r="FN299" s="115"/>
      <c r="FO299" s="115"/>
      <c r="FP299" s="115"/>
      <c r="FQ299" s="115"/>
      <c r="FR299" s="115"/>
      <c r="FS299" s="115"/>
      <c r="FT299" s="115"/>
      <c r="FU299" s="115"/>
      <c r="FV299" s="115"/>
      <c r="FW299" s="115"/>
      <c r="FX299" s="115"/>
      <c r="FY299" s="115"/>
      <c r="FZ299" s="115"/>
      <c r="GA299" s="115"/>
      <c r="GB299" s="115"/>
      <c r="GC299" s="115"/>
      <c r="GD299" s="115"/>
      <c r="GE299" s="115"/>
      <c r="GF299" s="115"/>
      <c r="GG299" s="115"/>
      <c r="GH299" s="115"/>
      <c r="GI299" s="115"/>
      <c r="GJ299" s="115"/>
      <c r="GK299" s="115"/>
      <c r="GL299" s="115"/>
      <c r="GM299" s="115"/>
      <c r="GN299" s="115"/>
      <c r="GO299" s="115"/>
      <c r="GP299" s="115"/>
      <c r="GQ299" s="115"/>
      <c r="GR299" s="115"/>
      <c r="GS299" s="115"/>
      <c r="GT299" s="115"/>
      <c r="GU299" s="115"/>
      <c r="GV299" s="115"/>
      <c r="GW299" s="115"/>
      <c r="GX299" s="115"/>
      <c r="GY299" s="115"/>
      <c r="GZ299" s="115"/>
      <c r="HA299" s="115"/>
      <c r="HB299" s="115"/>
      <c r="HC299" s="115"/>
      <c r="HD299" s="115"/>
      <c r="HE299" s="115"/>
      <c r="HF299" s="115"/>
      <c r="HG299" s="115"/>
      <c r="HH299" s="115"/>
      <c r="HI299" s="115"/>
      <c r="HJ299" s="115"/>
      <c r="HK299" s="115"/>
      <c r="HL299" s="115"/>
      <c r="HM299" s="115"/>
      <c r="HN299" s="115"/>
      <c r="HO299" s="115"/>
      <c r="HP299" s="115"/>
      <c r="HQ299" s="115"/>
      <c r="HR299" s="115"/>
      <c r="HS299" s="115"/>
      <c r="HT299" s="115"/>
      <c r="HU299" s="115"/>
      <c r="HV299" s="115"/>
      <c r="HW299" s="115"/>
      <c r="HX299" s="115"/>
      <c r="HY299" s="115"/>
      <c r="HZ299" s="115"/>
      <c r="IA299" s="115"/>
      <c r="IB299" s="115"/>
      <c r="IC299" s="115"/>
      <c r="ID299" s="115"/>
      <c r="IE299" s="115"/>
      <c r="IF299" s="115"/>
      <c r="IG299" s="115"/>
      <c r="IH299" s="115"/>
      <c r="II299" s="115"/>
      <c r="IJ299" s="115"/>
      <c r="IK299" s="115"/>
      <c r="IL299" s="115"/>
      <c r="IM299" s="115"/>
      <c r="IN299" s="115"/>
      <c r="IO299" s="115"/>
      <c r="IP299" s="115"/>
      <c r="IQ299" s="115"/>
      <c r="IR299" s="115"/>
      <c r="IS299" s="115"/>
      <c r="IT299" s="115"/>
      <c r="IU299" s="115"/>
      <c r="IV299" s="115"/>
      <c r="IW299" s="115"/>
      <c r="IX299" s="115"/>
      <c r="IY299" s="115"/>
      <c r="IZ299" s="115"/>
      <c r="JA299" s="115"/>
      <c r="JB299" s="115"/>
      <c r="JC299" s="115"/>
      <c r="JD299" s="115"/>
      <c r="JE299" s="115"/>
      <c r="JF299" s="115"/>
      <c r="JG299" s="115"/>
      <c r="JH299" s="115"/>
      <c r="JI299" s="115"/>
      <c r="JJ299" s="115"/>
      <c r="JK299" s="115"/>
      <c r="JL299" s="115"/>
      <c r="JM299" s="115"/>
      <c r="JN299" s="115"/>
      <c r="JO299" s="115"/>
      <c r="JP299" s="115"/>
      <c r="JQ299" s="115"/>
      <c r="JR299" s="115"/>
      <c r="JS299" s="115"/>
      <c r="JT299" s="115"/>
      <c r="JU299" s="115"/>
      <c r="JV299" s="115"/>
      <c r="JW299" s="115"/>
      <c r="JX299" s="115"/>
      <c r="JY299" s="115"/>
      <c r="JZ299" s="115"/>
      <c r="KA299" s="115"/>
      <c r="KB299" s="115"/>
      <c r="KC299" s="115"/>
      <c r="KD299" s="115"/>
      <c r="KE299" s="115"/>
      <c r="KF299" s="115"/>
      <c r="KG299" s="115"/>
      <c r="KH299" s="115"/>
      <c r="KI299" s="115"/>
      <c r="KJ299" s="115"/>
      <c r="KK299" s="115"/>
      <c r="KL299" s="115"/>
      <c r="KM299" s="115"/>
      <c r="KN299" s="115"/>
      <c r="KO299" s="115"/>
      <c r="KP299" s="115"/>
      <c r="KQ299" s="115"/>
      <c r="KR299" s="115"/>
      <c r="KS299" s="115"/>
      <c r="KT299" s="115"/>
      <c r="KU299" s="115"/>
      <c r="KV299" s="115"/>
      <c r="KW299" s="115"/>
      <c r="KX299" s="115"/>
      <c r="KY299" s="115"/>
      <c r="KZ299" s="115"/>
      <c r="LA299" s="115"/>
      <c r="LB299" s="115"/>
      <c r="LC299" s="115"/>
      <c r="LD299" s="115"/>
      <c r="LE299" s="115"/>
      <c r="LF299" s="115"/>
      <c r="LG299" s="115"/>
      <c r="LH299" s="115"/>
      <c r="LI299" s="115"/>
      <c r="LJ299" s="115"/>
      <c r="LK299" s="115"/>
      <c r="LL299" s="115"/>
      <c r="LM299" s="115"/>
      <c r="LN299" s="115"/>
      <c r="LO299" s="115"/>
      <c r="LP299" s="115"/>
      <c r="LQ299" s="115"/>
      <c r="LR299" s="115"/>
      <c r="LS299" s="115"/>
      <c r="LT299" s="115"/>
      <c r="LU299" s="115"/>
      <c r="LV299" s="115"/>
      <c r="LW299" s="115"/>
      <c r="LX299" s="115"/>
      <c r="LY299" s="115"/>
      <c r="LZ299" s="115"/>
      <c r="MA299" s="115"/>
      <c r="MB299" s="115"/>
      <c r="MC299" s="115"/>
      <c r="MD299" s="115"/>
      <c r="ME299" s="115"/>
      <c r="MF299" s="115"/>
      <c r="MG299" s="115"/>
      <c r="MH299" s="115"/>
      <c r="MI299" s="115"/>
      <c r="MJ299" s="115"/>
      <c r="MK299" s="115"/>
      <c r="ML299" s="115"/>
      <c r="MM299" s="115"/>
      <c r="MN299" s="115"/>
      <c r="MO299" s="115"/>
      <c r="MP299" s="115"/>
      <c r="MQ299" s="115"/>
      <c r="MR299" s="115"/>
      <c r="MS299" s="115"/>
      <c r="MT299" s="115"/>
      <c r="MU299" s="115"/>
      <c r="MV299" s="115"/>
      <c r="MW299" s="115"/>
      <c r="MX299" s="115"/>
      <c r="MY299" s="115"/>
      <c r="MZ299" s="115"/>
      <c r="NA299" s="115"/>
      <c r="NB299" s="115"/>
      <c r="NC299" s="115"/>
      <c r="ND299" s="115"/>
      <c r="NE299" s="115"/>
      <c r="NF299" s="115"/>
      <c r="NG299" s="115"/>
      <c r="NH299" s="115"/>
      <c r="NI299" s="115"/>
      <c r="NJ299" s="115"/>
      <c r="NK299" s="115"/>
      <c r="NL299" s="115"/>
      <c r="NM299" s="115"/>
      <c r="NN299" s="115"/>
      <c r="NO299" s="115"/>
      <c r="NP299" s="115"/>
      <c r="NQ299" s="115"/>
      <c r="NR299" s="115"/>
      <c r="NS299" s="115"/>
      <c r="NT299" s="115"/>
      <c r="NU299" s="115"/>
      <c r="NV299" s="115"/>
      <c r="NW299" s="115"/>
      <c r="NX299" s="115"/>
      <c r="NY299" s="115"/>
      <c r="NZ299" s="115"/>
      <c r="OA299" s="115"/>
      <c r="OB299" s="115"/>
      <c r="OC299" s="115"/>
      <c r="OD299" s="115"/>
      <c r="OE299" s="115"/>
      <c r="OF299" s="115"/>
      <c r="OG299" s="115"/>
    </row>
    <row r="300" spans="1:397" s="116" customFormat="1">
      <c r="A300" s="110" t="s">
        <v>54</v>
      </c>
      <c r="B300" s="111" t="s">
        <v>390</v>
      </c>
      <c r="C300" s="112">
        <v>87336</v>
      </c>
      <c r="D300" s="113">
        <v>8.8200000000000003E-5</v>
      </c>
      <c r="E300" s="112">
        <v>2173.6799999999998</v>
      </c>
      <c r="F300" s="123">
        <v>7764.1704000000009</v>
      </c>
      <c r="G300" s="124">
        <v>9937.8504000000012</v>
      </c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5"/>
      <c r="BV300" s="115"/>
      <c r="BW300" s="115"/>
      <c r="BX300" s="115"/>
      <c r="BY300" s="115"/>
      <c r="BZ300" s="115"/>
      <c r="CA300" s="115"/>
      <c r="CB300" s="115"/>
      <c r="CC300" s="115"/>
      <c r="CD300" s="115"/>
      <c r="CE300" s="115"/>
      <c r="CF300" s="115"/>
      <c r="CG300" s="115"/>
      <c r="CH300" s="115"/>
      <c r="CI300" s="115"/>
      <c r="CJ300" s="115"/>
      <c r="CK300" s="115"/>
      <c r="CL300" s="115"/>
      <c r="CM300" s="115"/>
      <c r="CN300" s="115"/>
      <c r="CO300" s="115"/>
      <c r="CP300" s="115"/>
      <c r="CQ300" s="115"/>
      <c r="CR300" s="115"/>
      <c r="CS300" s="115"/>
      <c r="CT300" s="115"/>
      <c r="CU300" s="115"/>
      <c r="CV300" s="115"/>
      <c r="CW300" s="115"/>
      <c r="CX300" s="115"/>
      <c r="CY300" s="115"/>
      <c r="CZ300" s="115"/>
      <c r="DA300" s="115"/>
      <c r="DB300" s="115"/>
      <c r="DC300" s="115"/>
      <c r="DD300" s="115"/>
      <c r="DE300" s="115"/>
      <c r="DF300" s="115"/>
      <c r="DG300" s="115"/>
      <c r="DH300" s="115"/>
      <c r="DI300" s="115"/>
      <c r="DJ300" s="115"/>
      <c r="DK300" s="115"/>
      <c r="DL300" s="115"/>
      <c r="DM300" s="115"/>
      <c r="DN300" s="115"/>
      <c r="DO300" s="115"/>
      <c r="DP300" s="115"/>
      <c r="DQ300" s="115"/>
      <c r="DR300" s="115"/>
      <c r="DS300" s="115"/>
      <c r="DT300" s="115"/>
      <c r="DU300" s="115"/>
      <c r="DV300" s="115"/>
      <c r="DW300" s="115"/>
      <c r="DX300" s="115"/>
      <c r="DY300" s="115"/>
      <c r="DZ300" s="115"/>
      <c r="EA300" s="115"/>
      <c r="EB300" s="115"/>
      <c r="EC300" s="115"/>
      <c r="ED300" s="115"/>
      <c r="EE300" s="115"/>
      <c r="EF300" s="115"/>
      <c r="EG300" s="115"/>
      <c r="EH300" s="115"/>
      <c r="EI300" s="115"/>
      <c r="EJ300" s="115"/>
      <c r="EK300" s="115"/>
      <c r="EL300" s="115"/>
      <c r="EM300" s="115"/>
      <c r="EN300" s="115"/>
      <c r="EO300" s="115"/>
      <c r="EP300" s="115"/>
      <c r="EQ300" s="115"/>
      <c r="ER300" s="115"/>
      <c r="ES300" s="115"/>
      <c r="ET300" s="115"/>
      <c r="EU300" s="115"/>
      <c r="EV300" s="115"/>
      <c r="EW300" s="115"/>
      <c r="EX300" s="115"/>
      <c r="EY300" s="115"/>
      <c r="EZ300" s="115"/>
      <c r="FA300" s="115"/>
      <c r="FB300" s="115"/>
      <c r="FC300" s="115"/>
      <c r="FD300" s="115"/>
      <c r="FE300" s="115"/>
      <c r="FF300" s="115"/>
      <c r="FG300" s="115"/>
      <c r="FH300" s="115"/>
      <c r="FI300" s="115"/>
      <c r="FJ300" s="115"/>
      <c r="FK300" s="115"/>
      <c r="FL300" s="115"/>
      <c r="FM300" s="115"/>
      <c r="FN300" s="115"/>
      <c r="FO300" s="115"/>
      <c r="FP300" s="115"/>
      <c r="FQ300" s="115"/>
      <c r="FR300" s="115"/>
      <c r="FS300" s="115"/>
      <c r="FT300" s="115"/>
      <c r="FU300" s="115"/>
      <c r="FV300" s="115"/>
      <c r="FW300" s="115"/>
      <c r="FX300" s="115"/>
      <c r="FY300" s="115"/>
      <c r="FZ300" s="115"/>
      <c r="GA300" s="115"/>
      <c r="GB300" s="115"/>
      <c r="GC300" s="115"/>
      <c r="GD300" s="115"/>
      <c r="GE300" s="115"/>
      <c r="GF300" s="115"/>
      <c r="GG300" s="115"/>
      <c r="GH300" s="115"/>
      <c r="GI300" s="115"/>
      <c r="GJ300" s="115"/>
      <c r="GK300" s="115"/>
      <c r="GL300" s="115"/>
      <c r="GM300" s="115"/>
      <c r="GN300" s="115"/>
      <c r="GO300" s="115"/>
      <c r="GP300" s="115"/>
      <c r="GQ300" s="115"/>
      <c r="GR300" s="115"/>
      <c r="GS300" s="115"/>
      <c r="GT300" s="115"/>
      <c r="GU300" s="115"/>
      <c r="GV300" s="115"/>
      <c r="GW300" s="115"/>
      <c r="GX300" s="115"/>
      <c r="GY300" s="115"/>
      <c r="GZ300" s="115"/>
      <c r="HA300" s="115"/>
      <c r="HB300" s="115"/>
      <c r="HC300" s="115"/>
      <c r="HD300" s="115"/>
      <c r="HE300" s="115"/>
      <c r="HF300" s="115"/>
      <c r="HG300" s="115"/>
      <c r="HH300" s="115"/>
      <c r="HI300" s="115"/>
      <c r="HJ300" s="115"/>
      <c r="HK300" s="115"/>
      <c r="HL300" s="115"/>
      <c r="HM300" s="115"/>
      <c r="HN300" s="115"/>
      <c r="HO300" s="115"/>
      <c r="HP300" s="115"/>
      <c r="HQ300" s="115"/>
      <c r="HR300" s="115"/>
      <c r="HS300" s="115"/>
      <c r="HT300" s="115"/>
      <c r="HU300" s="115"/>
      <c r="HV300" s="115"/>
      <c r="HW300" s="115"/>
      <c r="HX300" s="115"/>
      <c r="HY300" s="115"/>
      <c r="HZ300" s="115"/>
      <c r="IA300" s="115"/>
      <c r="IB300" s="115"/>
      <c r="IC300" s="115"/>
      <c r="ID300" s="115"/>
      <c r="IE300" s="115"/>
      <c r="IF300" s="115"/>
      <c r="IG300" s="115"/>
      <c r="IH300" s="115"/>
      <c r="II300" s="115"/>
      <c r="IJ300" s="115"/>
      <c r="IK300" s="115"/>
      <c r="IL300" s="115"/>
      <c r="IM300" s="115"/>
      <c r="IN300" s="115"/>
      <c r="IO300" s="115"/>
      <c r="IP300" s="115"/>
      <c r="IQ300" s="115"/>
      <c r="IR300" s="115"/>
      <c r="IS300" s="115"/>
      <c r="IT300" s="115"/>
      <c r="IU300" s="115"/>
      <c r="IV300" s="115"/>
      <c r="IW300" s="115"/>
      <c r="IX300" s="115"/>
      <c r="IY300" s="115"/>
      <c r="IZ300" s="115"/>
      <c r="JA300" s="115"/>
      <c r="JB300" s="115"/>
      <c r="JC300" s="115"/>
      <c r="JD300" s="115"/>
      <c r="JE300" s="115"/>
      <c r="JF300" s="115"/>
      <c r="JG300" s="115"/>
      <c r="JH300" s="115"/>
      <c r="JI300" s="115"/>
      <c r="JJ300" s="115"/>
      <c r="JK300" s="115"/>
      <c r="JL300" s="115"/>
      <c r="JM300" s="115"/>
      <c r="JN300" s="115"/>
      <c r="JO300" s="115"/>
      <c r="JP300" s="115"/>
      <c r="JQ300" s="115"/>
      <c r="JR300" s="115"/>
      <c r="JS300" s="115"/>
      <c r="JT300" s="115"/>
      <c r="JU300" s="115"/>
      <c r="JV300" s="115"/>
      <c r="JW300" s="115"/>
      <c r="JX300" s="115"/>
      <c r="JY300" s="115"/>
      <c r="JZ300" s="115"/>
      <c r="KA300" s="115"/>
      <c r="KB300" s="115"/>
      <c r="KC300" s="115"/>
      <c r="KD300" s="115"/>
      <c r="KE300" s="115"/>
      <c r="KF300" s="115"/>
      <c r="KG300" s="115"/>
      <c r="KH300" s="115"/>
      <c r="KI300" s="115"/>
      <c r="KJ300" s="115"/>
      <c r="KK300" s="115"/>
      <c r="KL300" s="115"/>
      <c r="KM300" s="115"/>
      <c r="KN300" s="115"/>
      <c r="KO300" s="115"/>
      <c r="KP300" s="115"/>
      <c r="KQ300" s="115"/>
      <c r="KR300" s="115"/>
      <c r="KS300" s="115"/>
      <c r="KT300" s="115"/>
      <c r="KU300" s="115"/>
      <c r="KV300" s="115"/>
      <c r="KW300" s="115"/>
      <c r="KX300" s="115"/>
      <c r="KY300" s="115"/>
      <c r="KZ300" s="115"/>
      <c r="LA300" s="115"/>
      <c r="LB300" s="115"/>
      <c r="LC300" s="115"/>
      <c r="LD300" s="115"/>
      <c r="LE300" s="115"/>
      <c r="LF300" s="115"/>
      <c r="LG300" s="115"/>
      <c r="LH300" s="115"/>
      <c r="LI300" s="115"/>
      <c r="LJ300" s="115"/>
      <c r="LK300" s="115"/>
      <c r="LL300" s="115"/>
      <c r="LM300" s="115"/>
      <c r="LN300" s="115"/>
      <c r="LO300" s="115"/>
      <c r="LP300" s="115"/>
      <c r="LQ300" s="115"/>
      <c r="LR300" s="115"/>
      <c r="LS300" s="115"/>
      <c r="LT300" s="115"/>
      <c r="LU300" s="115"/>
      <c r="LV300" s="115"/>
      <c r="LW300" s="115"/>
      <c r="LX300" s="115"/>
      <c r="LY300" s="115"/>
      <c r="LZ300" s="115"/>
      <c r="MA300" s="115"/>
      <c r="MB300" s="115"/>
      <c r="MC300" s="115"/>
      <c r="MD300" s="115"/>
      <c r="ME300" s="115"/>
      <c r="MF300" s="115"/>
      <c r="MG300" s="115"/>
      <c r="MH300" s="115"/>
      <c r="MI300" s="115"/>
      <c r="MJ300" s="115"/>
      <c r="MK300" s="115"/>
      <c r="ML300" s="115"/>
      <c r="MM300" s="115"/>
      <c r="MN300" s="115"/>
      <c r="MO300" s="115"/>
      <c r="MP300" s="115"/>
      <c r="MQ300" s="115"/>
      <c r="MR300" s="115"/>
      <c r="MS300" s="115"/>
      <c r="MT300" s="115"/>
      <c r="MU300" s="115"/>
      <c r="MV300" s="115"/>
      <c r="MW300" s="115"/>
      <c r="MX300" s="115"/>
      <c r="MY300" s="115"/>
      <c r="MZ300" s="115"/>
      <c r="NA300" s="115"/>
      <c r="NB300" s="115"/>
      <c r="NC300" s="115"/>
      <c r="ND300" s="115"/>
      <c r="NE300" s="115"/>
      <c r="NF300" s="115"/>
      <c r="NG300" s="115"/>
      <c r="NH300" s="115"/>
      <c r="NI300" s="115"/>
      <c r="NJ300" s="115"/>
      <c r="NK300" s="115"/>
      <c r="NL300" s="115"/>
      <c r="NM300" s="115"/>
      <c r="NN300" s="115"/>
      <c r="NO300" s="115"/>
      <c r="NP300" s="115"/>
      <c r="NQ300" s="115"/>
      <c r="NR300" s="115"/>
      <c r="NS300" s="115"/>
      <c r="NT300" s="115"/>
      <c r="NU300" s="115"/>
      <c r="NV300" s="115"/>
      <c r="NW300" s="115"/>
      <c r="NX300" s="115"/>
      <c r="NY300" s="115"/>
      <c r="NZ300" s="115"/>
      <c r="OA300" s="115"/>
      <c r="OB300" s="115"/>
      <c r="OC300" s="115"/>
      <c r="OD300" s="115"/>
      <c r="OE300" s="115"/>
      <c r="OF300" s="115"/>
      <c r="OG300" s="115"/>
    </row>
    <row r="301" spans="1:397" s="116" customFormat="1">
      <c r="A301" s="110" t="s">
        <v>55</v>
      </c>
      <c r="B301" s="111" t="s">
        <v>391</v>
      </c>
      <c r="C301" s="112">
        <v>103776</v>
      </c>
      <c r="D301" s="113">
        <v>1.048E-4</v>
      </c>
      <c r="E301" s="112">
        <v>0</v>
      </c>
      <c r="F301" s="123">
        <v>9225.6864000000005</v>
      </c>
      <c r="G301" s="124">
        <v>9225.6864000000005</v>
      </c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15"/>
      <c r="BD301" s="115"/>
      <c r="BE301" s="115"/>
      <c r="BF301" s="115"/>
      <c r="BG301" s="115"/>
      <c r="BH301" s="115"/>
      <c r="BI301" s="115"/>
      <c r="BJ301" s="115"/>
      <c r="BK301" s="115"/>
      <c r="BL301" s="115"/>
      <c r="BM301" s="115"/>
      <c r="BN301" s="115"/>
      <c r="BO301" s="115"/>
      <c r="BP301" s="115"/>
      <c r="BQ301" s="115"/>
      <c r="BR301" s="115"/>
      <c r="BS301" s="115"/>
      <c r="BT301" s="115"/>
      <c r="BU301" s="115"/>
      <c r="BV301" s="115"/>
      <c r="BW301" s="115"/>
      <c r="BX301" s="115"/>
      <c r="BY301" s="115"/>
      <c r="BZ301" s="115"/>
      <c r="CA301" s="115"/>
      <c r="CB301" s="115"/>
      <c r="CC301" s="115"/>
      <c r="CD301" s="115"/>
      <c r="CE301" s="115"/>
      <c r="CF301" s="115"/>
      <c r="CG301" s="115"/>
      <c r="CH301" s="115"/>
      <c r="CI301" s="115"/>
      <c r="CJ301" s="115"/>
      <c r="CK301" s="115"/>
      <c r="CL301" s="115"/>
      <c r="CM301" s="115"/>
      <c r="CN301" s="115"/>
      <c r="CO301" s="115"/>
      <c r="CP301" s="115"/>
      <c r="CQ301" s="115"/>
      <c r="CR301" s="115"/>
      <c r="CS301" s="115"/>
      <c r="CT301" s="115"/>
      <c r="CU301" s="115"/>
      <c r="CV301" s="115"/>
      <c r="CW301" s="115"/>
      <c r="CX301" s="115"/>
      <c r="CY301" s="115"/>
      <c r="CZ301" s="115"/>
      <c r="DA301" s="115"/>
      <c r="DB301" s="115"/>
      <c r="DC301" s="115"/>
      <c r="DD301" s="115"/>
      <c r="DE301" s="115"/>
      <c r="DF301" s="115"/>
      <c r="DG301" s="115"/>
      <c r="DH301" s="115"/>
      <c r="DI301" s="115"/>
      <c r="DJ301" s="115"/>
      <c r="DK301" s="115"/>
      <c r="DL301" s="115"/>
      <c r="DM301" s="115"/>
      <c r="DN301" s="115"/>
      <c r="DO301" s="115"/>
      <c r="DP301" s="115"/>
      <c r="DQ301" s="115"/>
      <c r="DR301" s="115"/>
      <c r="DS301" s="115"/>
      <c r="DT301" s="115"/>
      <c r="DU301" s="115"/>
      <c r="DV301" s="115"/>
      <c r="DW301" s="115"/>
      <c r="DX301" s="115"/>
      <c r="DY301" s="115"/>
      <c r="DZ301" s="115"/>
      <c r="EA301" s="115"/>
      <c r="EB301" s="115"/>
      <c r="EC301" s="115"/>
      <c r="ED301" s="115"/>
      <c r="EE301" s="115"/>
      <c r="EF301" s="115"/>
      <c r="EG301" s="115"/>
      <c r="EH301" s="115"/>
      <c r="EI301" s="115"/>
      <c r="EJ301" s="115"/>
      <c r="EK301" s="115"/>
      <c r="EL301" s="115"/>
      <c r="EM301" s="115"/>
      <c r="EN301" s="115"/>
      <c r="EO301" s="115"/>
      <c r="EP301" s="115"/>
      <c r="EQ301" s="115"/>
      <c r="ER301" s="115"/>
      <c r="ES301" s="115"/>
      <c r="ET301" s="115"/>
      <c r="EU301" s="115"/>
      <c r="EV301" s="115"/>
      <c r="EW301" s="115"/>
      <c r="EX301" s="115"/>
      <c r="EY301" s="115"/>
      <c r="EZ301" s="115"/>
      <c r="FA301" s="115"/>
      <c r="FB301" s="115"/>
      <c r="FC301" s="115"/>
      <c r="FD301" s="115"/>
      <c r="FE301" s="115"/>
      <c r="FF301" s="115"/>
      <c r="FG301" s="115"/>
      <c r="FH301" s="115"/>
      <c r="FI301" s="115"/>
      <c r="FJ301" s="115"/>
      <c r="FK301" s="115"/>
      <c r="FL301" s="115"/>
      <c r="FM301" s="115"/>
      <c r="FN301" s="115"/>
      <c r="FO301" s="115"/>
      <c r="FP301" s="115"/>
      <c r="FQ301" s="115"/>
      <c r="FR301" s="115"/>
      <c r="FS301" s="115"/>
      <c r="FT301" s="115"/>
      <c r="FU301" s="115"/>
      <c r="FV301" s="115"/>
      <c r="FW301" s="115"/>
      <c r="FX301" s="115"/>
      <c r="FY301" s="115"/>
      <c r="FZ301" s="115"/>
      <c r="GA301" s="115"/>
      <c r="GB301" s="115"/>
      <c r="GC301" s="115"/>
      <c r="GD301" s="115"/>
      <c r="GE301" s="115"/>
      <c r="GF301" s="115"/>
      <c r="GG301" s="115"/>
      <c r="GH301" s="115"/>
      <c r="GI301" s="115"/>
      <c r="GJ301" s="115"/>
      <c r="GK301" s="115"/>
      <c r="GL301" s="115"/>
      <c r="GM301" s="115"/>
      <c r="GN301" s="115"/>
      <c r="GO301" s="115"/>
      <c r="GP301" s="115"/>
      <c r="GQ301" s="115"/>
      <c r="GR301" s="115"/>
      <c r="GS301" s="115"/>
      <c r="GT301" s="115"/>
      <c r="GU301" s="115"/>
      <c r="GV301" s="115"/>
      <c r="GW301" s="115"/>
      <c r="GX301" s="115"/>
      <c r="GY301" s="115"/>
      <c r="GZ301" s="115"/>
      <c r="HA301" s="115"/>
      <c r="HB301" s="115"/>
      <c r="HC301" s="115"/>
      <c r="HD301" s="115"/>
      <c r="HE301" s="115"/>
      <c r="HF301" s="115"/>
      <c r="HG301" s="115"/>
      <c r="HH301" s="115"/>
      <c r="HI301" s="115"/>
      <c r="HJ301" s="115"/>
      <c r="HK301" s="115"/>
      <c r="HL301" s="115"/>
      <c r="HM301" s="115"/>
      <c r="HN301" s="115"/>
      <c r="HO301" s="115"/>
      <c r="HP301" s="115"/>
      <c r="HQ301" s="115"/>
      <c r="HR301" s="115"/>
      <c r="HS301" s="115"/>
      <c r="HT301" s="115"/>
      <c r="HU301" s="115"/>
      <c r="HV301" s="115"/>
      <c r="HW301" s="115"/>
      <c r="HX301" s="115"/>
      <c r="HY301" s="115"/>
      <c r="HZ301" s="115"/>
      <c r="IA301" s="115"/>
      <c r="IB301" s="115"/>
      <c r="IC301" s="115"/>
      <c r="ID301" s="115"/>
      <c r="IE301" s="115"/>
      <c r="IF301" s="115"/>
      <c r="IG301" s="115"/>
      <c r="IH301" s="115"/>
      <c r="II301" s="115"/>
      <c r="IJ301" s="115"/>
      <c r="IK301" s="115"/>
      <c r="IL301" s="115"/>
      <c r="IM301" s="115"/>
      <c r="IN301" s="115"/>
      <c r="IO301" s="115"/>
      <c r="IP301" s="115"/>
      <c r="IQ301" s="115"/>
      <c r="IR301" s="115"/>
      <c r="IS301" s="115"/>
      <c r="IT301" s="115"/>
      <c r="IU301" s="115"/>
      <c r="IV301" s="115"/>
      <c r="IW301" s="115"/>
      <c r="IX301" s="115"/>
      <c r="IY301" s="115"/>
      <c r="IZ301" s="115"/>
      <c r="JA301" s="115"/>
      <c r="JB301" s="115"/>
      <c r="JC301" s="115"/>
      <c r="JD301" s="115"/>
      <c r="JE301" s="115"/>
      <c r="JF301" s="115"/>
      <c r="JG301" s="115"/>
      <c r="JH301" s="115"/>
      <c r="JI301" s="115"/>
      <c r="JJ301" s="115"/>
      <c r="JK301" s="115"/>
      <c r="JL301" s="115"/>
      <c r="JM301" s="115"/>
      <c r="JN301" s="115"/>
      <c r="JO301" s="115"/>
      <c r="JP301" s="115"/>
      <c r="JQ301" s="115"/>
      <c r="JR301" s="115"/>
      <c r="JS301" s="115"/>
      <c r="JT301" s="115"/>
      <c r="JU301" s="115"/>
      <c r="JV301" s="115"/>
      <c r="JW301" s="115"/>
      <c r="JX301" s="115"/>
      <c r="JY301" s="115"/>
      <c r="JZ301" s="115"/>
      <c r="KA301" s="115"/>
      <c r="KB301" s="115"/>
      <c r="KC301" s="115"/>
      <c r="KD301" s="115"/>
      <c r="KE301" s="115"/>
      <c r="KF301" s="115"/>
      <c r="KG301" s="115"/>
      <c r="KH301" s="115"/>
      <c r="KI301" s="115"/>
      <c r="KJ301" s="115"/>
      <c r="KK301" s="115"/>
      <c r="KL301" s="115"/>
      <c r="KM301" s="115"/>
      <c r="KN301" s="115"/>
      <c r="KO301" s="115"/>
      <c r="KP301" s="115"/>
      <c r="KQ301" s="115"/>
      <c r="KR301" s="115"/>
      <c r="KS301" s="115"/>
      <c r="KT301" s="115"/>
      <c r="KU301" s="115"/>
      <c r="KV301" s="115"/>
      <c r="KW301" s="115"/>
      <c r="KX301" s="115"/>
      <c r="KY301" s="115"/>
      <c r="KZ301" s="115"/>
      <c r="LA301" s="115"/>
      <c r="LB301" s="115"/>
      <c r="LC301" s="115"/>
      <c r="LD301" s="115"/>
      <c r="LE301" s="115"/>
      <c r="LF301" s="115"/>
      <c r="LG301" s="115"/>
      <c r="LH301" s="115"/>
      <c r="LI301" s="115"/>
      <c r="LJ301" s="115"/>
      <c r="LK301" s="115"/>
      <c r="LL301" s="115"/>
      <c r="LM301" s="115"/>
      <c r="LN301" s="115"/>
      <c r="LO301" s="115"/>
      <c r="LP301" s="115"/>
      <c r="LQ301" s="115"/>
      <c r="LR301" s="115"/>
      <c r="LS301" s="115"/>
      <c r="LT301" s="115"/>
      <c r="LU301" s="115"/>
      <c r="LV301" s="115"/>
      <c r="LW301" s="115"/>
      <c r="LX301" s="115"/>
      <c r="LY301" s="115"/>
      <c r="LZ301" s="115"/>
      <c r="MA301" s="115"/>
      <c r="MB301" s="115"/>
      <c r="MC301" s="115"/>
      <c r="MD301" s="115"/>
      <c r="ME301" s="115"/>
      <c r="MF301" s="115"/>
      <c r="MG301" s="115"/>
      <c r="MH301" s="115"/>
      <c r="MI301" s="115"/>
      <c r="MJ301" s="115"/>
      <c r="MK301" s="115"/>
      <c r="ML301" s="115"/>
      <c r="MM301" s="115"/>
      <c r="MN301" s="115"/>
      <c r="MO301" s="115"/>
      <c r="MP301" s="115"/>
      <c r="MQ301" s="115"/>
      <c r="MR301" s="115"/>
      <c r="MS301" s="115"/>
      <c r="MT301" s="115"/>
      <c r="MU301" s="115"/>
      <c r="MV301" s="115"/>
      <c r="MW301" s="115"/>
      <c r="MX301" s="115"/>
      <c r="MY301" s="115"/>
      <c r="MZ301" s="115"/>
      <c r="NA301" s="115"/>
      <c r="NB301" s="115"/>
      <c r="NC301" s="115"/>
      <c r="ND301" s="115"/>
      <c r="NE301" s="115"/>
      <c r="NF301" s="115"/>
      <c r="NG301" s="115"/>
      <c r="NH301" s="115"/>
      <c r="NI301" s="115"/>
      <c r="NJ301" s="115"/>
      <c r="NK301" s="115"/>
      <c r="NL301" s="115"/>
      <c r="NM301" s="115"/>
      <c r="NN301" s="115"/>
      <c r="NO301" s="115"/>
      <c r="NP301" s="115"/>
      <c r="NQ301" s="115"/>
      <c r="NR301" s="115"/>
      <c r="NS301" s="115"/>
      <c r="NT301" s="115"/>
      <c r="NU301" s="115"/>
      <c r="NV301" s="115"/>
      <c r="NW301" s="115"/>
      <c r="NX301" s="115"/>
      <c r="NY301" s="115"/>
      <c r="NZ301" s="115"/>
      <c r="OA301" s="115"/>
      <c r="OB301" s="115"/>
      <c r="OC301" s="115"/>
      <c r="OD301" s="115"/>
      <c r="OE301" s="115"/>
      <c r="OF301" s="115"/>
      <c r="OG301" s="115"/>
    </row>
    <row r="302" spans="1:397" s="116" customFormat="1">
      <c r="A302" s="110" t="s">
        <v>56</v>
      </c>
      <c r="B302" s="111" t="s">
        <v>392</v>
      </c>
      <c r="C302" s="112">
        <v>113481</v>
      </c>
      <c r="D302" s="113">
        <v>1.528E-4</v>
      </c>
      <c r="E302" s="112">
        <v>4013.81</v>
      </c>
      <c r="F302" s="123">
        <v>10088.4609</v>
      </c>
      <c r="G302" s="124">
        <v>14102.2709</v>
      </c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5"/>
      <c r="AX302" s="115"/>
      <c r="AY302" s="115"/>
      <c r="AZ302" s="115"/>
      <c r="BA302" s="115"/>
      <c r="BB302" s="115"/>
      <c r="BC302" s="115"/>
      <c r="BD302" s="115"/>
      <c r="BE302" s="115"/>
      <c r="BF302" s="115"/>
      <c r="BG302" s="115"/>
      <c r="BH302" s="115"/>
      <c r="BI302" s="115"/>
      <c r="BJ302" s="115"/>
      <c r="BK302" s="115"/>
      <c r="BL302" s="115"/>
      <c r="BM302" s="115"/>
      <c r="BN302" s="115"/>
      <c r="BO302" s="115"/>
      <c r="BP302" s="115"/>
      <c r="BQ302" s="115"/>
      <c r="BR302" s="115"/>
      <c r="BS302" s="115"/>
      <c r="BT302" s="115"/>
      <c r="BU302" s="115"/>
      <c r="BV302" s="115"/>
      <c r="BW302" s="115"/>
      <c r="BX302" s="115"/>
      <c r="BY302" s="115"/>
      <c r="BZ302" s="115"/>
      <c r="CA302" s="115"/>
      <c r="CB302" s="115"/>
      <c r="CC302" s="115"/>
      <c r="CD302" s="115"/>
      <c r="CE302" s="115"/>
      <c r="CF302" s="115"/>
      <c r="CG302" s="115"/>
      <c r="CH302" s="115"/>
      <c r="CI302" s="115"/>
      <c r="CJ302" s="115"/>
      <c r="CK302" s="115"/>
      <c r="CL302" s="115"/>
      <c r="CM302" s="115"/>
      <c r="CN302" s="115"/>
      <c r="CO302" s="115"/>
      <c r="CP302" s="115"/>
      <c r="CQ302" s="115"/>
      <c r="CR302" s="115"/>
      <c r="CS302" s="115"/>
      <c r="CT302" s="115"/>
      <c r="CU302" s="115"/>
      <c r="CV302" s="115"/>
      <c r="CW302" s="115"/>
      <c r="CX302" s="115"/>
      <c r="CY302" s="115"/>
      <c r="CZ302" s="115"/>
      <c r="DA302" s="115"/>
      <c r="DB302" s="115"/>
      <c r="DC302" s="115"/>
      <c r="DD302" s="115"/>
      <c r="DE302" s="115"/>
      <c r="DF302" s="115"/>
      <c r="DG302" s="115"/>
      <c r="DH302" s="115"/>
      <c r="DI302" s="115"/>
      <c r="DJ302" s="115"/>
      <c r="DK302" s="115"/>
      <c r="DL302" s="115"/>
      <c r="DM302" s="115"/>
      <c r="DN302" s="115"/>
      <c r="DO302" s="115"/>
      <c r="DP302" s="115"/>
      <c r="DQ302" s="115"/>
      <c r="DR302" s="115"/>
      <c r="DS302" s="115"/>
      <c r="DT302" s="115"/>
      <c r="DU302" s="115"/>
      <c r="DV302" s="115"/>
      <c r="DW302" s="115"/>
      <c r="DX302" s="115"/>
      <c r="DY302" s="115"/>
      <c r="DZ302" s="115"/>
      <c r="EA302" s="115"/>
      <c r="EB302" s="115"/>
      <c r="EC302" s="115"/>
      <c r="ED302" s="115"/>
      <c r="EE302" s="115"/>
      <c r="EF302" s="115"/>
      <c r="EG302" s="115"/>
      <c r="EH302" s="115"/>
      <c r="EI302" s="115"/>
      <c r="EJ302" s="115"/>
      <c r="EK302" s="115"/>
      <c r="EL302" s="115"/>
      <c r="EM302" s="115"/>
      <c r="EN302" s="115"/>
      <c r="EO302" s="115"/>
      <c r="EP302" s="115"/>
      <c r="EQ302" s="115"/>
      <c r="ER302" s="115"/>
      <c r="ES302" s="115"/>
      <c r="ET302" s="115"/>
      <c r="EU302" s="115"/>
      <c r="EV302" s="115"/>
      <c r="EW302" s="115"/>
      <c r="EX302" s="115"/>
      <c r="EY302" s="115"/>
      <c r="EZ302" s="115"/>
      <c r="FA302" s="115"/>
      <c r="FB302" s="115"/>
      <c r="FC302" s="115"/>
      <c r="FD302" s="115"/>
      <c r="FE302" s="115"/>
      <c r="FF302" s="115"/>
      <c r="FG302" s="115"/>
      <c r="FH302" s="115"/>
      <c r="FI302" s="115"/>
      <c r="FJ302" s="115"/>
      <c r="FK302" s="115"/>
      <c r="FL302" s="115"/>
      <c r="FM302" s="115"/>
      <c r="FN302" s="115"/>
      <c r="FO302" s="115"/>
      <c r="FP302" s="115"/>
      <c r="FQ302" s="115"/>
      <c r="FR302" s="115"/>
      <c r="FS302" s="115"/>
      <c r="FT302" s="115"/>
      <c r="FU302" s="115"/>
      <c r="FV302" s="115"/>
      <c r="FW302" s="115"/>
      <c r="FX302" s="115"/>
      <c r="FY302" s="115"/>
      <c r="FZ302" s="115"/>
      <c r="GA302" s="115"/>
      <c r="GB302" s="115"/>
      <c r="GC302" s="115"/>
      <c r="GD302" s="115"/>
      <c r="GE302" s="115"/>
      <c r="GF302" s="115"/>
      <c r="GG302" s="115"/>
      <c r="GH302" s="115"/>
      <c r="GI302" s="115"/>
      <c r="GJ302" s="115"/>
      <c r="GK302" s="115"/>
      <c r="GL302" s="115"/>
      <c r="GM302" s="115"/>
      <c r="GN302" s="115"/>
      <c r="GO302" s="115"/>
      <c r="GP302" s="115"/>
      <c r="GQ302" s="115"/>
      <c r="GR302" s="115"/>
      <c r="GS302" s="115"/>
      <c r="GT302" s="115"/>
      <c r="GU302" s="115"/>
      <c r="GV302" s="115"/>
      <c r="GW302" s="115"/>
      <c r="GX302" s="115"/>
      <c r="GY302" s="115"/>
      <c r="GZ302" s="115"/>
      <c r="HA302" s="115"/>
      <c r="HB302" s="115"/>
      <c r="HC302" s="115"/>
      <c r="HD302" s="115"/>
      <c r="HE302" s="115"/>
      <c r="HF302" s="115"/>
      <c r="HG302" s="115"/>
      <c r="HH302" s="115"/>
      <c r="HI302" s="115"/>
      <c r="HJ302" s="115"/>
      <c r="HK302" s="115"/>
      <c r="HL302" s="115"/>
      <c r="HM302" s="115"/>
      <c r="HN302" s="115"/>
      <c r="HO302" s="115"/>
      <c r="HP302" s="115"/>
      <c r="HQ302" s="115"/>
      <c r="HR302" s="115"/>
      <c r="HS302" s="115"/>
      <c r="HT302" s="115"/>
      <c r="HU302" s="115"/>
      <c r="HV302" s="115"/>
      <c r="HW302" s="115"/>
      <c r="HX302" s="115"/>
      <c r="HY302" s="115"/>
      <c r="HZ302" s="115"/>
      <c r="IA302" s="115"/>
      <c r="IB302" s="115"/>
      <c r="IC302" s="115"/>
      <c r="ID302" s="115"/>
      <c r="IE302" s="115"/>
      <c r="IF302" s="115"/>
      <c r="IG302" s="115"/>
      <c r="IH302" s="115"/>
      <c r="II302" s="115"/>
      <c r="IJ302" s="115"/>
      <c r="IK302" s="115"/>
      <c r="IL302" s="115"/>
      <c r="IM302" s="115"/>
      <c r="IN302" s="115"/>
      <c r="IO302" s="115"/>
      <c r="IP302" s="115"/>
      <c r="IQ302" s="115"/>
      <c r="IR302" s="115"/>
      <c r="IS302" s="115"/>
      <c r="IT302" s="115"/>
      <c r="IU302" s="115"/>
      <c r="IV302" s="115"/>
      <c r="IW302" s="115"/>
      <c r="IX302" s="115"/>
      <c r="IY302" s="115"/>
      <c r="IZ302" s="115"/>
      <c r="JA302" s="115"/>
      <c r="JB302" s="115"/>
      <c r="JC302" s="115"/>
      <c r="JD302" s="115"/>
      <c r="JE302" s="115"/>
      <c r="JF302" s="115"/>
      <c r="JG302" s="115"/>
      <c r="JH302" s="115"/>
      <c r="JI302" s="115"/>
      <c r="JJ302" s="115"/>
      <c r="JK302" s="115"/>
      <c r="JL302" s="115"/>
      <c r="JM302" s="115"/>
      <c r="JN302" s="115"/>
      <c r="JO302" s="115"/>
      <c r="JP302" s="115"/>
      <c r="JQ302" s="115"/>
      <c r="JR302" s="115"/>
      <c r="JS302" s="115"/>
      <c r="JT302" s="115"/>
      <c r="JU302" s="115"/>
      <c r="JV302" s="115"/>
      <c r="JW302" s="115"/>
      <c r="JX302" s="115"/>
      <c r="JY302" s="115"/>
      <c r="JZ302" s="115"/>
      <c r="KA302" s="115"/>
      <c r="KB302" s="115"/>
      <c r="KC302" s="115"/>
      <c r="KD302" s="115"/>
      <c r="KE302" s="115"/>
      <c r="KF302" s="115"/>
      <c r="KG302" s="115"/>
      <c r="KH302" s="115"/>
      <c r="KI302" s="115"/>
      <c r="KJ302" s="115"/>
      <c r="KK302" s="115"/>
      <c r="KL302" s="115"/>
      <c r="KM302" s="115"/>
      <c r="KN302" s="115"/>
      <c r="KO302" s="115"/>
      <c r="KP302" s="115"/>
      <c r="KQ302" s="115"/>
      <c r="KR302" s="115"/>
      <c r="KS302" s="115"/>
      <c r="KT302" s="115"/>
      <c r="KU302" s="115"/>
      <c r="KV302" s="115"/>
      <c r="KW302" s="115"/>
      <c r="KX302" s="115"/>
      <c r="KY302" s="115"/>
      <c r="KZ302" s="115"/>
      <c r="LA302" s="115"/>
      <c r="LB302" s="115"/>
      <c r="LC302" s="115"/>
      <c r="LD302" s="115"/>
      <c r="LE302" s="115"/>
      <c r="LF302" s="115"/>
      <c r="LG302" s="115"/>
      <c r="LH302" s="115"/>
      <c r="LI302" s="115"/>
      <c r="LJ302" s="115"/>
      <c r="LK302" s="115"/>
      <c r="LL302" s="115"/>
      <c r="LM302" s="115"/>
      <c r="LN302" s="115"/>
      <c r="LO302" s="115"/>
      <c r="LP302" s="115"/>
      <c r="LQ302" s="115"/>
      <c r="LR302" s="115"/>
      <c r="LS302" s="115"/>
      <c r="LT302" s="115"/>
      <c r="LU302" s="115"/>
      <c r="LV302" s="115"/>
      <c r="LW302" s="115"/>
      <c r="LX302" s="115"/>
      <c r="LY302" s="115"/>
      <c r="LZ302" s="115"/>
      <c r="MA302" s="115"/>
      <c r="MB302" s="115"/>
      <c r="MC302" s="115"/>
      <c r="MD302" s="115"/>
      <c r="ME302" s="115"/>
      <c r="MF302" s="115"/>
      <c r="MG302" s="115"/>
      <c r="MH302" s="115"/>
      <c r="MI302" s="115"/>
      <c r="MJ302" s="115"/>
      <c r="MK302" s="115"/>
      <c r="ML302" s="115"/>
      <c r="MM302" s="115"/>
      <c r="MN302" s="115"/>
      <c r="MO302" s="115"/>
      <c r="MP302" s="115"/>
      <c r="MQ302" s="115"/>
      <c r="MR302" s="115"/>
      <c r="MS302" s="115"/>
      <c r="MT302" s="115"/>
      <c r="MU302" s="115"/>
      <c r="MV302" s="115"/>
      <c r="MW302" s="115"/>
      <c r="MX302" s="115"/>
      <c r="MY302" s="115"/>
      <c r="MZ302" s="115"/>
      <c r="NA302" s="115"/>
      <c r="NB302" s="115"/>
      <c r="NC302" s="115"/>
      <c r="ND302" s="115"/>
      <c r="NE302" s="115"/>
      <c r="NF302" s="115"/>
      <c r="NG302" s="115"/>
      <c r="NH302" s="115"/>
      <c r="NI302" s="115"/>
      <c r="NJ302" s="115"/>
      <c r="NK302" s="115"/>
      <c r="NL302" s="115"/>
      <c r="NM302" s="115"/>
      <c r="NN302" s="115"/>
      <c r="NO302" s="115"/>
      <c r="NP302" s="115"/>
      <c r="NQ302" s="115"/>
      <c r="NR302" s="115"/>
      <c r="NS302" s="115"/>
      <c r="NT302" s="115"/>
      <c r="NU302" s="115"/>
      <c r="NV302" s="115"/>
      <c r="NW302" s="115"/>
      <c r="NX302" s="115"/>
      <c r="NY302" s="115"/>
      <c r="NZ302" s="115"/>
      <c r="OA302" s="115"/>
      <c r="OB302" s="115"/>
      <c r="OC302" s="115"/>
      <c r="OD302" s="115"/>
      <c r="OE302" s="115"/>
      <c r="OF302" s="115"/>
      <c r="OG302" s="115"/>
    </row>
    <row r="303" spans="1:397" s="116" customFormat="1">
      <c r="A303" s="110" t="s">
        <v>472</v>
      </c>
      <c r="B303" s="111" t="s">
        <v>473</v>
      </c>
      <c r="C303" s="112">
        <v>108</v>
      </c>
      <c r="D303" s="113">
        <v>9.9999999999999995E-8</v>
      </c>
      <c r="E303" s="112">
        <v>0</v>
      </c>
      <c r="F303" s="123">
        <v>9.6012000000000004</v>
      </c>
      <c r="G303" s="124">
        <v>9.6012000000000004</v>
      </c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  <c r="BC303" s="115"/>
      <c r="BD303" s="115"/>
      <c r="BE303" s="115"/>
      <c r="BF303" s="115"/>
      <c r="BG303" s="115"/>
      <c r="BH303" s="115"/>
      <c r="BI303" s="115"/>
      <c r="BJ303" s="115"/>
      <c r="BK303" s="115"/>
      <c r="BL303" s="115"/>
      <c r="BM303" s="115"/>
      <c r="BN303" s="115"/>
      <c r="BO303" s="115"/>
      <c r="BP303" s="115"/>
      <c r="BQ303" s="115"/>
      <c r="BR303" s="115"/>
      <c r="BS303" s="115"/>
      <c r="BT303" s="115"/>
      <c r="BU303" s="115"/>
      <c r="BV303" s="115"/>
      <c r="BW303" s="115"/>
      <c r="BX303" s="115"/>
      <c r="BY303" s="115"/>
      <c r="BZ303" s="115"/>
      <c r="CA303" s="115"/>
      <c r="CB303" s="115"/>
      <c r="CC303" s="115"/>
      <c r="CD303" s="115"/>
      <c r="CE303" s="115"/>
      <c r="CF303" s="115"/>
      <c r="CG303" s="115"/>
      <c r="CH303" s="115"/>
      <c r="CI303" s="115"/>
      <c r="CJ303" s="115"/>
      <c r="CK303" s="115"/>
      <c r="CL303" s="115"/>
      <c r="CM303" s="115"/>
      <c r="CN303" s="115"/>
      <c r="CO303" s="115"/>
      <c r="CP303" s="115"/>
      <c r="CQ303" s="115"/>
      <c r="CR303" s="115"/>
      <c r="CS303" s="115"/>
      <c r="CT303" s="115"/>
      <c r="CU303" s="115"/>
      <c r="CV303" s="115"/>
      <c r="CW303" s="115"/>
      <c r="CX303" s="115"/>
      <c r="CY303" s="115"/>
      <c r="CZ303" s="115"/>
      <c r="DA303" s="115"/>
      <c r="DB303" s="115"/>
      <c r="DC303" s="115"/>
      <c r="DD303" s="115"/>
      <c r="DE303" s="115"/>
      <c r="DF303" s="115"/>
      <c r="DG303" s="115"/>
      <c r="DH303" s="115"/>
      <c r="DI303" s="115"/>
      <c r="DJ303" s="115"/>
      <c r="DK303" s="115"/>
      <c r="DL303" s="115"/>
      <c r="DM303" s="115"/>
      <c r="DN303" s="115"/>
      <c r="DO303" s="115"/>
      <c r="DP303" s="115"/>
      <c r="DQ303" s="115"/>
      <c r="DR303" s="115"/>
      <c r="DS303" s="115"/>
      <c r="DT303" s="115"/>
      <c r="DU303" s="115"/>
      <c r="DV303" s="115"/>
      <c r="DW303" s="115"/>
      <c r="DX303" s="115"/>
      <c r="DY303" s="115"/>
      <c r="DZ303" s="115"/>
      <c r="EA303" s="115"/>
      <c r="EB303" s="115"/>
      <c r="EC303" s="115"/>
      <c r="ED303" s="115"/>
      <c r="EE303" s="115"/>
      <c r="EF303" s="115"/>
      <c r="EG303" s="115"/>
      <c r="EH303" s="115"/>
      <c r="EI303" s="115"/>
      <c r="EJ303" s="115"/>
      <c r="EK303" s="115"/>
      <c r="EL303" s="115"/>
      <c r="EM303" s="115"/>
      <c r="EN303" s="115"/>
      <c r="EO303" s="115"/>
      <c r="EP303" s="115"/>
      <c r="EQ303" s="115"/>
      <c r="ER303" s="115"/>
      <c r="ES303" s="115"/>
      <c r="ET303" s="115"/>
      <c r="EU303" s="115"/>
      <c r="EV303" s="115"/>
      <c r="EW303" s="115"/>
      <c r="EX303" s="115"/>
      <c r="EY303" s="115"/>
      <c r="EZ303" s="115"/>
      <c r="FA303" s="115"/>
      <c r="FB303" s="115"/>
      <c r="FC303" s="115"/>
      <c r="FD303" s="115"/>
      <c r="FE303" s="115"/>
      <c r="FF303" s="115"/>
      <c r="FG303" s="115"/>
      <c r="FH303" s="115"/>
      <c r="FI303" s="115"/>
      <c r="FJ303" s="115"/>
      <c r="FK303" s="115"/>
      <c r="FL303" s="115"/>
      <c r="FM303" s="115"/>
      <c r="FN303" s="115"/>
      <c r="FO303" s="115"/>
      <c r="FP303" s="115"/>
      <c r="FQ303" s="115"/>
      <c r="FR303" s="115"/>
      <c r="FS303" s="115"/>
      <c r="FT303" s="115"/>
      <c r="FU303" s="115"/>
      <c r="FV303" s="115"/>
      <c r="FW303" s="115"/>
      <c r="FX303" s="115"/>
      <c r="FY303" s="115"/>
      <c r="FZ303" s="115"/>
      <c r="GA303" s="115"/>
      <c r="GB303" s="115"/>
      <c r="GC303" s="115"/>
      <c r="GD303" s="115"/>
      <c r="GE303" s="115"/>
      <c r="GF303" s="115"/>
      <c r="GG303" s="115"/>
      <c r="GH303" s="115"/>
      <c r="GI303" s="115"/>
      <c r="GJ303" s="115"/>
      <c r="GK303" s="115"/>
      <c r="GL303" s="115"/>
      <c r="GM303" s="115"/>
      <c r="GN303" s="115"/>
      <c r="GO303" s="115"/>
      <c r="GP303" s="115"/>
      <c r="GQ303" s="115"/>
      <c r="GR303" s="115"/>
      <c r="GS303" s="115"/>
      <c r="GT303" s="115"/>
      <c r="GU303" s="115"/>
      <c r="GV303" s="115"/>
      <c r="GW303" s="115"/>
      <c r="GX303" s="115"/>
      <c r="GY303" s="115"/>
      <c r="GZ303" s="115"/>
      <c r="HA303" s="115"/>
      <c r="HB303" s="115"/>
      <c r="HC303" s="115"/>
      <c r="HD303" s="115"/>
      <c r="HE303" s="115"/>
      <c r="HF303" s="115"/>
      <c r="HG303" s="115"/>
      <c r="HH303" s="115"/>
      <c r="HI303" s="115"/>
      <c r="HJ303" s="115"/>
      <c r="HK303" s="115"/>
      <c r="HL303" s="115"/>
      <c r="HM303" s="115"/>
      <c r="HN303" s="115"/>
      <c r="HO303" s="115"/>
      <c r="HP303" s="115"/>
      <c r="HQ303" s="115"/>
      <c r="HR303" s="115"/>
      <c r="HS303" s="115"/>
      <c r="HT303" s="115"/>
      <c r="HU303" s="115"/>
      <c r="HV303" s="115"/>
      <c r="HW303" s="115"/>
      <c r="HX303" s="115"/>
      <c r="HY303" s="115"/>
      <c r="HZ303" s="115"/>
      <c r="IA303" s="115"/>
      <c r="IB303" s="115"/>
      <c r="IC303" s="115"/>
      <c r="ID303" s="115"/>
      <c r="IE303" s="115"/>
      <c r="IF303" s="115"/>
      <c r="IG303" s="115"/>
      <c r="IH303" s="115"/>
      <c r="II303" s="115"/>
      <c r="IJ303" s="115"/>
      <c r="IK303" s="115"/>
      <c r="IL303" s="115"/>
      <c r="IM303" s="115"/>
      <c r="IN303" s="115"/>
      <c r="IO303" s="115"/>
      <c r="IP303" s="115"/>
      <c r="IQ303" s="115"/>
      <c r="IR303" s="115"/>
      <c r="IS303" s="115"/>
      <c r="IT303" s="115"/>
      <c r="IU303" s="115"/>
      <c r="IV303" s="115"/>
      <c r="IW303" s="115"/>
      <c r="IX303" s="115"/>
      <c r="IY303" s="115"/>
      <c r="IZ303" s="115"/>
      <c r="JA303" s="115"/>
      <c r="JB303" s="115"/>
      <c r="JC303" s="115"/>
      <c r="JD303" s="115"/>
      <c r="JE303" s="115"/>
      <c r="JF303" s="115"/>
      <c r="JG303" s="115"/>
      <c r="JH303" s="115"/>
      <c r="JI303" s="115"/>
      <c r="JJ303" s="115"/>
      <c r="JK303" s="115"/>
      <c r="JL303" s="115"/>
      <c r="JM303" s="115"/>
      <c r="JN303" s="115"/>
      <c r="JO303" s="115"/>
      <c r="JP303" s="115"/>
      <c r="JQ303" s="115"/>
      <c r="JR303" s="115"/>
      <c r="JS303" s="115"/>
      <c r="JT303" s="115"/>
      <c r="JU303" s="115"/>
      <c r="JV303" s="115"/>
      <c r="JW303" s="115"/>
      <c r="JX303" s="115"/>
      <c r="JY303" s="115"/>
      <c r="JZ303" s="115"/>
      <c r="KA303" s="115"/>
      <c r="KB303" s="115"/>
      <c r="KC303" s="115"/>
      <c r="KD303" s="115"/>
      <c r="KE303" s="115"/>
      <c r="KF303" s="115"/>
      <c r="KG303" s="115"/>
      <c r="KH303" s="115"/>
      <c r="KI303" s="115"/>
      <c r="KJ303" s="115"/>
      <c r="KK303" s="115"/>
      <c r="KL303" s="115"/>
      <c r="KM303" s="115"/>
      <c r="KN303" s="115"/>
      <c r="KO303" s="115"/>
      <c r="KP303" s="115"/>
      <c r="KQ303" s="115"/>
      <c r="KR303" s="115"/>
      <c r="KS303" s="115"/>
      <c r="KT303" s="115"/>
      <c r="KU303" s="115"/>
      <c r="KV303" s="115"/>
      <c r="KW303" s="115"/>
      <c r="KX303" s="115"/>
      <c r="KY303" s="115"/>
      <c r="KZ303" s="115"/>
      <c r="LA303" s="115"/>
      <c r="LB303" s="115"/>
      <c r="LC303" s="115"/>
      <c r="LD303" s="115"/>
      <c r="LE303" s="115"/>
      <c r="LF303" s="115"/>
      <c r="LG303" s="115"/>
      <c r="LH303" s="115"/>
      <c r="LI303" s="115"/>
      <c r="LJ303" s="115"/>
      <c r="LK303" s="115"/>
      <c r="LL303" s="115"/>
      <c r="LM303" s="115"/>
      <c r="LN303" s="115"/>
      <c r="LO303" s="115"/>
      <c r="LP303" s="115"/>
      <c r="LQ303" s="115"/>
      <c r="LR303" s="115"/>
      <c r="LS303" s="115"/>
      <c r="LT303" s="115"/>
      <c r="LU303" s="115"/>
      <c r="LV303" s="115"/>
      <c r="LW303" s="115"/>
      <c r="LX303" s="115"/>
      <c r="LY303" s="115"/>
      <c r="LZ303" s="115"/>
      <c r="MA303" s="115"/>
      <c r="MB303" s="115"/>
      <c r="MC303" s="115"/>
      <c r="MD303" s="115"/>
      <c r="ME303" s="115"/>
      <c r="MF303" s="115"/>
      <c r="MG303" s="115"/>
      <c r="MH303" s="115"/>
      <c r="MI303" s="115"/>
      <c r="MJ303" s="115"/>
      <c r="MK303" s="115"/>
      <c r="ML303" s="115"/>
      <c r="MM303" s="115"/>
      <c r="MN303" s="115"/>
      <c r="MO303" s="115"/>
      <c r="MP303" s="115"/>
      <c r="MQ303" s="115"/>
      <c r="MR303" s="115"/>
      <c r="MS303" s="115"/>
      <c r="MT303" s="115"/>
      <c r="MU303" s="115"/>
      <c r="MV303" s="115"/>
      <c r="MW303" s="115"/>
      <c r="MX303" s="115"/>
      <c r="MY303" s="115"/>
      <c r="MZ303" s="115"/>
      <c r="NA303" s="115"/>
      <c r="NB303" s="115"/>
      <c r="NC303" s="115"/>
      <c r="ND303" s="115"/>
      <c r="NE303" s="115"/>
      <c r="NF303" s="115"/>
      <c r="NG303" s="115"/>
      <c r="NH303" s="115"/>
      <c r="NI303" s="115"/>
      <c r="NJ303" s="115"/>
      <c r="NK303" s="115"/>
      <c r="NL303" s="115"/>
      <c r="NM303" s="115"/>
      <c r="NN303" s="115"/>
      <c r="NO303" s="115"/>
      <c r="NP303" s="115"/>
      <c r="NQ303" s="115"/>
      <c r="NR303" s="115"/>
      <c r="NS303" s="115"/>
      <c r="NT303" s="115"/>
      <c r="NU303" s="115"/>
      <c r="NV303" s="115"/>
      <c r="NW303" s="115"/>
      <c r="NX303" s="115"/>
      <c r="NY303" s="115"/>
      <c r="NZ303" s="115"/>
      <c r="OA303" s="115"/>
      <c r="OB303" s="115"/>
      <c r="OC303" s="115"/>
      <c r="OD303" s="115"/>
      <c r="OE303" s="115"/>
      <c r="OF303" s="115"/>
      <c r="OG303" s="115"/>
    </row>
    <row r="304" spans="1:397" s="116" customFormat="1">
      <c r="A304" s="110" t="s">
        <v>57</v>
      </c>
      <c r="B304" s="111" t="s">
        <v>393</v>
      </c>
      <c r="C304" s="112">
        <v>101978</v>
      </c>
      <c r="D304" s="113">
        <v>1.027E-4</v>
      </c>
      <c r="E304" s="112">
        <v>5066.84</v>
      </c>
      <c r="F304" s="123">
        <v>9065.8442000000014</v>
      </c>
      <c r="G304" s="124">
        <v>14132.684200000002</v>
      </c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  <c r="BB304" s="115"/>
      <c r="BC304" s="115"/>
      <c r="BD304" s="115"/>
      <c r="BE304" s="115"/>
      <c r="BF304" s="115"/>
      <c r="BG304" s="115"/>
      <c r="BH304" s="115"/>
      <c r="BI304" s="115"/>
      <c r="BJ304" s="115"/>
      <c r="BK304" s="115"/>
      <c r="BL304" s="115"/>
      <c r="BM304" s="115"/>
      <c r="BN304" s="115"/>
      <c r="BO304" s="115"/>
      <c r="BP304" s="115"/>
      <c r="BQ304" s="115"/>
      <c r="BR304" s="115"/>
      <c r="BS304" s="115"/>
      <c r="BT304" s="115"/>
      <c r="BU304" s="115"/>
      <c r="BV304" s="115"/>
      <c r="BW304" s="115"/>
      <c r="BX304" s="115"/>
      <c r="BY304" s="115"/>
      <c r="BZ304" s="115"/>
      <c r="CA304" s="115"/>
      <c r="CB304" s="115"/>
      <c r="CC304" s="115"/>
      <c r="CD304" s="115"/>
      <c r="CE304" s="115"/>
      <c r="CF304" s="115"/>
      <c r="CG304" s="115"/>
      <c r="CH304" s="115"/>
      <c r="CI304" s="115"/>
      <c r="CJ304" s="115"/>
      <c r="CK304" s="115"/>
      <c r="CL304" s="115"/>
      <c r="CM304" s="115"/>
      <c r="CN304" s="115"/>
      <c r="CO304" s="115"/>
      <c r="CP304" s="115"/>
      <c r="CQ304" s="115"/>
      <c r="CR304" s="115"/>
      <c r="CS304" s="115"/>
      <c r="CT304" s="115"/>
      <c r="CU304" s="115"/>
      <c r="CV304" s="115"/>
      <c r="CW304" s="115"/>
      <c r="CX304" s="115"/>
      <c r="CY304" s="115"/>
      <c r="CZ304" s="115"/>
      <c r="DA304" s="115"/>
      <c r="DB304" s="115"/>
      <c r="DC304" s="115"/>
      <c r="DD304" s="115"/>
      <c r="DE304" s="115"/>
      <c r="DF304" s="115"/>
      <c r="DG304" s="115"/>
      <c r="DH304" s="115"/>
      <c r="DI304" s="115"/>
      <c r="DJ304" s="115"/>
      <c r="DK304" s="115"/>
      <c r="DL304" s="115"/>
      <c r="DM304" s="115"/>
      <c r="DN304" s="115"/>
      <c r="DO304" s="115"/>
      <c r="DP304" s="115"/>
      <c r="DQ304" s="115"/>
      <c r="DR304" s="115"/>
      <c r="DS304" s="115"/>
      <c r="DT304" s="115"/>
      <c r="DU304" s="115"/>
      <c r="DV304" s="115"/>
      <c r="DW304" s="115"/>
      <c r="DX304" s="115"/>
      <c r="DY304" s="115"/>
      <c r="DZ304" s="115"/>
      <c r="EA304" s="115"/>
      <c r="EB304" s="115"/>
      <c r="EC304" s="115"/>
      <c r="ED304" s="115"/>
      <c r="EE304" s="115"/>
      <c r="EF304" s="115"/>
      <c r="EG304" s="115"/>
      <c r="EH304" s="115"/>
      <c r="EI304" s="115"/>
      <c r="EJ304" s="115"/>
      <c r="EK304" s="115"/>
      <c r="EL304" s="115"/>
      <c r="EM304" s="115"/>
      <c r="EN304" s="115"/>
      <c r="EO304" s="115"/>
      <c r="EP304" s="115"/>
      <c r="EQ304" s="115"/>
      <c r="ER304" s="115"/>
      <c r="ES304" s="115"/>
      <c r="ET304" s="115"/>
      <c r="EU304" s="115"/>
      <c r="EV304" s="115"/>
      <c r="EW304" s="115"/>
      <c r="EX304" s="115"/>
      <c r="EY304" s="115"/>
      <c r="EZ304" s="115"/>
      <c r="FA304" s="115"/>
      <c r="FB304" s="115"/>
      <c r="FC304" s="115"/>
      <c r="FD304" s="115"/>
      <c r="FE304" s="115"/>
      <c r="FF304" s="115"/>
      <c r="FG304" s="115"/>
      <c r="FH304" s="115"/>
      <c r="FI304" s="115"/>
      <c r="FJ304" s="115"/>
      <c r="FK304" s="115"/>
      <c r="FL304" s="115"/>
      <c r="FM304" s="115"/>
      <c r="FN304" s="115"/>
      <c r="FO304" s="115"/>
      <c r="FP304" s="115"/>
      <c r="FQ304" s="115"/>
      <c r="FR304" s="115"/>
      <c r="FS304" s="115"/>
      <c r="FT304" s="115"/>
      <c r="FU304" s="115"/>
      <c r="FV304" s="115"/>
      <c r="FW304" s="115"/>
      <c r="FX304" s="115"/>
      <c r="FY304" s="115"/>
      <c r="FZ304" s="115"/>
      <c r="GA304" s="115"/>
      <c r="GB304" s="115"/>
      <c r="GC304" s="115"/>
      <c r="GD304" s="115"/>
      <c r="GE304" s="115"/>
      <c r="GF304" s="115"/>
      <c r="GG304" s="115"/>
      <c r="GH304" s="115"/>
      <c r="GI304" s="115"/>
      <c r="GJ304" s="115"/>
      <c r="GK304" s="115"/>
      <c r="GL304" s="115"/>
      <c r="GM304" s="115"/>
      <c r="GN304" s="115"/>
      <c r="GO304" s="115"/>
      <c r="GP304" s="115"/>
      <c r="GQ304" s="115"/>
      <c r="GR304" s="115"/>
      <c r="GS304" s="115"/>
      <c r="GT304" s="115"/>
      <c r="GU304" s="115"/>
      <c r="GV304" s="115"/>
      <c r="GW304" s="115"/>
      <c r="GX304" s="115"/>
      <c r="GY304" s="115"/>
      <c r="GZ304" s="115"/>
      <c r="HA304" s="115"/>
      <c r="HB304" s="115"/>
      <c r="HC304" s="115"/>
      <c r="HD304" s="115"/>
      <c r="HE304" s="115"/>
      <c r="HF304" s="115"/>
      <c r="HG304" s="115"/>
      <c r="HH304" s="115"/>
      <c r="HI304" s="115"/>
      <c r="HJ304" s="115"/>
      <c r="HK304" s="115"/>
      <c r="HL304" s="115"/>
      <c r="HM304" s="115"/>
      <c r="HN304" s="115"/>
      <c r="HO304" s="115"/>
      <c r="HP304" s="115"/>
      <c r="HQ304" s="115"/>
      <c r="HR304" s="115"/>
      <c r="HS304" s="115"/>
      <c r="HT304" s="115"/>
      <c r="HU304" s="115"/>
      <c r="HV304" s="115"/>
      <c r="HW304" s="115"/>
      <c r="HX304" s="115"/>
      <c r="HY304" s="115"/>
      <c r="HZ304" s="115"/>
      <c r="IA304" s="115"/>
      <c r="IB304" s="115"/>
      <c r="IC304" s="115"/>
      <c r="ID304" s="115"/>
      <c r="IE304" s="115"/>
      <c r="IF304" s="115"/>
      <c r="IG304" s="115"/>
      <c r="IH304" s="115"/>
      <c r="II304" s="115"/>
      <c r="IJ304" s="115"/>
      <c r="IK304" s="115"/>
      <c r="IL304" s="115"/>
      <c r="IM304" s="115"/>
      <c r="IN304" s="115"/>
      <c r="IO304" s="115"/>
      <c r="IP304" s="115"/>
      <c r="IQ304" s="115"/>
      <c r="IR304" s="115"/>
      <c r="IS304" s="115"/>
      <c r="IT304" s="115"/>
      <c r="IU304" s="115"/>
      <c r="IV304" s="115"/>
      <c r="IW304" s="115"/>
      <c r="IX304" s="115"/>
      <c r="IY304" s="115"/>
      <c r="IZ304" s="115"/>
      <c r="JA304" s="115"/>
      <c r="JB304" s="115"/>
      <c r="JC304" s="115"/>
      <c r="JD304" s="115"/>
      <c r="JE304" s="115"/>
      <c r="JF304" s="115"/>
      <c r="JG304" s="115"/>
      <c r="JH304" s="115"/>
      <c r="JI304" s="115"/>
      <c r="JJ304" s="115"/>
      <c r="JK304" s="115"/>
      <c r="JL304" s="115"/>
      <c r="JM304" s="115"/>
      <c r="JN304" s="115"/>
      <c r="JO304" s="115"/>
      <c r="JP304" s="115"/>
      <c r="JQ304" s="115"/>
      <c r="JR304" s="115"/>
      <c r="JS304" s="115"/>
      <c r="JT304" s="115"/>
      <c r="JU304" s="115"/>
      <c r="JV304" s="115"/>
      <c r="JW304" s="115"/>
      <c r="JX304" s="115"/>
      <c r="JY304" s="115"/>
      <c r="JZ304" s="115"/>
      <c r="KA304" s="115"/>
      <c r="KB304" s="115"/>
      <c r="KC304" s="115"/>
      <c r="KD304" s="115"/>
      <c r="KE304" s="115"/>
      <c r="KF304" s="115"/>
      <c r="KG304" s="115"/>
      <c r="KH304" s="115"/>
      <c r="KI304" s="115"/>
      <c r="KJ304" s="115"/>
      <c r="KK304" s="115"/>
      <c r="KL304" s="115"/>
      <c r="KM304" s="115"/>
      <c r="KN304" s="115"/>
      <c r="KO304" s="115"/>
      <c r="KP304" s="115"/>
      <c r="KQ304" s="115"/>
      <c r="KR304" s="115"/>
      <c r="KS304" s="115"/>
      <c r="KT304" s="115"/>
      <c r="KU304" s="115"/>
      <c r="KV304" s="115"/>
      <c r="KW304" s="115"/>
      <c r="KX304" s="115"/>
      <c r="KY304" s="115"/>
      <c r="KZ304" s="115"/>
      <c r="LA304" s="115"/>
      <c r="LB304" s="115"/>
      <c r="LC304" s="115"/>
      <c r="LD304" s="115"/>
      <c r="LE304" s="115"/>
      <c r="LF304" s="115"/>
      <c r="LG304" s="115"/>
      <c r="LH304" s="115"/>
      <c r="LI304" s="115"/>
      <c r="LJ304" s="115"/>
      <c r="LK304" s="115"/>
      <c r="LL304" s="115"/>
      <c r="LM304" s="115"/>
      <c r="LN304" s="115"/>
      <c r="LO304" s="115"/>
      <c r="LP304" s="115"/>
      <c r="LQ304" s="115"/>
      <c r="LR304" s="115"/>
      <c r="LS304" s="115"/>
      <c r="LT304" s="115"/>
      <c r="LU304" s="115"/>
      <c r="LV304" s="115"/>
      <c r="LW304" s="115"/>
      <c r="LX304" s="115"/>
      <c r="LY304" s="115"/>
      <c r="LZ304" s="115"/>
      <c r="MA304" s="115"/>
      <c r="MB304" s="115"/>
      <c r="MC304" s="115"/>
      <c r="MD304" s="115"/>
      <c r="ME304" s="115"/>
      <c r="MF304" s="115"/>
      <c r="MG304" s="115"/>
      <c r="MH304" s="115"/>
      <c r="MI304" s="115"/>
      <c r="MJ304" s="115"/>
      <c r="MK304" s="115"/>
      <c r="ML304" s="115"/>
      <c r="MM304" s="115"/>
      <c r="MN304" s="115"/>
      <c r="MO304" s="115"/>
      <c r="MP304" s="115"/>
      <c r="MQ304" s="115"/>
      <c r="MR304" s="115"/>
      <c r="MS304" s="115"/>
      <c r="MT304" s="115"/>
      <c r="MU304" s="115"/>
      <c r="MV304" s="115"/>
      <c r="MW304" s="115"/>
      <c r="MX304" s="115"/>
      <c r="MY304" s="115"/>
      <c r="MZ304" s="115"/>
      <c r="NA304" s="115"/>
      <c r="NB304" s="115"/>
      <c r="NC304" s="115"/>
      <c r="ND304" s="115"/>
      <c r="NE304" s="115"/>
      <c r="NF304" s="115"/>
      <c r="NG304" s="115"/>
      <c r="NH304" s="115"/>
      <c r="NI304" s="115"/>
      <c r="NJ304" s="115"/>
      <c r="NK304" s="115"/>
      <c r="NL304" s="115"/>
      <c r="NM304" s="115"/>
      <c r="NN304" s="115"/>
      <c r="NO304" s="115"/>
      <c r="NP304" s="115"/>
      <c r="NQ304" s="115"/>
      <c r="NR304" s="115"/>
      <c r="NS304" s="115"/>
      <c r="NT304" s="115"/>
      <c r="NU304" s="115"/>
      <c r="NV304" s="115"/>
      <c r="NW304" s="115"/>
      <c r="NX304" s="115"/>
      <c r="NY304" s="115"/>
      <c r="NZ304" s="115"/>
      <c r="OA304" s="115"/>
      <c r="OB304" s="115"/>
      <c r="OC304" s="115"/>
      <c r="OD304" s="115"/>
      <c r="OE304" s="115"/>
      <c r="OF304" s="115"/>
      <c r="OG304" s="115"/>
    </row>
    <row r="305" spans="1:397" s="116" customFormat="1">
      <c r="A305" s="110" t="s">
        <v>58</v>
      </c>
      <c r="B305" s="111" t="s">
        <v>394</v>
      </c>
      <c r="C305" s="112">
        <v>268784</v>
      </c>
      <c r="D305" s="113">
        <v>2.7070000000000002E-4</v>
      </c>
      <c r="E305" s="112">
        <v>15506.04</v>
      </c>
      <c r="F305" s="123">
        <v>23894.8976</v>
      </c>
      <c r="G305" s="124">
        <v>39400.937600000005</v>
      </c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  <c r="BB305" s="115"/>
      <c r="BC305" s="115"/>
      <c r="BD305" s="115"/>
      <c r="BE305" s="115"/>
      <c r="BF305" s="115"/>
      <c r="BG305" s="115"/>
      <c r="BH305" s="115"/>
      <c r="BI305" s="115"/>
      <c r="BJ305" s="115"/>
      <c r="BK305" s="115"/>
      <c r="BL305" s="115"/>
      <c r="BM305" s="115"/>
      <c r="BN305" s="115"/>
      <c r="BO305" s="115"/>
      <c r="BP305" s="115"/>
      <c r="BQ305" s="115"/>
      <c r="BR305" s="115"/>
      <c r="BS305" s="115"/>
      <c r="BT305" s="115"/>
      <c r="BU305" s="115"/>
      <c r="BV305" s="115"/>
      <c r="BW305" s="115"/>
      <c r="BX305" s="115"/>
      <c r="BY305" s="115"/>
      <c r="BZ305" s="115"/>
      <c r="CA305" s="115"/>
      <c r="CB305" s="115"/>
      <c r="CC305" s="115"/>
      <c r="CD305" s="115"/>
      <c r="CE305" s="115"/>
      <c r="CF305" s="115"/>
      <c r="CG305" s="115"/>
      <c r="CH305" s="115"/>
      <c r="CI305" s="115"/>
      <c r="CJ305" s="115"/>
      <c r="CK305" s="115"/>
      <c r="CL305" s="115"/>
      <c r="CM305" s="115"/>
      <c r="CN305" s="115"/>
      <c r="CO305" s="115"/>
      <c r="CP305" s="115"/>
      <c r="CQ305" s="115"/>
      <c r="CR305" s="115"/>
      <c r="CS305" s="115"/>
      <c r="CT305" s="115"/>
      <c r="CU305" s="115"/>
      <c r="CV305" s="115"/>
      <c r="CW305" s="115"/>
      <c r="CX305" s="115"/>
      <c r="CY305" s="115"/>
      <c r="CZ305" s="115"/>
      <c r="DA305" s="115"/>
      <c r="DB305" s="115"/>
      <c r="DC305" s="115"/>
      <c r="DD305" s="115"/>
      <c r="DE305" s="115"/>
      <c r="DF305" s="115"/>
      <c r="DG305" s="115"/>
      <c r="DH305" s="115"/>
      <c r="DI305" s="115"/>
      <c r="DJ305" s="115"/>
      <c r="DK305" s="115"/>
      <c r="DL305" s="115"/>
      <c r="DM305" s="115"/>
      <c r="DN305" s="115"/>
      <c r="DO305" s="115"/>
      <c r="DP305" s="115"/>
      <c r="DQ305" s="115"/>
      <c r="DR305" s="115"/>
      <c r="DS305" s="115"/>
      <c r="DT305" s="115"/>
      <c r="DU305" s="115"/>
      <c r="DV305" s="115"/>
      <c r="DW305" s="115"/>
      <c r="DX305" s="115"/>
      <c r="DY305" s="115"/>
      <c r="DZ305" s="115"/>
      <c r="EA305" s="115"/>
      <c r="EB305" s="115"/>
      <c r="EC305" s="115"/>
      <c r="ED305" s="115"/>
      <c r="EE305" s="115"/>
      <c r="EF305" s="115"/>
      <c r="EG305" s="115"/>
      <c r="EH305" s="115"/>
      <c r="EI305" s="115"/>
      <c r="EJ305" s="115"/>
      <c r="EK305" s="115"/>
      <c r="EL305" s="115"/>
      <c r="EM305" s="115"/>
      <c r="EN305" s="115"/>
      <c r="EO305" s="115"/>
      <c r="EP305" s="115"/>
      <c r="EQ305" s="115"/>
      <c r="ER305" s="115"/>
      <c r="ES305" s="115"/>
      <c r="ET305" s="115"/>
      <c r="EU305" s="115"/>
      <c r="EV305" s="115"/>
      <c r="EW305" s="115"/>
      <c r="EX305" s="115"/>
      <c r="EY305" s="115"/>
      <c r="EZ305" s="115"/>
      <c r="FA305" s="115"/>
      <c r="FB305" s="115"/>
      <c r="FC305" s="115"/>
      <c r="FD305" s="115"/>
      <c r="FE305" s="115"/>
      <c r="FF305" s="115"/>
      <c r="FG305" s="115"/>
      <c r="FH305" s="115"/>
      <c r="FI305" s="115"/>
      <c r="FJ305" s="115"/>
      <c r="FK305" s="115"/>
      <c r="FL305" s="115"/>
      <c r="FM305" s="115"/>
      <c r="FN305" s="115"/>
      <c r="FO305" s="115"/>
      <c r="FP305" s="115"/>
      <c r="FQ305" s="115"/>
      <c r="FR305" s="115"/>
      <c r="FS305" s="115"/>
      <c r="FT305" s="115"/>
      <c r="FU305" s="115"/>
      <c r="FV305" s="115"/>
      <c r="FW305" s="115"/>
      <c r="FX305" s="115"/>
      <c r="FY305" s="115"/>
      <c r="FZ305" s="115"/>
      <c r="GA305" s="115"/>
      <c r="GB305" s="115"/>
      <c r="GC305" s="115"/>
      <c r="GD305" s="115"/>
      <c r="GE305" s="115"/>
      <c r="GF305" s="115"/>
      <c r="GG305" s="115"/>
      <c r="GH305" s="115"/>
      <c r="GI305" s="115"/>
      <c r="GJ305" s="115"/>
      <c r="GK305" s="115"/>
      <c r="GL305" s="115"/>
      <c r="GM305" s="115"/>
      <c r="GN305" s="115"/>
      <c r="GO305" s="115"/>
      <c r="GP305" s="115"/>
      <c r="GQ305" s="115"/>
      <c r="GR305" s="115"/>
      <c r="GS305" s="115"/>
      <c r="GT305" s="115"/>
      <c r="GU305" s="115"/>
      <c r="GV305" s="115"/>
      <c r="GW305" s="115"/>
      <c r="GX305" s="115"/>
      <c r="GY305" s="115"/>
      <c r="GZ305" s="115"/>
      <c r="HA305" s="115"/>
      <c r="HB305" s="115"/>
      <c r="HC305" s="115"/>
      <c r="HD305" s="115"/>
      <c r="HE305" s="115"/>
      <c r="HF305" s="115"/>
      <c r="HG305" s="115"/>
      <c r="HH305" s="115"/>
      <c r="HI305" s="115"/>
      <c r="HJ305" s="115"/>
      <c r="HK305" s="115"/>
      <c r="HL305" s="115"/>
      <c r="HM305" s="115"/>
      <c r="HN305" s="115"/>
      <c r="HO305" s="115"/>
      <c r="HP305" s="115"/>
      <c r="HQ305" s="115"/>
      <c r="HR305" s="115"/>
      <c r="HS305" s="115"/>
      <c r="HT305" s="115"/>
      <c r="HU305" s="115"/>
      <c r="HV305" s="115"/>
      <c r="HW305" s="115"/>
      <c r="HX305" s="115"/>
      <c r="HY305" s="115"/>
      <c r="HZ305" s="115"/>
      <c r="IA305" s="115"/>
      <c r="IB305" s="115"/>
      <c r="IC305" s="115"/>
      <c r="ID305" s="115"/>
      <c r="IE305" s="115"/>
      <c r="IF305" s="115"/>
      <c r="IG305" s="115"/>
      <c r="IH305" s="115"/>
      <c r="II305" s="115"/>
      <c r="IJ305" s="115"/>
      <c r="IK305" s="115"/>
      <c r="IL305" s="115"/>
      <c r="IM305" s="115"/>
      <c r="IN305" s="115"/>
      <c r="IO305" s="115"/>
      <c r="IP305" s="115"/>
      <c r="IQ305" s="115"/>
      <c r="IR305" s="115"/>
      <c r="IS305" s="115"/>
      <c r="IT305" s="115"/>
      <c r="IU305" s="115"/>
      <c r="IV305" s="115"/>
      <c r="IW305" s="115"/>
      <c r="IX305" s="115"/>
      <c r="IY305" s="115"/>
      <c r="IZ305" s="115"/>
      <c r="JA305" s="115"/>
      <c r="JB305" s="115"/>
      <c r="JC305" s="115"/>
      <c r="JD305" s="115"/>
      <c r="JE305" s="115"/>
      <c r="JF305" s="115"/>
      <c r="JG305" s="115"/>
      <c r="JH305" s="115"/>
      <c r="JI305" s="115"/>
      <c r="JJ305" s="115"/>
      <c r="JK305" s="115"/>
      <c r="JL305" s="115"/>
      <c r="JM305" s="115"/>
      <c r="JN305" s="115"/>
      <c r="JO305" s="115"/>
      <c r="JP305" s="115"/>
      <c r="JQ305" s="115"/>
      <c r="JR305" s="115"/>
      <c r="JS305" s="115"/>
      <c r="JT305" s="115"/>
      <c r="JU305" s="115"/>
      <c r="JV305" s="115"/>
      <c r="JW305" s="115"/>
      <c r="JX305" s="115"/>
      <c r="JY305" s="115"/>
      <c r="JZ305" s="115"/>
      <c r="KA305" s="115"/>
      <c r="KB305" s="115"/>
      <c r="KC305" s="115"/>
      <c r="KD305" s="115"/>
      <c r="KE305" s="115"/>
      <c r="KF305" s="115"/>
      <c r="KG305" s="115"/>
      <c r="KH305" s="115"/>
      <c r="KI305" s="115"/>
      <c r="KJ305" s="115"/>
      <c r="KK305" s="115"/>
      <c r="KL305" s="115"/>
      <c r="KM305" s="115"/>
      <c r="KN305" s="115"/>
      <c r="KO305" s="115"/>
      <c r="KP305" s="115"/>
      <c r="KQ305" s="115"/>
      <c r="KR305" s="115"/>
      <c r="KS305" s="115"/>
      <c r="KT305" s="115"/>
      <c r="KU305" s="115"/>
      <c r="KV305" s="115"/>
      <c r="KW305" s="115"/>
      <c r="KX305" s="115"/>
      <c r="KY305" s="115"/>
      <c r="KZ305" s="115"/>
      <c r="LA305" s="115"/>
      <c r="LB305" s="115"/>
      <c r="LC305" s="115"/>
      <c r="LD305" s="115"/>
      <c r="LE305" s="115"/>
      <c r="LF305" s="115"/>
      <c r="LG305" s="115"/>
      <c r="LH305" s="115"/>
      <c r="LI305" s="115"/>
      <c r="LJ305" s="115"/>
      <c r="LK305" s="115"/>
      <c r="LL305" s="115"/>
      <c r="LM305" s="115"/>
      <c r="LN305" s="115"/>
      <c r="LO305" s="115"/>
      <c r="LP305" s="115"/>
      <c r="LQ305" s="115"/>
      <c r="LR305" s="115"/>
      <c r="LS305" s="115"/>
      <c r="LT305" s="115"/>
      <c r="LU305" s="115"/>
      <c r="LV305" s="115"/>
      <c r="LW305" s="115"/>
      <c r="LX305" s="115"/>
      <c r="LY305" s="115"/>
      <c r="LZ305" s="115"/>
      <c r="MA305" s="115"/>
      <c r="MB305" s="115"/>
      <c r="MC305" s="115"/>
      <c r="MD305" s="115"/>
      <c r="ME305" s="115"/>
      <c r="MF305" s="115"/>
      <c r="MG305" s="115"/>
      <c r="MH305" s="115"/>
      <c r="MI305" s="115"/>
      <c r="MJ305" s="115"/>
      <c r="MK305" s="115"/>
      <c r="ML305" s="115"/>
      <c r="MM305" s="115"/>
      <c r="MN305" s="115"/>
      <c r="MO305" s="115"/>
      <c r="MP305" s="115"/>
      <c r="MQ305" s="115"/>
      <c r="MR305" s="115"/>
      <c r="MS305" s="115"/>
      <c r="MT305" s="115"/>
      <c r="MU305" s="115"/>
      <c r="MV305" s="115"/>
      <c r="MW305" s="115"/>
      <c r="MX305" s="115"/>
      <c r="MY305" s="115"/>
      <c r="MZ305" s="115"/>
      <c r="NA305" s="115"/>
      <c r="NB305" s="115"/>
      <c r="NC305" s="115"/>
      <c r="ND305" s="115"/>
      <c r="NE305" s="115"/>
      <c r="NF305" s="115"/>
      <c r="NG305" s="115"/>
      <c r="NH305" s="115"/>
      <c r="NI305" s="115"/>
      <c r="NJ305" s="115"/>
      <c r="NK305" s="115"/>
      <c r="NL305" s="115"/>
      <c r="NM305" s="115"/>
      <c r="NN305" s="115"/>
      <c r="NO305" s="115"/>
      <c r="NP305" s="115"/>
      <c r="NQ305" s="115"/>
      <c r="NR305" s="115"/>
      <c r="NS305" s="115"/>
      <c r="NT305" s="115"/>
      <c r="NU305" s="115"/>
      <c r="NV305" s="115"/>
      <c r="NW305" s="115"/>
      <c r="NX305" s="115"/>
      <c r="NY305" s="115"/>
      <c r="NZ305" s="115"/>
      <c r="OA305" s="115"/>
      <c r="OB305" s="115"/>
      <c r="OC305" s="115"/>
      <c r="OD305" s="115"/>
      <c r="OE305" s="115"/>
      <c r="OF305" s="115"/>
      <c r="OG305" s="115"/>
    </row>
    <row r="306" spans="1:397" s="116" customFormat="1">
      <c r="A306" s="110" t="s">
        <v>59</v>
      </c>
      <c r="B306" s="111" t="s">
        <v>395</v>
      </c>
      <c r="C306" s="112">
        <v>8220</v>
      </c>
      <c r="D306" s="113">
        <v>8.3000000000000002E-6</v>
      </c>
      <c r="E306" s="112">
        <v>432.35</v>
      </c>
      <c r="F306" s="123">
        <v>730.75800000000004</v>
      </c>
      <c r="G306" s="124">
        <v>1163.1080000000002</v>
      </c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5"/>
      <c r="AX306" s="115"/>
      <c r="AY306" s="115"/>
      <c r="AZ306" s="115"/>
      <c r="BA306" s="115"/>
      <c r="BB306" s="115"/>
      <c r="BC306" s="115"/>
      <c r="BD306" s="115"/>
      <c r="BE306" s="115"/>
      <c r="BF306" s="115"/>
      <c r="BG306" s="115"/>
      <c r="BH306" s="115"/>
      <c r="BI306" s="115"/>
      <c r="BJ306" s="115"/>
      <c r="BK306" s="115"/>
      <c r="BL306" s="115"/>
      <c r="BM306" s="115"/>
      <c r="BN306" s="115"/>
      <c r="BO306" s="115"/>
      <c r="BP306" s="115"/>
      <c r="BQ306" s="115"/>
      <c r="BR306" s="115"/>
      <c r="BS306" s="115"/>
      <c r="BT306" s="115"/>
      <c r="BU306" s="115"/>
      <c r="BV306" s="115"/>
      <c r="BW306" s="115"/>
      <c r="BX306" s="115"/>
      <c r="BY306" s="115"/>
      <c r="BZ306" s="115"/>
      <c r="CA306" s="115"/>
      <c r="CB306" s="115"/>
      <c r="CC306" s="115"/>
      <c r="CD306" s="115"/>
      <c r="CE306" s="115"/>
      <c r="CF306" s="115"/>
      <c r="CG306" s="115"/>
      <c r="CH306" s="115"/>
      <c r="CI306" s="115"/>
      <c r="CJ306" s="115"/>
      <c r="CK306" s="115"/>
      <c r="CL306" s="115"/>
      <c r="CM306" s="115"/>
      <c r="CN306" s="115"/>
      <c r="CO306" s="115"/>
      <c r="CP306" s="115"/>
      <c r="CQ306" s="115"/>
      <c r="CR306" s="115"/>
      <c r="CS306" s="115"/>
      <c r="CT306" s="115"/>
      <c r="CU306" s="115"/>
      <c r="CV306" s="115"/>
      <c r="CW306" s="115"/>
      <c r="CX306" s="115"/>
      <c r="CY306" s="115"/>
      <c r="CZ306" s="115"/>
      <c r="DA306" s="115"/>
      <c r="DB306" s="115"/>
      <c r="DC306" s="115"/>
      <c r="DD306" s="115"/>
      <c r="DE306" s="115"/>
      <c r="DF306" s="115"/>
      <c r="DG306" s="115"/>
      <c r="DH306" s="115"/>
      <c r="DI306" s="115"/>
      <c r="DJ306" s="115"/>
      <c r="DK306" s="115"/>
      <c r="DL306" s="115"/>
      <c r="DM306" s="115"/>
      <c r="DN306" s="115"/>
      <c r="DO306" s="115"/>
      <c r="DP306" s="115"/>
      <c r="DQ306" s="115"/>
      <c r="DR306" s="115"/>
      <c r="DS306" s="115"/>
      <c r="DT306" s="115"/>
      <c r="DU306" s="115"/>
      <c r="DV306" s="115"/>
      <c r="DW306" s="115"/>
      <c r="DX306" s="115"/>
      <c r="DY306" s="115"/>
      <c r="DZ306" s="115"/>
      <c r="EA306" s="115"/>
      <c r="EB306" s="115"/>
      <c r="EC306" s="115"/>
      <c r="ED306" s="115"/>
      <c r="EE306" s="115"/>
      <c r="EF306" s="115"/>
      <c r="EG306" s="115"/>
      <c r="EH306" s="115"/>
      <c r="EI306" s="115"/>
      <c r="EJ306" s="115"/>
      <c r="EK306" s="115"/>
      <c r="EL306" s="115"/>
      <c r="EM306" s="115"/>
      <c r="EN306" s="115"/>
      <c r="EO306" s="115"/>
      <c r="EP306" s="115"/>
      <c r="EQ306" s="115"/>
      <c r="ER306" s="115"/>
      <c r="ES306" s="115"/>
      <c r="ET306" s="115"/>
      <c r="EU306" s="115"/>
      <c r="EV306" s="115"/>
      <c r="EW306" s="115"/>
      <c r="EX306" s="115"/>
      <c r="EY306" s="115"/>
      <c r="EZ306" s="115"/>
      <c r="FA306" s="115"/>
      <c r="FB306" s="115"/>
      <c r="FC306" s="115"/>
      <c r="FD306" s="115"/>
      <c r="FE306" s="115"/>
      <c r="FF306" s="115"/>
      <c r="FG306" s="115"/>
      <c r="FH306" s="115"/>
      <c r="FI306" s="115"/>
      <c r="FJ306" s="115"/>
      <c r="FK306" s="115"/>
      <c r="FL306" s="115"/>
      <c r="FM306" s="115"/>
      <c r="FN306" s="115"/>
      <c r="FO306" s="115"/>
      <c r="FP306" s="115"/>
      <c r="FQ306" s="115"/>
      <c r="FR306" s="115"/>
      <c r="FS306" s="115"/>
      <c r="FT306" s="115"/>
      <c r="FU306" s="115"/>
      <c r="FV306" s="115"/>
      <c r="FW306" s="115"/>
      <c r="FX306" s="115"/>
      <c r="FY306" s="115"/>
      <c r="FZ306" s="115"/>
      <c r="GA306" s="115"/>
      <c r="GB306" s="115"/>
      <c r="GC306" s="115"/>
      <c r="GD306" s="115"/>
      <c r="GE306" s="115"/>
      <c r="GF306" s="115"/>
      <c r="GG306" s="115"/>
      <c r="GH306" s="115"/>
      <c r="GI306" s="115"/>
      <c r="GJ306" s="115"/>
      <c r="GK306" s="115"/>
      <c r="GL306" s="115"/>
      <c r="GM306" s="115"/>
      <c r="GN306" s="115"/>
      <c r="GO306" s="115"/>
      <c r="GP306" s="115"/>
      <c r="GQ306" s="115"/>
      <c r="GR306" s="115"/>
      <c r="GS306" s="115"/>
      <c r="GT306" s="115"/>
      <c r="GU306" s="115"/>
      <c r="GV306" s="115"/>
      <c r="GW306" s="115"/>
      <c r="GX306" s="115"/>
      <c r="GY306" s="115"/>
      <c r="GZ306" s="115"/>
      <c r="HA306" s="115"/>
      <c r="HB306" s="115"/>
      <c r="HC306" s="115"/>
      <c r="HD306" s="115"/>
      <c r="HE306" s="115"/>
      <c r="HF306" s="115"/>
      <c r="HG306" s="115"/>
      <c r="HH306" s="115"/>
      <c r="HI306" s="115"/>
      <c r="HJ306" s="115"/>
      <c r="HK306" s="115"/>
      <c r="HL306" s="115"/>
      <c r="HM306" s="115"/>
      <c r="HN306" s="115"/>
      <c r="HO306" s="115"/>
      <c r="HP306" s="115"/>
      <c r="HQ306" s="115"/>
      <c r="HR306" s="115"/>
      <c r="HS306" s="115"/>
      <c r="HT306" s="115"/>
      <c r="HU306" s="115"/>
      <c r="HV306" s="115"/>
      <c r="HW306" s="115"/>
      <c r="HX306" s="115"/>
      <c r="HY306" s="115"/>
      <c r="HZ306" s="115"/>
      <c r="IA306" s="115"/>
      <c r="IB306" s="115"/>
      <c r="IC306" s="115"/>
      <c r="ID306" s="115"/>
      <c r="IE306" s="115"/>
      <c r="IF306" s="115"/>
      <c r="IG306" s="115"/>
      <c r="IH306" s="115"/>
      <c r="II306" s="115"/>
      <c r="IJ306" s="115"/>
      <c r="IK306" s="115"/>
      <c r="IL306" s="115"/>
      <c r="IM306" s="115"/>
      <c r="IN306" s="115"/>
      <c r="IO306" s="115"/>
      <c r="IP306" s="115"/>
      <c r="IQ306" s="115"/>
      <c r="IR306" s="115"/>
      <c r="IS306" s="115"/>
      <c r="IT306" s="115"/>
      <c r="IU306" s="115"/>
      <c r="IV306" s="115"/>
      <c r="IW306" s="115"/>
      <c r="IX306" s="115"/>
      <c r="IY306" s="115"/>
      <c r="IZ306" s="115"/>
      <c r="JA306" s="115"/>
      <c r="JB306" s="115"/>
      <c r="JC306" s="115"/>
      <c r="JD306" s="115"/>
      <c r="JE306" s="115"/>
      <c r="JF306" s="115"/>
      <c r="JG306" s="115"/>
      <c r="JH306" s="115"/>
      <c r="JI306" s="115"/>
      <c r="JJ306" s="115"/>
      <c r="JK306" s="115"/>
      <c r="JL306" s="115"/>
      <c r="JM306" s="115"/>
      <c r="JN306" s="115"/>
      <c r="JO306" s="115"/>
      <c r="JP306" s="115"/>
      <c r="JQ306" s="115"/>
      <c r="JR306" s="115"/>
      <c r="JS306" s="115"/>
      <c r="JT306" s="115"/>
      <c r="JU306" s="115"/>
      <c r="JV306" s="115"/>
      <c r="JW306" s="115"/>
      <c r="JX306" s="115"/>
      <c r="JY306" s="115"/>
      <c r="JZ306" s="115"/>
      <c r="KA306" s="115"/>
      <c r="KB306" s="115"/>
      <c r="KC306" s="115"/>
      <c r="KD306" s="115"/>
      <c r="KE306" s="115"/>
      <c r="KF306" s="115"/>
      <c r="KG306" s="115"/>
      <c r="KH306" s="115"/>
      <c r="KI306" s="115"/>
      <c r="KJ306" s="115"/>
      <c r="KK306" s="115"/>
      <c r="KL306" s="115"/>
      <c r="KM306" s="115"/>
      <c r="KN306" s="115"/>
      <c r="KO306" s="115"/>
      <c r="KP306" s="115"/>
      <c r="KQ306" s="115"/>
      <c r="KR306" s="115"/>
      <c r="KS306" s="115"/>
      <c r="KT306" s="115"/>
      <c r="KU306" s="115"/>
      <c r="KV306" s="115"/>
      <c r="KW306" s="115"/>
      <c r="KX306" s="115"/>
      <c r="KY306" s="115"/>
      <c r="KZ306" s="115"/>
      <c r="LA306" s="115"/>
      <c r="LB306" s="115"/>
      <c r="LC306" s="115"/>
      <c r="LD306" s="115"/>
      <c r="LE306" s="115"/>
      <c r="LF306" s="115"/>
      <c r="LG306" s="115"/>
      <c r="LH306" s="115"/>
      <c r="LI306" s="115"/>
      <c r="LJ306" s="115"/>
      <c r="LK306" s="115"/>
      <c r="LL306" s="115"/>
      <c r="LM306" s="115"/>
      <c r="LN306" s="115"/>
      <c r="LO306" s="115"/>
      <c r="LP306" s="115"/>
      <c r="LQ306" s="115"/>
      <c r="LR306" s="115"/>
      <c r="LS306" s="115"/>
      <c r="LT306" s="115"/>
      <c r="LU306" s="115"/>
      <c r="LV306" s="115"/>
      <c r="LW306" s="115"/>
      <c r="LX306" s="115"/>
      <c r="LY306" s="115"/>
      <c r="LZ306" s="115"/>
      <c r="MA306" s="115"/>
      <c r="MB306" s="115"/>
      <c r="MC306" s="115"/>
      <c r="MD306" s="115"/>
      <c r="ME306" s="115"/>
      <c r="MF306" s="115"/>
      <c r="MG306" s="115"/>
      <c r="MH306" s="115"/>
      <c r="MI306" s="115"/>
      <c r="MJ306" s="115"/>
      <c r="MK306" s="115"/>
      <c r="ML306" s="115"/>
      <c r="MM306" s="115"/>
      <c r="MN306" s="115"/>
      <c r="MO306" s="115"/>
      <c r="MP306" s="115"/>
      <c r="MQ306" s="115"/>
      <c r="MR306" s="115"/>
      <c r="MS306" s="115"/>
      <c r="MT306" s="115"/>
      <c r="MU306" s="115"/>
      <c r="MV306" s="115"/>
      <c r="MW306" s="115"/>
      <c r="MX306" s="115"/>
      <c r="MY306" s="115"/>
      <c r="MZ306" s="115"/>
      <c r="NA306" s="115"/>
      <c r="NB306" s="115"/>
      <c r="NC306" s="115"/>
      <c r="ND306" s="115"/>
      <c r="NE306" s="115"/>
      <c r="NF306" s="115"/>
      <c r="NG306" s="115"/>
      <c r="NH306" s="115"/>
      <c r="NI306" s="115"/>
      <c r="NJ306" s="115"/>
      <c r="NK306" s="115"/>
      <c r="NL306" s="115"/>
      <c r="NM306" s="115"/>
      <c r="NN306" s="115"/>
      <c r="NO306" s="115"/>
      <c r="NP306" s="115"/>
      <c r="NQ306" s="115"/>
      <c r="NR306" s="115"/>
      <c r="NS306" s="115"/>
      <c r="NT306" s="115"/>
      <c r="NU306" s="115"/>
      <c r="NV306" s="115"/>
      <c r="NW306" s="115"/>
      <c r="NX306" s="115"/>
      <c r="NY306" s="115"/>
      <c r="NZ306" s="115"/>
      <c r="OA306" s="115"/>
      <c r="OB306" s="115"/>
      <c r="OC306" s="115"/>
      <c r="OD306" s="115"/>
      <c r="OE306" s="115"/>
      <c r="OF306" s="115"/>
      <c r="OG306" s="115"/>
    </row>
    <row r="307" spans="1:397" s="116" customFormat="1">
      <c r="A307" s="110" t="s">
        <v>60</v>
      </c>
      <c r="B307" s="111" t="s">
        <v>396</v>
      </c>
      <c r="C307" s="112">
        <v>37147</v>
      </c>
      <c r="D307" s="113">
        <v>3.7400000000000001E-5</v>
      </c>
      <c r="E307" s="112">
        <v>6281.37</v>
      </c>
      <c r="F307" s="123">
        <v>3302.3683000000001</v>
      </c>
      <c r="G307" s="124">
        <v>9583.7383000000009</v>
      </c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  <c r="BC307" s="115"/>
      <c r="BD307" s="115"/>
      <c r="BE307" s="115"/>
      <c r="BF307" s="115"/>
      <c r="BG307" s="115"/>
      <c r="BH307" s="115"/>
      <c r="BI307" s="115"/>
      <c r="BJ307" s="115"/>
      <c r="BK307" s="115"/>
      <c r="BL307" s="115"/>
      <c r="BM307" s="115"/>
      <c r="BN307" s="115"/>
      <c r="BO307" s="115"/>
      <c r="BP307" s="115"/>
      <c r="BQ307" s="115"/>
      <c r="BR307" s="115"/>
      <c r="BS307" s="115"/>
      <c r="BT307" s="115"/>
      <c r="BU307" s="115"/>
      <c r="BV307" s="115"/>
      <c r="BW307" s="115"/>
      <c r="BX307" s="115"/>
      <c r="BY307" s="115"/>
      <c r="BZ307" s="115"/>
      <c r="CA307" s="115"/>
      <c r="CB307" s="115"/>
      <c r="CC307" s="115"/>
      <c r="CD307" s="115"/>
      <c r="CE307" s="115"/>
      <c r="CF307" s="115"/>
      <c r="CG307" s="115"/>
      <c r="CH307" s="115"/>
      <c r="CI307" s="115"/>
      <c r="CJ307" s="115"/>
      <c r="CK307" s="115"/>
      <c r="CL307" s="115"/>
      <c r="CM307" s="115"/>
      <c r="CN307" s="115"/>
      <c r="CO307" s="115"/>
      <c r="CP307" s="115"/>
      <c r="CQ307" s="115"/>
      <c r="CR307" s="115"/>
      <c r="CS307" s="115"/>
      <c r="CT307" s="115"/>
      <c r="CU307" s="115"/>
      <c r="CV307" s="115"/>
      <c r="CW307" s="115"/>
      <c r="CX307" s="115"/>
      <c r="CY307" s="115"/>
      <c r="CZ307" s="115"/>
      <c r="DA307" s="115"/>
      <c r="DB307" s="115"/>
      <c r="DC307" s="115"/>
      <c r="DD307" s="115"/>
      <c r="DE307" s="115"/>
      <c r="DF307" s="115"/>
      <c r="DG307" s="115"/>
      <c r="DH307" s="115"/>
      <c r="DI307" s="115"/>
      <c r="DJ307" s="115"/>
      <c r="DK307" s="115"/>
      <c r="DL307" s="115"/>
      <c r="DM307" s="115"/>
      <c r="DN307" s="115"/>
      <c r="DO307" s="115"/>
      <c r="DP307" s="115"/>
      <c r="DQ307" s="115"/>
      <c r="DR307" s="115"/>
      <c r="DS307" s="115"/>
      <c r="DT307" s="115"/>
      <c r="DU307" s="115"/>
      <c r="DV307" s="115"/>
      <c r="DW307" s="115"/>
      <c r="DX307" s="115"/>
      <c r="DY307" s="115"/>
      <c r="DZ307" s="115"/>
      <c r="EA307" s="115"/>
      <c r="EB307" s="115"/>
      <c r="EC307" s="115"/>
      <c r="ED307" s="115"/>
      <c r="EE307" s="115"/>
      <c r="EF307" s="115"/>
      <c r="EG307" s="115"/>
      <c r="EH307" s="115"/>
      <c r="EI307" s="115"/>
      <c r="EJ307" s="115"/>
      <c r="EK307" s="115"/>
      <c r="EL307" s="115"/>
      <c r="EM307" s="115"/>
      <c r="EN307" s="115"/>
      <c r="EO307" s="115"/>
      <c r="EP307" s="115"/>
      <c r="EQ307" s="115"/>
      <c r="ER307" s="115"/>
      <c r="ES307" s="115"/>
      <c r="ET307" s="115"/>
      <c r="EU307" s="115"/>
      <c r="EV307" s="115"/>
      <c r="EW307" s="115"/>
      <c r="EX307" s="115"/>
      <c r="EY307" s="115"/>
      <c r="EZ307" s="115"/>
      <c r="FA307" s="115"/>
      <c r="FB307" s="115"/>
      <c r="FC307" s="115"/>
      <c r="FD307" s="115"/>
      <c r="FE307" s="115"/>
      <c r="FF307" s="115"/>
      <c r="FG307" s="115"/>
      <c r="FH307" s="115"/>
      <c r="FI307" s="115"/>
      <c r="FJ307" s="115"/>
      <c r="FK307" s="115"/>
      <c r="FL307" s="115"/>
      <c r="FM307" s="115"/>
      <c r="FN307" s="115"/>
      <c r="FO307" s="115"/>
      <c r="FP307" s="115"/>
      <c r="FQ307" s="115"/>
      <c r="FR307" s="115"/>
      <c r="FS307" s="115"/>
      <c r="FT307" s="115"/>
      <c r="FU307" s="115"/>
      <c r="FV307" s="115"/>
      <c r="FW307" s="115"/>
      <c r="FX307" s="115"/>
      <c r="FY307" s="115"/>
      <c r="FZ307" s="115"/>
      <c r="GA307" s="115"/>
      <c r="GB307" s="115"/>
      <c r="GC307" s="115"/>
      <c r="GD307" s="115"/>
      <c r="GE307" s="115"/>
      <c r="GF307" s="115"/>
      <c r="GG307" s="115"/>
      <c r="GH307" s="115"/>
      <c r="GI307" s="115"/>
      <c r="GJ307" s="115"/>
      <c r="GK307" s="115"/>
      <c r="GL307" s="115"/>
      <c r="GM307" s="115"/>
      <c r="GN307" s="115"/>
      <c r="GO307" s="115"/>
      <c r="GP307" s="115"/>
      <c r="GQ307" s="115"/>
      <c r="GR307" s="115"/>
      <c r="GS307" s="115"/>
      <c r="GT307" s="115"/>
      <c r="GU307" s="115"/>
      <c r="GV307" s="115"/>
      <c r="GW307" s="115"/>
      <c r="GX307" s="115"/>
      <c r="GY307" s="115"/>
      <c r="GZ307" s="115"/>
      <c r="HA307" s="115"/>
      <c r="HB307" s="115"/>
      <c r="HC307" s="115"/>
      <c r="HD307" s="115"/>
      <c r="HE307" s="115"/>
      <c r="HF307" s="115"/>
      <c r="HG307" s="115"/>
      <c r="HH307" s="115"/>
      <c r="HI307" s="115"/>
      <c r="HJ307" s="115"/>
      <c r="HK307" s="115"/>
      <c r="HL307" s="115"/>
      <c r="HM307" s="115"/>
      <c r="HN307" s="115"/>
      <c r="HO307" s="115"/>
      <c r="HP307" s="115"/>
      <c r="HQ307" s="115"/>
      <c r="HR307" s="115"/>
      <c r="HS307" s="115"/>
      <c r="HT307" s="115"/>
      <c r="HU307" s="115"/>
      <c r="HV307" s="115"/>
      <c r="HW307" s="115"/>
      <c r="HX307" s="115"/>
      <c r="HY307" s="115"/>
      <c r="HZ307" s="115"/>
      <c r="IA307" s="115"/>
      <c r="IB307" s="115"/>
      <c r="IC307" s="115"/>
      <c r="ID307" s="115"/>
      <c r="IE307" s="115"/>
      <c r="IF307" s="115"/>
      <c r="IG307" s="115"/>
      <c r="IH307" s="115"/>
      <c r="II307" s="115"/>
      <c r="IJ307" s="115"/>
      <c r="IK307" s="115"/>
      <c r="IL307" s="115"/>
      <c r="IM307" s="115"/>
      <c r="IN307" s="115"/>
      <c r="IO307" s="115"/>
      <c r="IP307" s="115"/>
      <c r="IQ307" s="115"/>
      <c r="IR307" s="115"/>
      <c r="IS307" s="115"/>
      <c r="IT307" s="115"/>
      <c r="IU307" s="115"/>
      <c r="IV307" s="115"/>
      <c r="IW307" s="115"/>
      <c r="IX307" s="115"/>
      <c r="IY307" s="115"/>
      <c r="IZ307" s="115"/>
      <c r="JA307" s="115"/>
      <c r="JB307" s="115"/>
      <c r="JC307" s="115"/>
      <c r="JD307" s="115"/>
      <c r="JE307" s="115"/>
      <c r="JF307" s="115"/>
      <c r="JG307" s="115"/>
      <c r="JH307" s="115"/>
      <c r="JI307" s="115"/>
      <c r="JJ307" s="115"/>
      <c r="JK307" s="115"/>
      <c r="JL307" s="115"/>
      <c r="JM307" s="115"/>
      <c r="JN307" s="115"/>
      <c r="JO307" s="115"/>
      <c r="JP307" s="115"/>
      <c r="JQ307" s="115"/>
      <c r="JR307" s="115"/>
      <c r="JS307" s="115"/>
      <c r="JT307" s="115"/>
      <c r="JU307" s="115"/>
      <c r="JV307" s="115"/>
      <c r="JW307" s="115"/>
      <c r="JX307" s="115"/>
      <c r="JY307" s="115"/>
      <c r="JZ307" s="115"/>
      <c r="KA307" s="115"/>
      <c r="KB307" s="115"/>
      <c r="KC307" s="115"/>
      <c r="KD307" s="115"/>
      <c r="KE307" s="115"/>
      <c r="KF307" s="115"/>
      <c r="KG307" s="115"/>
      <c r="KH307" s="115"/>
      <c r="KI307" s="115"/>
      <c r="KJ307" s="115"/>
      <c r="KK307" s="115"/>
      <c r="KL307" s="115"/>
      <c r="KM307" s="115"/>
      <c r="KN307" s="115"/>
      <c r="KO307" s="115"/>
      <c r="KP307" s="115"/>
      <c r="KQ307" s="115"/>
      <c r="KR307" s="115"/>
      <c r="KS307" s="115"/>
      <c r="KT307" s="115"/>
      <c r="KU307" s="115"/>
      <c r="KV307" s="115"/>
      <c r="KW307" s="115"/>
      <c r="KX307" s="115"/>
      <c r="KY307" s="115"/>
      <c r="KZ307" s="115"/>
      <c r="LA307" s="115"/>
      <c r="LB307" s="115"/>
      <c r="LC307" s="115"/>
      <c r="LD307" s="115"/>
      <c r="LE307" s="115"/>
      <c r="LF307" s="115"/>
      <c r="LG307" s="115"/>
      <c r="LH307" s="115"/>
      <c r="LI307" s="115"/>
      <c r="LJ307" s="115"/>
      <c r="LK307" s="115"/>
      <c r="LL307" s="115"/>
      <c r="LM307" s="115"/>
      <c r="LN307" s="115"/>
      <c r="LO307" s="115"/>
      <c r="LP307" s="115"/>
      <c r="LQ307" s="115"/>
      <c r="LR307" s="115"/>
      <c r="LS307" s="115"/>
      <c r="LT307" s="115"/>
      <c r="LU307" s="115"/>
      <c r="LV307" s="115"/>
      <c r="LW307" s="115"/>
      <c r="LX307" s="115"/>
      <c r="LY307" s="115"/>
      <c r="LZ307" s="115"/>
      <c r="MA307" s="115"/>
      <c r="MB307" s="115"/>
      <c r="MC307" s="115"/>
      <c r="MD307" s="115"/>
      <c r="ME307" s="115"/>
      <c r="MF307" s="115"/>
      <c r="MG307" s="115"/>
      <c r="MH307" s="115"/>
      <c r="MI307" s="115"/>
      <c r="MJ307" s="115"/>
      <c r="MK307" s="115"/>
      <c r="ML307" s="115"/>
      <c r="MM307" s="115"/>
      <c r="MN307" s="115"/>
      <c r="MO307" s="115"/>
      <c r="MP307" s="115"/>
      <c r="MQ307" s="115"/>
      <c r="MR307" s="115"/>
      <c r="MS307" s="115"/>
      <c r="MT307" s="115"/>
      <c r="MU307" s="115"/>
      <c r="MV307" s="115"/>
      <c r="MW307" s="115"/>
      <c r="MX307" s="115"/>
      <c r="MY307" s="115"/>
      <c r="MZ307" s="115"/>
      <c r="NA307" s="115"/>
      <c r="NB307" s="115"/>
      <c r="NC307" s="115"/>
      <c r="ND307" s="115"/>
      <c r="NE307" s="115"/>
      <c r="NF307" s="115"/>
      <c r="NG307" s="115"/>
      <c r="NH307" s="115"/>
      <c r="NI307" s="115"/>
      <c r="NJ307" s="115"/>
      <c r="NK307" s="115"/>
      <c r="NL307" s="115"/>
      <c r="NM307" s="115"/>
      <c r="NN307" s="115"/>
      <c r="NO307" s="115"/>
      <c r="NP307" s="115"/>
      <c r="NQ307" s="115"/>
      <c r="NR307" s="115"/>
      <c r="NS307" s="115"/>
      <c r="NT307" s="115"/>
      <c r="NU307" s="115"/>
      <c r="NV307" s="115"/>
      <c r="NW307" s="115"/>
      <c r="NX307" s="115"/>
      <c r="NY307" s="115"/>
      <c r="NZ307" s="115"/>
      <c r="OA307" s="115"/>
      <c r="OB307" s="115"/>
      <c r="OC307" s="115"/>
      <c r="OD307" s="115"/>
      <c r="OE307" s="115"/>
      <c r="OF307" s="115"/>
      <c r="OG307" s="115"/>
    </row>
    <row r="308" spans="1:397" s="116" customFormat="1">
      <c r="A308" s="110" t="s">
        <v>105</v>
      </c>
      <c r="B308" s="111" t="s">
        <v>450</v>
      </c>
      <c r="C308" s="112">
        <v>2880</v>
      </c>
      <c r="D308" s="113">
        <v>2.9000000000000002E-6</v>
      </c>
      <c r="E308" s="112">
        <v>0</v>
      </c>
      <c r="F308" s="123">
        <v>256.03200000000004</v>
      </c>
      <c r="G308" s="124">
        <v>256.03200000000004</v>
      </c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  <c r="BC308" s="115"/>
      <c r="BD308" s="115"/>
      <c r="BE308" s="115"/>
      <c r="BF308" s="115"/>
      <c r="BG308" s="115"/>
      <c r="BH308" s="115"/>
      <c r="BI308" s="115"/>
      <c r="BJ308" s="115"/>
      <c r="BK308" s="115"/>
      <c r="BL308" s="115"/>
      <c r="BM308" s="115"/>
      <c r="BN308" s="115"/>
      <c r="BO308" s="115"/>
      <c r="BP308" s="115"/>
      <c r="BQ308" s="115"/>
      <c r="BR308" s="115"/>
      <c r="BS308" s="115"/>
      <c r="BT308" s="115"/>
      <c r="BU308" s="115"/>
      <c r="BV308" s="115"/>
      <c r="BW308" s="115"/>
      <c r="BX308" s="115"/>
      <c r="BY308" s="115"/>
      <c r="BZ308" s="115"/>
      <c r="CA308" s="115"/>
      <c r="CB308" s="115"/>
      <c r="CC308" s="115"/>
      <c r="CD308" s="115"/>
      <c r="CE308" s="115"/>
      <c r="CF308" s="115"/>
      <c r="CG308" s="115"/>
      <c r="CH308" s="115"/>
      <c r="CI308" s="115"/>
      <c r="CJ308" s="115"/>
      <c r="CK308" s="115"/>
      <c r="CL308" s="115"/>
      <c r="CM308" s="115"/>
      <c r="CN308" s="115"/>
      <c r="CO308" s="115"/>
      <c r="CP308" s="115"/>
      <c r="CQ308" s="115"/>
      <c r="CR308" s="115"/>
      <c r="CS308" s="115"/>
      <c r="CT308" s="115"/>
      <c r="CU308" s="115"/>
      <c r="CV308" s="115"/>
      <c r="CW308" s="115"/>
      <c r="CX308" s="115"/>
      <c r="CY308" s="115"/>
      <c r="CZ308" s="115"/>
      <c r="DA308" s="115"/>
      <c r="DB308" s="115"/>
      <c r="DC308" s="115"/>
      <c r="DD308" s="115"/>
      <c r="DE308" s="115"/>
      <c r="DF308" s="115"/>
      <c r="DG308" s="115"/>
      <c r="DH308" s="115"/>
      <c r="DI308" s="115"/>
      <c r="DJ308" s="115"/>
      <c r="DK308" s="115"/>
      <c r="DL308" s="115"/>
      <c r="DM308" s="115"/>
      <c r="DN308" s="115"/>
      <c r="DO308" s="115"/>
      <c r="DP308" s="115"/>
      <c r="DQ308" s="115"/>
      <c r="DR308" s="115"/>
      <c r="DS308" s="115"/>
      <c r="DT308" s="115"/>
      <c r="DU308" s="115"/>
      <c r="DV308" s="115"/>
      <c r="DW308" s="115"/>
      <c r="DX308" s="115"/>
      <c r="DY308" s="115"/>
      <c r="DZ308" s="115"/>
      <c r="EA308" s="115"/>
      <c r="EB308" s="115"/>
      <c r="EC308" s="115"/>
      <c r="ED308" s="115"/>
      <c r="EE308" s="115"/>
      <c r="EF308" s="115"/>
      <c r="EG308" s="115"/>
      <c r="EH308" s="115"/>
      <c r="EI308" s="115"/>
      <c r="EJ308" s="115"/>
      <c r="EK308" s="115"/>
      <c r="EL308" s="115"/>
      <c r="EM308" s="115"/>
      <c r="EN308" s="115"/>
      <c r="EO308" s="115"/>
      <c r="EP308" s="115"/>
      <c r="EQ308" s="115"/>
      <c r="ER308" s="115"/>
      <c r="ES308" s="115"/>
      <c r="ET308" s="115"/>
      <c r="EU308" s="115"/>
      <c r="EV308" s="115"/>
      <c r="EW308" s="115"/>
      <c r="EX308" s="115"/>
      <c r="EY308" s="115"/>
      <c r="EZ308" s="115"/>
      <c r="FA308" s="115"/>
      <c r="FB308" s="115"/>
      <c r="FC308" s="115"/>
      <c r="FD308" s="115"/>
      <c r="FE308" s="115"/>
      <c r="FF308" s="115"/>
      <c r="FG308" s="115"/>
      <c r="FH308" s="115"/>
      <c r="FI308" s="115"/>
      <c r="FJ308" s="115"/>
      <c r="FK308" s="115"/>
      <c r="FL308" s="115"/>
      <c r="FM308" s="115"/>
      <c r="FN308" s="115"/>
      <c r="FO308" s="115"/>
      <c r="FP308" s="115"/>
      <c r="FQ308" s="115"/>
      <c r="FR308" s="115"/>
      <c r="FS308" s="115"/>
      <c r="FT308" s="115"/>
      <c r="FU308" s="115"/>
      <c r="FV308" s="115"/>
      <c r="FW308" s="115"/>
      <c r="FX308" s="115"/>
      <c r="FY308" s="115"/>
      <c r="FZ308" s="115"/>
      <c r="GA308" s="115"/>
      <c r="GB308" s="115"/>
      <c r="GC308" s="115"/>
      <c r="GD308" s="115"/>
      <c r="GE308" s="115"/>
      <c r="GF308" s="115"/>
      <c r="GG308" s="115"/>
      <c r="GH308" s="115"/>
      <c r="GI308" s="115"/>
      <c r="GJ308" s="115"/>
      <c r="GK308" s="115"/>
      <c r="GL308" s="115"/>
      <c r="GM308" s="115"/>
      <c r="GN308" s="115"/>
      <c r="GO308" s="115"/>
      <c r="GP308" s="115"/>
      <c r="GQ308" s="115"/>
      <c r="GR308" s="115"/>
      <c r="GS308" s="115"/>
      <c r="GT308" s="115"/>
      <c r="GU308" s="115"/>
      <c r="GV308" s="115"/>
      <c r="GW308" s="115"/>
      <c r="GX308" s="115"/>
      <c r="GY308" s="115"/>
      <c r="GZ308" s="115"/>
      <c r="HA308" s="115"/>
      <c r="HB308" s="115"/>
      <c r="HC308" s="115"/>
      <c r="HD308" s="115"/>
      <c r="HE308" s="115"/>
      <c r="HF308" s="115"/>
      <c r="HG308" s="115"/>
      <c r="HH308" s="115"/>
      <c r="HI308" s="115"/>
      <c r="HJ308" s="115"/>
      <c r="HK308" s="115"/>
      <c r="HL308" s="115"/>
      <c r="HM308" s="115"/>
      <c r="HN308" s="115"/>
      <c r="HO308" s="115"/>
      <c r="HP308" s="115"/>
      <c r="HQ308" s="115"/>
      <c r="HR308" s="115"/>
      <c r="HS308" s="115"/>
      <c r="HT308" s="115"/>
      <c r="HU308" s="115"/>
      <c r="HV308" s="115"/>
      <c r="HW308" s="115"/>
      <c r="HX308" s="115"/>
      <c r="HY308" s="115"/>
      <c r="HZ308" s="115"/>
      <c r="IA308" s="115"/>
      <c r="IB308" s="115"/>
      <c r="IC308" s="115"/>
      <c r="ID308" s="115"/>
      <c r="IE308" s="115"/>
      <c r="IF308" s="115"/>
      <c r="IG308" s="115"/>
      <c r="IH308" s="115"/>
      <c r="II308" s="115"/>
      <c r="IJ308" s="115"/>
      <c r="IK308" s="115"/>
      <c r="IL308" s="115"/>
      <c r="IM308" s="115"/>
      <c r="IN308" s="115"/>
      <c r="IO308" s="115"/>
      <c r="IP308" s="115"/>
      <c r="IQ308" s="115"/>
      <c r="IR308" s="115"/>
      <c r="IS308" s="115"/>
      <c r="IT308" s="115"/>
      <c r="IU308" s="115"/>
      <c r="IV308" s="115"/>
      <c r="IW308" s="115"/>
      <c r="IX308" s="115"/>
      <c r="IY308" s="115"/>
      <c r="IZ308" s="115"/>
      <c r="JA308" s="115"/>
      <c r="JB308" s="115"/>
      <c r="JC308" s="115"/>
      <c r="JD308" s="115"/>
      <c r="JE308" s="115"/>
      <c r="JF308" s="115"/>
      <c r="JG308" s="115"/>
      <c r="JH308" s="115"/>
      <c r="JI308" s="115"/>
      <c r="JJ308" s="115"/>
      <c r="JK308" s="115"/>
      <c r="JL308" s="115"/>
      <c r="JM308" s="115"/>
      <c r="JN308" s="115"/>
      <c r="JO308" s="115"/>
      <c r="JP308" s="115"/>
      <c r="JQ308" s="115"/>
      <c r="JR308" s="115"/>
      <c r="JS308" s="115"/>
      <c r="JT308" s="115"/>
      <c r="JU308" s="115"/>
      <c r="JV308" s="115"/>
      <c r="JW308" s="115"/>
      <c r="JX308" s="115"/>
      <c r="JY308" s="115"/>
      <c r="JZ308" s="115"/>
      <c r="KA308" s="115"/>
      <c r="KB308" s="115"/>
      <c r="KC308" s="115"/>
      <c r="KD308" s="115"/>
      <c r="KE308" s="115"/>
      <c r="KF308" s="115"/>
      <c r="KG308" s="115"/>
      <c r="KH308" s="115"/>
      <c r="KI308" s="115"/>
      <c r="KJ308" s="115"/>
      <c r="KK308" s="115"/>
      <c r="KL308" s="115"/>
      <c r="KM308" s="115"/>
      <c r="KN308" s="115"/>
      <c r="KO308" s="115"/>
      <c r="KP308" s="115"/>
      <c r="KQ308" s="115"/>
      <c r="KR308" s="115"/>
      <c r="KS308" s="115"/>
      <c r="KT308" s="115"/>
      <c r="KU308" s="115"/>
      <c r="KV308" s="115"/>
      <c r="KW308" s="115"/>
      <c r="KX308" s="115"/>
      <c r="KY308" s="115"/>
      <c r="KZ308" s="115"/>
      <c r="LA308" s="115"/>
      <c r="LB308" s="115"/>
      <c r="LC308" s="115"/>
      <c r="LD308" s="115"/>
      <c r="LE308" s="115"/>
      <c r="LF308" s="115"/>
      <c r="LG308" s="115"/>
      <c r="LH308" s="115"/>
      <c r="LI308" s="115"/>
      <c r="LJ308" s="115"/>
      <c r="LK308" s="115"/>
      <c r="LL308" s="115"/>
      <c r="LM308" s="115"/>
      <c r="LN308" s="115"/>
      <c r="LO308" s="115"/>
      <c r="LP308" s="115"/>
      <c r="LQ308" s="115"/>
      <c r="LR308" s="115"/>
      <c r="LS308" s="115"/>
      <c r="LT308" s="115"/>
      <c r="LU308" s="115"/>
      <c r="LV308" s="115"/>
      <c r="LW308" s="115"/>
      <c r="LX308" s="115"/>
      <c r="LY308" s="115"/>
      <c r="LZ308" s="115"/>
      <c r="MA308" s="115"/>
      <c r="MB308" s="115"/>
      <c r="MC308" s="115"/>
      <c r="MD308" s="115"/>
      <c r="ME308" s="115"/>
      <c r="MF308" s="115"/>
      <c r="MG308" s="115"/>
      <c r="MH308" s="115"/>
      <c r="MI308" s="115"/>
      <c r="MJ308" s="115"/>
      <c r="MK308" s="115"/>
      <c r="ML308" s="115"/>
      <c r="MM308" s="115"/>
      <c r="MN308" s="115"/>
      <c r="MO308" s="115"/>
      <c r="MP308" s="115"/>
      <c r="MQ308" s="115"/>
      <c r="MR308" s="115"/>
      <c r="MS308" s="115"/>
      <c r="MT308" s="115"/>
      <c r="MU308" s="115"/>
      <c r="MV308" s="115"/>
      <c r="MW308" s="115"/>
      <c r="MX308" s="115"/>
      <c r="MY308" s="115"/>
      <c r="MZ308" s="115"/>
      <c r="NA308" s="115"/>
      <c r="NB308" s="115"/>
      <c r="NC308" s="115"/>
      <c r="ND308" s="115"/>
      <c r="NE308" s="115"/>
      <c r="NF308" s="115"/>
      <c r="NG308" s="115"/>
      <c r="NH308" s="115"/>
      <c r="NI308" s="115"/>
      <c r="NJ308" s="115"/>
      <c r="NK308" s="115"/>
      <c r="NL308" s="115"/>
      <c r="NM308" s="115"/>
      <c r="NN308" s="115"/>
      <c r="NO308" s="115"/>
      <c r="NP308" s="115"/>
      <c r="NQ308" s="115"/>
      <c r="NR308" s="115"/>
      <c r="NS308" s="115"/>
      <c r="NT308" s="115"/>
      <c r="NU308" s="115"/>
      <c r="NV308" s="115"/>
      <c r="NW308" s="115"/>
      <c r="NX308" s="115"/>
      <c r="NY308" s="115"/>
      <c r="NZ308" s="115"/>
      <c r="OA308" s="115"/>
      <c r="OB308" s="115"/>
      <c r="OC308" s="115"/>
      <c r="OD308" s="115"/>
      <c r="OE308" s="115"/>
      <c r="OF308" s="115"/>
      <c r="OG308" s="115"/>
    </row>
    <row r="309" spans="1:397" s="116" customFormat="1">
      <c r="A309" s="110" t="s">
        <v>61</v>
      </c>
      <c r="B309" s="111" t="s">
        <v>397</v>
      </c>
      <c r="C309" s="112">
        <v>46091</v>
      </c>
      <c r="D309" s="113">
        <v>4.6400000000000003E-5</v>
      </c>
      <c r="E309" s="112">
        <v>1613.39</v>
      </c>
      <c r="F309" s="123">
        <v>4097.4899000000005</v>
      </c>
      <c r="G309" s="124">
        <v>5710.8799000000008</v>
      </c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  <c r="BB309" s="115"/>
      <c r="BC309" s="115"/>
      <c r="BD309" s="115"/>
      <c r="BE309" s="115"/>
      <c r="BF309" s="115"/>
      <c r="BG309" s="115"/>
      <c r="BH309" s="115"/>
      <c r="BI309" s="115"/>
      <c r="BJ309" s="115"/>
      <c r="BK309" s="115"/>
      <c r="BL309" s="115"/>
      <c r="BM309" s="115"/>
      <c r="BN309" s="115"/>
      <c r="BO309" s="115"/>
      <c r="BP309" s="115"/>
      <c r="BQ309" s="115"/>
      <c r="BR309" s="115"/>
      <c r="BS309" s="115"/>
      <c r="BT309" s="115"/>
      <c r="BU309" s="115"/>
      <c r="BV309" s="115"/>
      <c r="BW309" s="115"/>
      <c r="BX309" s="115"/>
      <c r="BY309" s="115"/>
      <c r="BZ309" s="115"/>
      <c r="CA309" s="115"/>
      <c r="CB309" s="115"/>
      <c r="CC309" s="115"/>
      <c r="CD309" s="115"/>
      <c r="CE309" s="115"/>
      <c r="CF309" s="115"/>
      <c r="CG309" s="115"/>
      <c r="CH309" s="115"/>
      <c r="CI309" s="115"/>
      <c r="CJ309" s="115"/>
      <c r="CK309" s="115"/>
      <c r="CL309" s="115"/>
      <c r="CM309" s="115"/>
      <c r="CN309" s="115"/>
      <c r="CO309" s="115"/>
      <c r="CP309" s="115"/>
      <c r="CQ309" s="115"/>
      <c r="CR309" s="115"/>
      <c r="CS309" s="115"/>
      <c r="CT309" s="115"/>
      <c r="CU309" s="115"/>
      <c r="CV309" s="115"/>
      <c r="CW309" s="115"/>
      <c r="CX309" s="115"/>
      <c r="CY309" s="115"/>
      <c r="CZ309" s="115"/>
      <c r="DA309" s="115"/>
      <c r="DB309" s="115"/>
      <c r="DC309" s="115"/>
      <c r="DD309" s="115"/>
      <c r="DE309" s="115"/>
      <c r="DF309" s="115"/>
      <c r="DG309" s="115"/>
      <c r="DH309" s="115"/>
      <c r="DI309" s="115"/>
      <c r="DJ309" s="115"/>
      <c r="DK309" s="115"/>
      <c r="DL309" s="115"/>
      <c r="DM309" s="115"/>
      <c r="DN309" s="115"/>
      <c r="DO309" s="115"/>
      <c r="DP309" s="115"/>
      <c r="DQ309" s="115"/>
      <c r="DR309" s="115"/>
      <c r="DS309" s="115"/>
      <c r="DT309" s="115"/>
      <c r="DU309" s="115"/>
      <c r="DV309" s="115"/>
      <c r="DW309" s="115"/>
      <c r="DX309" s="115"/>
      <c r="DY309" s="115"/>
      <c r="DZ309" s="115"/>
      <c r="EA309" s="115"/>
      <c r="EB309" s="115"/>
      <c r="EC309" s="115"/>
      <c r="ED309" s="115"/>
      <c r="EE309" s="115"/>
      <c r="EF309" s="115"/>
      <c r="EG309" s="115"/>
      <c r="EH309" s="115"/>
      <c r="EI309" s="115"/>
      <c r="EJ309" s="115"/>
      <c r="EK309" s="115"/>
      <c r="EL309" s="115"/>
      <c r="EM309" s="115"/>
      <c r="EN309" s="115"/>
      <c r="EO309" s="115"/>
      <c r="EP309" s="115"/>
      <c r="EQ309" s="115"/>
      <c r="ER309" s="115"/>
      <c r="ES309" s="115"/>
      <c r="ET309" s="115"/>
      <c r="EU309" s="115"/>
      <c r="EV309" s="115"/>
      <c r="EW309" s="115"/>
      <c r="EX309" s="115"/>
      <c r="EY309" s="115"/>
      <c r="EZ309" s="115"/>
      <c r="FA309" s="115"/>
      <c r="FB309" s="115"/>
      <c r="FC309" s="115"/>
      <c r="FD309" s="115"/>
      <c r="FE309" s="115"/>
      <c r="FF309" s="115"/>
      <c r="FG309" s="115"/>
      <c r="FH309" s="115"/>
      <c r="FI309" s="115"/>
      <c r="FJ309" s="115"/>
      <c r="FK309" s="115"/>
      <c r="FL309" s="115"/>
      <c r="FM309" s="115"/>
      <c r="FN309" s="115"/>
      <c r="FO309" s="115"/>
      <c r="FP309" s="115"/>
      <c r="FQ309" s="115"/>
      <c r="FR309" s="115"/>
      <c r="FS309" s="115"/>
      <c r="FT309" s="115"/>
      <c r="FU309" s="115"/>
      <c r="FV309" s="115"/>
      <c r="FW309" s="115"/>
      <c r="FX309" s="115"/>
      <c r="FY309" s="115"/>
      <c r="FZ309" s="115"/>
      <c r="GA309" s="115"/>
      <c r="GB309" s="115"/>
      <c r="GC309" s="115"/>
      <c r="GD309" s="115"/>
      <c r="GE309" s="115"/>
      <c r="GF309" s="115"/>
      <c r="GG309" s="115"/>
      <c r="GH309" s="115"/>
      <c r="GI309" s="115"/>
      <c r="GJ309" s="115"/>
      <c r="GK309" s="115"/>
      <c r="GL309" s="115"/>
      <c r="GM309" s="115"/>
      <c r="GN309" s="115"/>
      <c r="GO309" s="115"/>
      <c r="GP309" s="115"/>
      <c r="GQ309" s="115"/>
      <c r="GR309" s="115"/>
      <c r="GS309" s="115"/>
      <c r="GT309" s="115"/>
      <c r="GU309" s="115"/>
      <c r="GV309" s="115"/>
      <c r="GW309" s="115"/>
      <c r="GX309" s="115"/>
      <c r="GY309" s="115"/>
      <c r="GZ309" s="115"/>
      <c r="HA309" s="115"/>
      <c r="HB309" s="115"/>
      <c r="HC309" s="115"/>
      <c r="HD309" s="115"/>
      <c r="HE309" s="115"/>
      <c r="HF309" s="115"/>
      <c r="HG309" s="115"/>
      <c r="HH309" s="115"/>
      <c r="HI309" s="115"/>
      <c r="HJ309" s="115"/>
      <c r="HK309" s="115"/>
      <c r="HL309" s="115"/>
      <c r="HM309" s="115"/>
      <c r="HN309" s="115"/>
      <c r="HO309" s="115"/>
      <c r="HP309" s="115"/>
      <c r="HQ309" s="115"/>
      <c r="HR309" s="115"/>
      <c r="HS309" s="115"/>
      <c r="HT309" s="115"/>
      <c r="HU309" s="115"/>
      <c r="HV309" s="115"/>
      <c r="HW309" s="115"/>
      <c r="HX309" s="115"/>
      <c r="HY309" s="115"/>
      <c r="HZ309" s="115"/>
      <c r="IA309" s="115"/>
      <c r="IB309" s="115"/>
      <c r="IC309" s="115"/>
      <c r="ID309" s="115"/>
      <c r="IE309" s="115"/>
      <c r="IF309" s="115"/>
      <c r="IG309" s="115"/>
      <c r="IH309" s="115"/>
      <c r="II309" s="115"/>
      <c r="IJ309" s="115"/>
      <c r="IK309" s="115"/>
      <c r="IL309" s="115"/>
      <c r="IM309" s="115"/>
      <c r="IN309" s="115"/>
      <c r="IO309" s="115"/>
      <c r="IP309" s="115"/>
      <c r="IQ309" s="115"/>
      <c r="IR309" s="115"/>
      <c r="IS309" s="115"/>
      <c r="IT309" s="115"/>
      <c r="IU309" s="115"/>
      <c r="IV309" s="115"/>
      <c r="IW309" s="115"/>
      <c r="IX309" s="115"/>
      <c r="IY309" s="115"/>
      <c r="IZ309" s="115"/>
      <c r="JA309" s="115"/>
      <c r="JB309" s="115"/>
      <c r="JC309" s="115"/>
      <c r="JD309" s="115"/>
      <c r="JE309" s="115"/>
      <c r="JF309" s="115"/>
      <c r="JG309" s="115"/>
      <c r="JH309" s="115"/>
      <c r="JI309" s="115"/>
      <c r="JJ309" s="115"/>
      <c r="JK309" s="115"/>
      <c r="JL309" s="115"/>
      <c r="JM309" s="115"/>
      <c r="JN309" s="115"/>
      <c r="JO309" s="115"/>
      <c r="JP309" s="115"/>
      <c r="JQ309" s="115"/>
      <c r="JR309" s="115"/>
      <c r="JS309" s="115"/>
      <c r="JT309" s="115"/>
      <c r="JU309" s="115"/>
      <c r="JV309" s="115"/>
      <c r="JW309" s="115"/>
      <c r="JX309" s="115"/>
      <c r="JY309" s="115"/>
      <c r="JZ309" s="115"/>
      <c r="KA309" s="115"/>
      <c r="KB309" s="115"/>
      <c r="KC309" s="115"/>
      <c r="KD309" s="115"/>
      <c r="KE309" s="115"/>
      <c r="KF309" s="115"/>
      <c r="KG309" s="115"/>
      <c r="KH309" s="115"/>
      <c r="KI309" s="115"/>
      <c r="KJ309" s="115"/>
      <c r="KK309" s="115"/>
      <c r="KL309" s="115"/>
      <c r="KM309" s="115"/>
      <c r="KN309" s="115"/>
      <c r="KO309" s="115"/>
      <c r="KP309" s="115"/>
      <c r="KQ309" s="115"/>
      <c r="KR309" s="115"/>
      <c r="KS309" s="115"/>
      <c r="KT309" s="115"/>
      <c r="KU309" s="115"/>
      <c r="KV309" s="115"/>
      <c r="KW309" s="115"/>
      <c r="KX309" s="115"/>
      <c r="KY309" s="115"/>
      <c r="KZ309" s="115"/>
      <c r="LA309" s="115"/>
      <c r="LB309" s="115"/>
      <c r="LC309" s="115"/>
      <c r="LD309" s="115"/>
      <c r="LE309" s="115"/>
      <c r="LF309" s="115"/>
      <c r="LG309" s="115"/>
      <c r="LH309" s="115"/>
      <c r="LI309" s="115"/>
      <c r="LJ309" s="115"/>
      <c r="LK309" s="115"/>
      <c r="LL309" s="115"/>
      <c r="LM309" s="115"/>
      <c r="LN309" s="115"/>
      <c r="LO309" s="115"/>
      <c r="LP309" s="115"/>
      <c r="LQ309" s="115"/>
      <c r="LR309" s="115"/>
      <c r="LS309" s="115"/>
      <c r="LT309" s="115"/>
      <c r="LU309" s="115"/>
      <c r="LV309" s="115"/>
      <c r="LW309" s="115"/>
      <c r="LX309" s="115"/>
      <c r="LY309" s="115"/>
      <c r="LZ309" s="115"/>
      <c r="MA309" s="115"/>
      <c r="MB309" s="115"/>
      <c r="MC309" s="115"/>
      <c r="MD309" s="115"/>
      <c r="ME309" s="115"/>
      <c r="MF309" s="115"/>
      <c r="MG309" s="115"/>
      <c r="MH309" s="115"/>
      <c r="MI309" s="115"/>
      <c r="MJ309" s="115"/>
      <c r="MK309" s="115"/>
      <c r="ML309" s="115"/>
      <c r="MM309" s="115"/>
      <c r="MN309" s="115"/>
      <c r="MO309" s="115"/>
      <c r="MP309" s="115"/>
      <c r="MQ309" s="115"/>
      <c r="MR309" s="115"/>
      <c r="MS309" s="115"/>
      <c r="MT309" s="115"/>
      <c r="MU309" s="115"/>
      <c r="MV309" s="115"/>
      <c r="MW309" s="115"/>
      <c r="MX309" s="115"/>
      <c r="MY309" s="115"/>
      <c r="MZ309" s="115"/>
      <c r="NA309" s="115"/>
      <c r="NB309" s="115"/>
      <c r="NC309" s="115"/>
      <c r="ND309" s="115"/>
      <c r="NE309" s="115"/>
      <c r="NF309" s="115"/>
      <c r="NG309" s="115"/>
      <c r="NH309" s="115"/>
      <c r="NI309" s="115"/>
      <c r="NJ309" s="115"/>
      <c r="NK309" s="115"/>
      <c r="NL309" s="115"/>
      <c r="NM309" s="115"/>
      <c r="NN309" s="115"/>
      <c r="NO309" s="115"/>
      <c r="NP309" s="115"/>
      <c r="NQ309" s="115"/>
      <c r="NR309" s="115"/>
      <c r="NS309" s="115"/>
      <c r="NT309" s="115"/>
      <c r="NU309" s="115"/>
      <c r="NV309" s="115"/>
      <c r="NW309" s="115"/>
      <c r="NX309" s="115"/>
      <c r="NY309" s="115"/>
      <c r="NZ309" s="115"/>
      <c r="OA309" s="115"/>
      <c r="OB309" s="115"/>
      <c r="OC309" s="115"/>
      <c r="OD309" s="115"/>
      <c r="OE309" s="115"/>
      <c r="OF309" s="115"/>
      <c r="OG309" s="115"/>
    </row>
    <row r="310" spans="1:397" s="116" customFormat="1">
      <c r="A310" s="110" t="s">
        <v>62</v>
      </c>
      <c r="B310" s="111" t="s">
        <v>398</v>
      </c>
      <c r="C310" s="112">
        <v>13515</v>
      </c>
      <c r="D310" s="113">
        <v>1.36E-5</v>
      </c>
      <c r="E310" s="112">
        <v>1757.88</v>
      </c>
      <c r="F310" s="123">
        <v>1201.4835</v>
      </c>
      <c r="G310" s="124">
        <v>2959.3635000000004</v>
      </c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  <c r="AT310" s="115"/>
      <c r="AU310" s="115"/>
      <c r="AV310" s="115"/>
      <c r="AW310" s="115"/>
      <c r="AX310" s="115"/>
      <c r="AY310" s="115"/>
      <c r="AZ310" s="115"/>
      <c r="BA310" s="115"/>
      <c r="BB310" s="115"/>
      <c r="BC310" s="115"/>
      <c r="BD310" s="115"/>
      <c r="BE310" s="115"/>
      <c r="BF310" s="115"/>
      <c r="BG310" s="115"/>
      <c r="BH310" s="115"/>
      <c r="BI310" s="115"/>
      <c r="BJ310" s="115"/>
      <c r="BK310" s="115"/>
      <c r="BL310" s="115"/>
      <c r="BM310" s="115"/>
      <c r="BN310" s="115"/>
      <c r="BO310" s="115"/>
      <c r="BP310" s="115"/>
      <c r="BQ310" s="115"/>
      <c r="BR310" s="115"/>
      <c r="BS310" s="115"/>
      <c r="BT310" s="115"/>
      <c r="BU310" s="115"/>
      <c r="BV310" s="115"/>
      <c r="BW310" s="115"/>
      <c r="BX310" s="115"/>
      <c r="BY310" s="115"/>
      <c r="BZ310" s="115"/>
      <c r="CA310" s="115"/>
      <c r="CB310" s="115"/>
      <c r="CC310" s="115"/>
      <c r="CD310" s="115"/>
      <c r="CE310" s="115"/>
      <c r="CF310" s="115"/>
      <c r="CG310" s="115"/>
      <c r="CH310" s="115"/>
      <c r="CI310" s="115"/>
      <c r="CJ310" s="115"/>
      <c r="CK310" s="115"/>
      <c r="CL310" s="115"/>
      <c r="CM310" s="115"/>
      <c r="CN310" s="115"/>
      <c r="CO310" s="115"/>
      <c r="CP310" s="115"/>
      <c r="CQ310" s="115"/>
      <c r="CR310" s="115"/>
      <c r="CS310" s="115"/>
      <c r="CT310" s="115"/>
      <c r="CU310" s="115"/>
      <c r="CV310" s="115"/>
      <c r="CW310" s="115"/>
      <c r="CX310" s="115"/>
      <c r="CY310" s="115"/>
      <c r="CZ310" s="115"/>
      <c r="DA310" s="115"/>
      <c r="DB310" s="115"/>
      <c r="DC310" s="115"/>
      <c r="DD310" s="115"/>
      <c r="DE310" s="115"/>
      <c r="DF310" s="115"/>
      <c r="DG310" s="115"/>
      <c r="DH310" s="115"/>
      <c r="DI310" s="115"/>
      <c r="DJ310" s="115"/>
      <c r="DK310" s="115"/>
      <c r="DL310" s="115"/>
      <c r="DM310" s="115"/>
      <c r="DN310" s="115"/>
      <c r="DO310" s="115"/>
      <c r="DP310" s="115"/>
      <c r="DQ310" s="115"/>
      <c r="DR310" s="115"/>
      <c r="DS310" s="115"/>
      <c r="DT310" s="115"/>
      <c r="DU310" s="115"/>
      <c r="DV310" s="115"/>
      <c r="DW310" s="115"/>
      <c r="DX310" s="115"/>
      <c r="DY310" s="115"/>
      <c r="DZ310" s="115"/>
      <c r="EA310" s="115"/>
      <c r="EB310" s="115"/>
      <c r="EC310" s="115"/>
      <c r="ED310" s="115"/>
      <c r="EE310" s="115"/>
      <c r="EF310" s="115"/>
      <c r="EG310" s="115"/>
      <c r="EH310" s="115"/>
      <c r="EI310" s="115"/>
      <c r="EJ310" s="115"/>
      <c r="EK310" s="115"/>
      <c r="EL310" s="115"/>
      <c r="EM310" s="115"/>
      <c r="EN310" s="115"/>
      <c r="EO310" s="115"/>
      <c r="EP310" s="115"/>
      <c r="EQ310" s="115"/>
      <c r="ER310" s="115"/>
      <c r="ES310" s="115"/>
      <c r="ET310" s="115"/>
      <c r="EU310" s="115"/>
      <c r="EV310" s="115"/>
      <c r="EW310" s="115"/>
      <c r="EX310" s="115"/>
      <c r="EY310" s="115"/>
      <c r="EZ310" s="115"/>
      <c r="FA310" s="115"/>
      <c r="FB310" s="115"/>
      <c r="FC310" s="115"/>
      <c r="FD310" s="115"/>
      <c r="FE310" s="115"/>
      <c r="FF310" s="115"/>
      <c r="FG310" s="115"/>
      <c r="FH310" s="115"/>
      <c r="FI310" s="115"/>
      <c r="FJ310" s="115"/>
      <c r="FK310" s="115"/>
      <c r="FL310" s="115"/>
      <c r="FM310" s="115"/>
      <c r="FN310" s="115"/>
      <c r="FO310" s="115"/>
      <c r="FP310" s="115"/>
      <c r="FQ310" s="115"/>
      <c r="FR310" s="115"/>
      <c r="FS310" s="115"/>
      <c r="FT310" s="115"/>
      <c r="FU310" s="115"/>
      <c r="FV310" s="115"/>
      <c r="FW310" s="115"/>
      <c r="FX310" s="115"/>
      <c r="FY310" s="115"/>
      <c r="FZ310" s="115"/>
      <c r="GA310" s="115"/>
      <c r="GB310" s="115"/>
      <c r="GC310" s="115"/>
      <c r="GD310" s="115"/>
      <c r="GE310" s="115"/>
      <c r="GF310" s="115"/>
      <c r="GG310" s="115"/>
      <c r="GH310" s="115"/>
      <c r="GI310" s="115"/>
      <c r="GJ310" s="115"/>
      <c r="GK310" s="115"/>
      <c r="GL310" s="115"/>
      <c r="GM310" s="115"/>
      <c r="GN310" s="115"/>
      <c r="GO310" s="115"/>
      <c r="GP310" s="115"/>
      <c r="GQ310" s="115"/>
      <c r="GR310" s="115"/>
      <c r="GS310" s="115"/>
      <c r="GT310" s="115"/>
      <c r="GU310" s="115"/>
      <c r="GV310" s="115"/>
      <c r="GW310" s="115"/>
      <c r="GX310" s="115"/>
      <c r="GY310" s="115"/>
      <c r="GZ310" s="115"/>
      <c r="HA310" s="115"/>
      <c r="HB310" s="115"/>
      <c r="HC310" s="115"/>
      <c r="HD310" s="115"/>
      <c r="HE310" s="115"/>
      <c r="HF310" s="115"/>
      <c r="HG310" s="115"/>
      <c r="HH310" s="115"/>
      <c r="HI310" s="115"/>
      <c r="HJ310" s="115"/>
      <c r="HK310" s="115"/>
      <c r="HL310" s="115"/>
      <c r="HM310" s="115"/>
      <c r="HN310" s="115"/>
      <c r="HO310" s="115"/>
      <c r="HP310" s="115"/>
      <c r="HQ310" s="115"/>
      <c r="HR310" s="115"/>
      <c r="HS310" s="115"/>
      <c r="HT310" s="115"/>
      <c r="HU310" s="115"/>
      <c r="HV310" s="115"/>
      <c r="HW310" s="115"/>
      <c r="HX310" s="115"/>
      <c r="HY310" s="115"/>
      <c r="HZ310" s="115"/>
      <c r="IA310" s="115"/>
      <c r="IB310" s="115"/>
      <c r="IC310" s="115"/>
      <c r="ID310" s="115"/>
      <c r="IE310" s="115"/>
      <c r="IF310" s="115"/>
      <c r="IG310" s="115"/>
      <c r="IH310" s="115"/>
      <c r="II310" s="115"/>
      <c r="IJ310" s="115"/>
      <c r="IK310" s="115"/>
      <c r="IL310" s="115"/>
      <c r="IM310" s="115"/>
      <c r="IN310" s="115"/>
      <c r="IO310" s="115"/>
      <c r="IP310" s="115"/>
      <c r="IQ310" s="115"/>
      <c r="IR310" s="115"/>
      <c r="IS310" s="115"/>
      <c r="IT310" s="115"/>
      <c r="IU310" s="115"/>
      <c r="IV310" s="115"/>
      <c r="IW310" s="115"/>
      <c r="IX310" s="115"/>
      <c r="IY310" s="115"/>
      <c r="IZ310" s="115"/>
      <c r="JA310" s="115"/>
      <c r="JB310" s="115"/>
      <c r="JC310" s="115"/>
      <c r="JD310" s="115"/>
      <c r="JE310" s="115"/>
      <c r="JF310" s="115"/>
      <c r="JG310" s="115"/>
      <c r="JH310" s="115"/>
      <c r="JI310" s="115"/>
      <c r="JJ310" s="115"/>
      <c r="JK310" s="115"/>
      <c r="JL310" s="115"/>
      <c r="JM310" s="115"/>
      <c r="JN310" s="115"/>
      <c r="JO310" s="115"/>
      <c r="JP310" s="115"/>
      <c r="JQ310" s="115"/>
      <c r="JR310" s="115"/>
      <c r="JS310" s="115"/>
      <c r="JT310" s="115"/>
      <c r="JU310" s="115"/>
      <c r="JV310" s="115"/>
      <c r="JW310" s="115"/>
      <c r="JX310" s="115"/>
      <c r="JY310" s="115"/>
      <c r="JZ310" s="115"/>
      <c r="KA310" s="115"/>
      <c r="KB310" s="115"/>
      <c r="KC310" s="115"/>
      <c r="KD310" s="115"/>
      <c r="KE310" s="115"/>
      <c r="KF310" s="115"/>
      <c r="KG310" s="115"/>
      <c r="KH310" s="115"/>
      <c r="KI310" s="115"/>
      <c r="KJ310" s="115"/>
      <c r="KK310" s="115"/>
      <c r="KL310" s="115"/>
      <c r="KM310" s="115"/>
      <c r="KN310" s="115"/>
      <c r="KO310" s="115"/>
      <c r="KP310" s="115"/>
      <c r="KQ310" s="115"/>
      <c r="KR310" s="115"/>
      <c r="KS310" s="115"/>
      <c r="KT310" s="115"/>
      <c r="KU310" s="115"/>
      <c r="KV310" s="115"/>
      <c r="KW310" s="115"/>
      <c r="KX310" s="115"/>
      <c r="KY310" s="115"/>
      <c r="KZ310" s="115"/>
      <c r="LA310" s="115"/>
      <c r="LB310" s="115"/>
      <c r="LC310" s="115"/>
      <c r="LD310" s="115"/>
      <c r="LE310" s="115"/>
      <c r="LF310" s="115"/>
      <c r="LG310" s="115"/>
      <c r="LH310" s="115"/>
      <c r="LI310" s="115"/>
      <c r="LJ310" s="115"/>
      <c r="LK310" s="115"/>
      <c r="LL310" s="115"/>
      <c r="LM310" s="115"/>
      <c r="LN310" s="115"/>
      <c r="LO310" s="115"/>
      <c r="LP310" s="115"/>
      <c r="LQ310" s="115"/>
      <c r="LR310" s="115"/>
      <c r="LS310" s="115"/>
      <c r="LT310" s="115"/>
      <c r="LU310" s="115"/>
      <c r="LV310" s="115"/>
      <c r="LW310" s="115"/>
      <c r="LX310" s="115"/>
      <c r="LY310" s="115"/>
      <c r="LZ310" s="115"/>
      <c r="MA310" s="115"/>
      <c r="MB310" s="115"/>
      <c r="MC310" s="115"/>
      <c r="MD310" s="115"/>
      <c r="ME310" s="115"/>
      <c r="MF310" s="115"/>
      <c r="MG310" s="115"/>
      <c r="MH310" s="115"/>
      <c r="MI310" s="115"/>
      <c r="MJ310" s="115"/>
      <c r="MK310" s="115"/>
      <c r="ML310" s="115"/>
      <c r="MM310" s="115"/>
      <c r="MN310" s="115"/>
      <c r="MO310" s="115"/>
      <c r="MP310" s="115"/>
      <c r="MQ310" s="115"/>
      <c r="MR310" s="115"/>
      <c r="MS310" s="115"/>
      <c r="MT310" s="115"/>
      <c r="MU310" s="115"/>
      <c r="MV310" s="115"/>
      <c r="MW310" s="115"/>
      <c r="MX310" s="115"/>
      <c r="MY310" s="115"/>
      <c r="MZ310" s="115"/>
      <c r="NA310" s="115"/>
      <c r="NB310" s="115"/>
      <c r="NC310" s="115"/>
      <c r="ND310" s="115"/>
      <c r="NE310" s="115"/>
      <c r="NF310" s="115"/>
      <c r="NG310" s="115"/>
      <c r="NH310" s="115"/>
      <c r="NI310" s="115"/>
      <c r="NJ310" s="115"/>
      <c r="NK310" s="115"/>
      <c r="NL310" s="115"/>
      <c r="NM310" s="115"/>
      <c r="NN310" s="115"/>
      <c r="NO310" s="115"/>
      <c r="NP310" s="115"/>
      <c r="NQ310" s="115"/>
      <c r="NR310" s="115"/>
      <c r="NS310" s="115"/>
      <c r="NT310" s="115"/>
      <c r="NU310" s="115"/>
      <c r="NV310" s="115"/>
      <c r="NW310" s="115"/>
      <c r="NX310" s="115"/>
      <c r="NY310" s="115"/>
      <c r="NZ310" s="115"/>
      <c r="OA310" s="115"/>
      <c r="OB310" s="115"/>
      <c r="OC310" s="115"/>
      <c r="OD310" s="115"/>
      <c r="OE310" s="115"/>
      <c r="OF310" s="115"/>
      <c r="OG310" s="115"/>
    </row>
    <row r="311" spans="1:397" s="116" customFormat="1">
      <c r="A311" s="110" t="s">
        <v>63</v>
      </c>
      <c r="B311" s="111" t="s">
        <v>399</v>
      </c>
      <c r="C311" s="112">
        <v>50039</v>
      </c>
      <c r="D311" s="113">
        <v>5.0399999999999999E-5</v>
      </c>
      <c r="E311" s="112">
        <v>1516.37</v>
      </c>
      <c r="F311" s="123">
        <v>4448.4671000000008</v>
      </c>
      <c r="G311" s="124">
        <v>5964.8371000000006</v>
      </c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  <c r="BB311" s="115"/>
      <c r="BC311" s="115"/>
      <c r="BD311" s="115"/>
      <c r="BE311" s="115"/>
      <c r="BF311" s="115"/>
      <c r="BG311" s="115"/>
      <c r="BH311" s="115"/>
      <c r="BI311" s="115"/>
      <c r="BJ311" s="115"/>
      <c r="BK311" s="115"/>
      <c r="BL311" s="115"/>
      <c r="BM311" s="115"/>
      <c r="BN311" s="115"/>
      <c r="BO311" s="115"/>
      <c r="BP311" s="115"/>
      <c r="BQ311" s="115"/>
      <c r="BR311" s="115"/>
      <c r="BS311" s="115"/>
      <c r="BT311" s="115"/>
      <c r="BU311" s="115"/>
      <c r="BV311" s="115"/>
      <c r="BW311" s="115"/>
      <c r="BX311" s="115"/>
      <c r="BY311" s="115"/>
      <c r="BZ311" s="115"/>
      <c r="CA311" s="115"/>
      <c r="CB311" s="115"/>
      <c r="CC311" s="115"/>
      <c r="CD311" s="115"/>
      <c r="CE311" s="115"/>
      <c r="CF311" s="115"/>
      <c r="CG311" s="115"/>
      <c r="CH311" s="115"/>
      <c r="CI311" s="115"/>
      <c r="CJ311" s="115"/>
      <c r="CK311" s="115"/>
      <c r="CL311" s="115"/>
      <c r="CM311" s="115"/>
      <c r="CN311" s="115"/>
      <c r="CO311" s="115"/>
      <c r="CP311" s="115"/>
      <c r="CQ311" s="115"/>
      <c r="CR311" s="115"/>
      <c r="CS311" s="115"/>
      <c r="CT311" s="115"/>
      <c r="CU311" s="115"/>
      <c r="CV311" s="115"/>
      <c r="CW311" s="115"/>
      <c r="CX311" s="115"/>
      <c r="CY311" s="115"/>
      <c r="CZ311" s="115"/>
      <c r="DA311" s="115"/>
      <c r="DB311" s="115"/>
      <c r="DC311" s="115"/>
      <c r="DD311" s="115"/>
      <c r="DE311" s="115"/>
      <c r="DF311" s="115"/>
      <c r="DG311" s="115"/>
      <c r="DH311" s="115"/>
      <c r="DI311" s="115"/>
      <c r="DJ311" s="115"/>
      <c r="DK311" s="115"/>
      <c r="DL311" s="115"/>
      <c r="DM311" s="115"/>
      <c r="DN311" s="115"/>
      <c r="DO311" s="115"/>
      <c r="DP311" s="115"/>
      <c r="DQ311" s="115"/>
      <c r="DR311" s="115"/>
      <c r="DS311" s="115"/>
      <c r="DT311" s="115"/>
      <c r="DU311" s="115"/>
      <c r="DV311" s="115"/>
      <c r="DW311" s="115"/>
      <c r="DX311" s="115"/>
      <c r="DY311" s="115"/>
      <c r="DZ311" s="115"/>
      <c r="EA311" s="115"/>
      <c r="EB311" s="115"/>
      <c r="EC311" s="115"/>
      <c r="ED311" s="115"/>
      <c r="EE311" s="115"/>
      <c r="EF311" s="115"/>
      <c r="EG311" s="115"/>
      <c r="EH311" s="115"/>
      <c r="EI311" s="115"/>
      <c r="EJ311" s="115"/>
      <c r="EK311" s="115"/>
      <c r="EL311" s="115"/>
      <c r="EM311" s="115"/>
      <c r="EN311" s="115"/>
      <c r="EO311" s="115"/>
      <c r="EP311" s="115"/>
      <c r="EQ311" s="115"/>
      <c r="ER311" s="115"/>
      <c r="ES311" s="115"/>
      <c r="ET311" s="115"/>
      <c r="EU311" s="115"/>
      <c r="EV311" s="115"/>
      <c r="EW311" s="115"/>
      <c r="EX311" s="115"/>
      <c r="EY311" s="115"/>
      <c r="EZ311" s="115"/>
      <c r="FA311" s="115"/>
      <c r="FB311" s="115"/>
      <c r="FC311" s="115"/>
      <c r="FD311" s="115"/>
      <c r="FE311" s="115"/>
      <c r="FF311" s="115"/>
      <c r="FG311" s="115"/>
      <c r="FH311" s="115"/>
      <c r="FI311" s="115"/>
      <c r="FJ311" s="115"/>
      <c r="FK311" s="115"/>
      <c r="FL311" s="115"/>
      <c r="FM311" s="115"/>
      <c r="FN311" s="115"/>
      <c r="FO311" s="115"/>
      <c r="FP311" s="115"/>
      <c r="FQ311" s="115"/>
      <c r="FR311" s="115"/>
      <c r="FS311" s="115"/>
      <c r="FT311" s="115"/>
      <c r="FU311" s="115"/>
      <c r="FV311" s="115"/>
      <c r="FW311" s="115"/>
      <c r="FX311" s="115"/>
      <c r="FY311" s="115"/>
      <c r="FZ311" s="115"/>
      <c r="GA311" s="115"/>
      <c r="GB311" s="115"/>
      <c r="GC311" s="115"/>
      <c r="GD311" s="115"/>
      <c r="GE311" s="115"/>
      <c r="GF311" s="115"/>
      <c r="GG311" s="115"/>
      <c r="GH311" s="115"/>
      <c r="GI311" s="115"/>
      <c r="GJ311" s="115"/>
      <c r="GK311" s="115"/>
      <c r="GL311" s="115"/>
      <c r="GM311" s="115"/>
      <c r="GN311" s="115"/>
      <c r="GO311" s="115"/>
      <c r="GP311" s="115"/>
      <c r="GQ311" s="115"/>
      <c r="GR311" s="115"/>
      <c r="GS311" s="115"/>
      <c r="GT311" s="115"/>
      <c r="GU311" s="115"/>
      <c r="GV311" s="115"/>
      <c r="GW311" s="115"/>
      <c r="GX311" s="115"/>
      <c r="GY311" s="115"/>
      <c r="GZ311" s="115"/>
      <c r="HA311" s="115"/>
      <c r="HB311" s="115"/>
      <c r="HC311" s="115"/>
      <c r="HD311" s="115"/>
      <c r="HE311" s="115"/>
      <c r="HF311" s="115"/>
      <c r="HG311" s="115"/>
      <c r="HH311" s="115"/>
      <c r="HI311" s="115"/>
      <c r="HJ311" s="115"/>
      <c r="HK311" s="115"/>
      <c r="HL311" s="115"/>
      <c r="HM311" s="115"/>
      <c r="HN311" s="115"/>
      <c r="HO311" s="115"/>
      <c r="HP311" s="115"/>
      <c r="HQ311" s="115"/>
      <c r="HR311" s="115"/>
      <c r="HS311" s="115"/>
      <c r="HT311" s="115"/>
      <c r="HU311" s="115"/>
      <c r="HV311" s="115"/>
      <c r="HW311" s="115"/>
      <c r="HX311" s="115"/>
      <c r="HY311" s="115"/>
      <c r="HZ311" s="115"/>
      <c r="IA311" s="115"/>
      <c r="IB311" s="115"/>
      <c r="IC311" s="115"/>
      <c r="ID311" s="115"/>
      <c r="IE311" s="115"/>
      <c r="IF311" s="115"/>
      <c r="IG311" s="115"/>
      <c r="IH311" s="115"/>
      <c r="II311" s="115"/>
      <c r="IJ311" s="115"/>
      <c r="IK311" s="115"/>
      <c r="IL311" s="115"/>
      <c r="IM311" s="115"/>
      <c r="IN311" s="115"/>
      <c r="IO311" s="115"/>
      <c r="IP311" s="115"/>
      <c r="IQ311" s="115"/>
      <c r="IR311" s="115"/>
      <c r="IS311" s="115"/>
      <c r="IT311" s="115"/>
      <c r="IU311" s="115"/>
      <c r="IV311" s="115"/>
      <c r="IW311" s="115"/>
      <c r="IX311" s="115"/>
      <c r="IY311" s="115"/>
      <c r="IZ311" s="115"/>
      <c r="JA311" s="115"/>
      <c r="JB311" s="115"/>
      <c r="JC311" s="115"/>
      <c r="JD311" s="115"/>
      <c r="JE311" s="115"/>
      <c r="JF311" s="115"/>
      <c r="JG311" s="115"/>
      <c r="JH311" s="115"/>
      <c r="JI311" s="115"/>
      <c r="JJ311" s="115"/>
      <c r="JK311" s="115"/>
      <c r="JL311" s="115"/>
      <c r="JM311" s="115"/>
      <c r="JN311" s="115"/>
      <c r="JO311" s="115"/>
      <c r="JP311" s="115"/>
      <c r="JQ311" s="115"/>
      <c r="JR311" s="115"/>
      <c r="JS311" s="115"/>
      <c r="JT311" s="115"/>
      <c r="JU311" s="115"/>
      <c r="JV311" s="115"/>
      <c r="JW311" s="115"/>
      <c r="JX311" s="115"/>
      <c r="JY311" s="115"/>
      <c r="JZ311" s="115"/>
      <c r="KA311" s="115"/>
      <c r="KB311" s="115"/>
      <c r="KC311" s="115"/>
      <c r="KD311" s="115"/>
      <c r="KE311" s="115"/>
      <c r="KF311" s="115"/>
      <c r="KG311" s="115"/>
      <c r="KH311" s="115"/>
      <c r="KI311" s="115"/>
      <c r="KJ311" s="115"/>
      <c r="KK311" s="115"/>
      <c r="KL311" s="115"/>
      <c r="KM311" s="115"/>
      <c r="KN311" s="115"/>
      <c r="KO311" s="115"/>
      <c r="KP311" s="115"/>
      <c r="KQ311" s="115"/>
      <c r="KR311" s="115"/>
      <c r="KS311" s="115"/>
      <c r="KT311" s="115"/>
      <c r="KU311" s="115"/>
      <c r="KV311" s="115"/>
      <c r="KW311" s="115"/>
      <c r="KX311" s="115"/>
      <c r="KY311" s="115"/>
      <c r="KZ311" s="115"/>
      <c r="LA311" s="115"/>
      <c r="LB311" s="115"/>
      <c r="LC311" s="115"/>
      <c r="LD311" s="115"/>
      <c r="LE311" s="115"/>
      <c r="LF311" s="115"/>
      <c r="LG311" s="115"/>
      <c r="LH311" s="115"/>
      <c r="LI311" s="115"/>
      <c r="LJ311" s="115"/>
      <c r="LK311" s="115"/>
      <c r="LL311" s="115"/>
      <c r="LM311" s="115"/>
      <c r="LN311" s="115"/>
      <c r="LO311" s="115"/>
      <c r="LP311" s="115"/>
      <c r="LQ311" s="115"/>
      <c r="LR311" s="115"/>
      <c r="LS311" s="115"/>
      <c r="LT311" s="115"/>
      <c r="LU311" s="115"/>
      <c r="LV311" s="115"/>
      <c r="LW311" s="115"/>
      <c r="LX311" s="115"/>
      <c r="LY311" s="115"/>
      <c r="LZ311" s="115"/>
      <c r="MA311" s="115"/>
      <c r="MB311" s="115"/>
      <c r="MC311" s="115"/>
      <c r="MD311" s="115"/>
      <c r="ME311" s="115"/>
      <c r="MF311" s="115"/>
      <c r="MG311" s="115"/>
      <c r="MH311" s="115"/>
      <c r="MI311" s="115"/>
      <c r="MJ311" s="115"/>
      <c r="MK311" s="115"/>
      <c r="ML311" s="115"/>
      <c r="MM311" s="115"/>
      <c r="MN311" s="115"/>
      <c r="MO311" s="115"/>
      <c r="MP311" s="115"/>
      <c r="MQ311" s="115"/>
      <c r="MR311" s="115"/>
      <c r="MS311" s="115"/>
      <c r="MT311" s="115"/>
      <c r="MU311" s="115"/>
      <c r="MV311" s="115"/>
      <c r="MW311" s="115"/>
      <c r="MX311" s="115"/>
      <c r="MY311" s="115"/>
      <c r="MZ311" s="115"/>
      <c r="NA311" s="115"/>
      <c r="NB311" s="115"/>
      <c r="NC311" s="115"/>
      <c r="ND311" s="115"/>
      <c r="NE311" s="115"/>
      <c r="NF311" s="115"/>
      <c r="NG311" s="115"/>
      <c r="NH311" s="115"/>
      <c r="NI311" s="115"/>
      <c r="NJ311" s="115"/>
      <c r="NK311" s="115"/>
      <c r="NL311" s="115"/>
      <c r="NM311" s="115"/>
      <c r="NN311" s="115"/>
      <c r="NO311" s="115"/>
      <c r="NP311" s="115"/>
      <c r="NQ311" s="115"/>
      <c r="NR311" s="115"/>
      <c r="NS311" s="115"/>
      <c r="NT311" s="115"/>
      <c r="NU311" s="115"/>
      <c r="NV311" s="115"/>
      <c r="NW311" s="115"/>
      <c r="NX311" s="115"/>
      <c r="NY311" s="115"/>
      <c r="NZ311" s="115"/>
      <c r="OA311" s="115"/>
      <c r="OB311" s="115"/>
      <c r="OC311" s="115"/>
      <c r="OD311" s="115"/>
      <c r="OE311" s="115"/>
      <c r="OF311" s="115"/>
      <c r="OG311" s="115"/>
    </row>
    <row r="312" spans="1:397" s="116" customFormat="1">
      <c r="A312" s="110" t="s">
        <v>64</v>
      </c>
      <c r="B312" s="111" t="s">
        <v>400</v>
      </c>
      <c r="C312" s="112">
        <v>69808</v>
      </c>
      <c r="D312" s="113">
        <v>7.0300000000000001E-5</v>
      </c>
      <c r="E312" s="112">
        <v>3811.4</v>
      </c>
      <c r="F312" s="123">
        <v>6205.9312000000009</v>
      </c>
      <c r="G312" s="124">
        <v>10017.331200000001</v>
      </c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5"/>
      <c r="BD312" s="115"/>
      <c r="BE312" s="115"/>
      <c r="BF312" s="115"/>
      <c r="BG312" s="115"/>
      <c r="BH312" s="115"/>
      <c r="BI312" s="115"/>
      <c r="BJ312" s="115"/>
      <c r="BK312" s="115"/>
      <c r="BL312" s="115"/>
      <c r="BM312" s="115"/>
      <c r="BN312" s="115"/>
      <c r="BO312" s="115"/>
      <c r="BP312" s="115"/>
      <c r="BQ312" s="115"/>
      <c r="BR312" s="115"/>
      <c r="BS312" s="115"/>
      <c r="BT312" s="115"/>
      <c r="BU312" s="115"/>
      <c r="BV312" s="115"/>
      <c r="BW312" s="115"/>
      <c r="BX312" s="115"/>
      <c r="BY312" s="115"/>
      <c r="BZ312" s="115"/>
      <c r="CA312" s="115"/>
      <c r="CB312" s="115"/>
      <c r="CC312" s="115"/>
      <c r="CD312" s="115"/>
      <c r="CE312" s="115"/>
      <c r="CF312" s="115"/>
      <c r="CG312" s="115"/>
      <c r="CH312" s="115"/>
      <c r="CI312" s="115"/>
      <c r="CJ312" s="115"/>
      <c r="CK312" s="115"/>
      <c r="CL312" s="115"/>
      <c r="CM312" s="115"/>
      <c r="CN312" s="115"/>
      <c r="CO312" s="115"/>
      <c r="CP312" s="115"/>
      <c r="CQ312" s="115"/>
      <c r="CR312" s="115"/>
      <c r="CS312" s="115"/>
      <c r="CT312" s="115"/>
      <c r="CU312" s="115"/>
      <c r="CV312" s="115"/>
      <c r="CW312" s="115"/>
      <c r="CX312" s="115"/>
      <c r="CY312" s="115"/>
      <c r="CZ312" s="115"/>
      <c r="DA312" s="115"/>
      <c r="DB312" s="115"/>
      <c r="DC312" s="115"/>
      <c r="DD312" s="115"/>
      <c r="DE312" s="115"/>
      <c r="DF312" s="115"/>
      <c r="DG312" s="115"/>
      <c r="DH312" s="115"/>
      <c r="DI312" s="115"/>
      <c r="DJ312" s="115"/>
      <c r="DK312" s="115"/>
      <c r="DL312" s="115"/>
      <c r="DM312" s="115"/>
      <c r="DN312" s="115"/>
      <c r="DO312" s="115"/>
      <c r="DP312" s="115"/>
      <c r="DQ312" s="115"/>
      <c r="DR312" s="115"/>
      <c r="DS312" s="115"/>
      <c r="DT312" s="115"/>
      <c r="DU312" s="115"/>
      <c r="DV312" s="115"/>
      <c r="DW312" s="115"/>
      <c r="DX312" s="115"/>
      <c r="DY312" s="115"/>
      <c r="DZ312" s="115"/>
      <c r="EA312" s="115"/>
      <c r="EB312" s="115"/>
      <c r="EC312" s="115"/>
      <c r="ED312" s="115"/>
      <c r="EE312" s="115"/>
      <c r="EF312" s="115"/>
      <c r="EG312" s="115"/>
      <c r="EH312" s="115"/>
      <c r="EI312" s="115"/>
      <c r="EJ312" s="115"/>
      <c r="EK312" s="115"/>
      <c r="EL312" s="115"/>
      <c r="EM312" s="115"/>
      <c r="EN312" s="115"/>
      <c r="EO312" s="115"/>
      <c r="EP312" s="115"/>
      <c r="EQ312" s="115"/>
      <c r="ER312" s="115"/>
      <c r="ES312" s="115"/>
      <c r="ET312" s="115"/>
      <c r="EU312" s="115"/>
      <c r="EV312" s="115"/>
      <c r="EW312" s="115"/>
      <c r="EX312" s="115"/>
      <c r="EY312" s="115"/>
      <c r="EZ312" s="115"/>
      <c r="FA312" s="115"/>
      <c r="FB312" s="115"/>
      <c r="FC312" s="115"/>
      <c r="FD312" s="115"/>
      <c r="FE312" s="115"/>
      <c r="FF312" s="115"/>
      <c r="FG312" s="115"/>
      <c r="FH312" s="115"/>
      <c r="FI312" s="115"/>
      <c r="FJ312" s="115"/>
      <c r="FK312" s="115"/>
      <c r="FL312" s="115"/>
      <c r="FM312" s="115"/>
      <c r="FN312" s="115"/>
      <c r="FO312" s="115"/>
      <c r="FP312" s="115"/>
      <c r="FQ312" s="115"/>
      <c r="FR312" s="115"/>
      <c r="FS312" s="115"/>
      <c r="FT312" s="115"/>
      <c r="FU312" s="115"/>
      <c r="FV312" s="115"/>
      <c r="FW312" s="115"/>
      <c r="FX312" s="115"/>
      <c r="FY312" s="115"/>
      <c r="FZ312" s="115"/>
      <c r="GA312" s="115"/>
      <c r="GB312" s="115"/>
      <c r="GC312" s="115"/>
      <c r="GD312" s="115"/>
      <c r="GE312" s="115"/>
      <c r="GF312" s="115"/>
      <c r="GG312" s="115"/>
      <c r="GH312" s="115"/>
      <c r="GI312" s="115"/>
      <c r="GJ312" s="115"/>
      <c r="GK312" s="115"/>
      <c r="GL312" s="115"/>
      <c r="GM312" s="115"/>
      <c r="GN312" s="115"/>
      <c r="GO312" s="115"/>
      <c r="GP312" s="115"/>
      <c r="GQ312" s="115"/>
      <c r="GR312" s="115"/>
      <c r="GS312" s="115"/>
      <c r="GT312" s="115"/>
      <c r="GU312" s="115"/>
      <c r="GV312" s="115"/>
      <c r="GW312" s="115"/>
      <c r="GX312" s="115"/>
      <c r="GY312" s="115"/>
      <c r="GZ312" s="115"/>
      <c r="HA312" s="115"/>
      <c r="HB312" s="115"/>
      <c r="HC312" s="115"/>
      <c r="HD312" s="115"/>
      <c r="HE312" s="115"/>
      <c r="HF312" s="115"/>
      <c r="HG312" s="115"/>
      <c r="HH312" s="115"/>
      <c r="HI312" s="115"/>
      <c r="HJ312" s="115"/>
      <c r="HK312" s="115"/>
      <c r="HL312" s="115"/>
      <c r="HM312" s="115"/>
      <c r="HN312" s="115"/>
      <c r="HO312" s="115"/>
      <c r="HP312" s="115"/>
      <c r="HQ312" s="115"/>
      <c r="HR312" s="115"/>
      <c r="HS312" s="115"/>
      <c r="HT312" s="115"/>
      <c r="HU312" s="115"/>
      <c r="HV312" s="115"/>
      <c r="HW312" s="115"/>
      <c r="HX312" s="115"/>
      <c r="HY312" s="115"/>
      <c r="HZ312" s="115"/>
      <c r="IA312" s="115"/>
      <c r="IB312" s="115"/>
      <c r="IC312" s="115"/>
      <c r="ID312" s="115"/>
      <c r="IE312" s="115"/>
      <c r="IF312" s="115"/>
      <c r="IG312" s="115"/>
      <c r="IH312" s="115"/>
      <c r="II312" s="115"/>
      <c r="IJ312" s="115"/>
      <c r="IK312" s="115"/>
      <c r="IL312" s="115"/>
      <c r="IM312" s="115"/>
      <c r="IN312" s="115"/>
      <c r="IO312" s="115"/>
      <c r="IP312" s="115"/>
      <c r="IQ312" s="115"/>
      <c r="IR312" s="115"/>
      <c r="IS312" s="115"/>
      <c r="IT312" s="115"/>
      <c r="IU312" s="115"/>
      <c r="IV312" s="115"/>
      <c r="IW312" s="115"/>
      <c r="IX312" s="115"/>
      <c r="IY312" s="115"/>
      <c r="IZ312" s="115"/>
      <c r="JA312" s="115"/>
      <c r="JB312" s="115"/>
      <c r="JC312" s="115"/>
      <c r="JD312" s="115"/>
      <c r="JE312" s="115"/>
      <c r="JF312" s="115"/>
      <c r="JG312" s="115"/>
      <c r="JH312" s="115"/>
      <c r="JI312" s="115"/>
      <c r="JJ312" s="115"/>
      <c r="JK312" s="115"/>
      <c r="JL312" s="115"/>
      <c r="JM312" s="115"/>
      <c r="JN312" s="115"/>
      <c r="JO312" s="115"/>
      <c r="JP312" s="115"/>
      <c r="JQ312" s="115"/>
      <c r="JR312" s="115"/>
      <c r="JS312" s="115"/>
      <c r="JT312" s="115"/>
      <c r="JU312" s="115"/>
      <c r="JV312" s="115"/>
      <c r="JW312" s="115"/>
      <c r="JX312" s="115"/>
      <c r="JY312" s="115"/>
      <c r="JZ312" s="115"/>
      <c r="KA312" s="115"/>
      <c r="KB312" s="115"/>
      <c r="KC312" s="115"/>
      <c r="KD312" s="115"/>
      <c r="KE312" s="115"/>
      <c r="KF312" s="115"/>
      <c r="KG312" s="115"/>
      <c r="KH312" s="115"/>
      <c r="KI312" s="115"/>
      <c r="KJ312" s="115"/>
      <c r="KK312" s="115"/>
      <c r="KL312" s="115"/>
      <c r="KM312" s="115"/>
      <c r="KN312" s="115"/>
      <c r="KO312" s="115"/>
      <c r="KP312" s="115"/>
      <c r="KQ312" s="115"/>
      <c r="KR312" s="115"/>
      <c r="KS312" s="115"/>
      <c r="KT312" s="115"/>
      <c r="KU312" s="115"/>
      <c r="KV312" s="115"/>
      <c r="KW312" s="115"/>
      <c r="KX312" s="115"/>
      <c r="KY312" s="115"/>
      <c r="KZ312" s="115"/>
      <c r="LA312" s="115"/>
      <c r="LB312" s="115"/>
      <c r="LC312" s="115"/>
      <c r="LD312" s="115"/>
      <c r="LE312" s="115"/>
      <c r="LF312" s="115"/>
      <c r="LG312" s="115"/>
      <c r="LH312" s="115"/>
      <c r="LI312" s="115"/>
      <c r="LJ312" s="115"/>
      <c r="LK312" s="115"/>
      <c r="LL312" s="115"/>
      <c r="LM312" s="115"/>
      <c r="LN312" s="115"/>
      <c r="LO312" s="115"/>
      <c r="LP312" s="115"/>
      <c r="LQ312" s="115"/>
      <c r="LR312" s="115"/>
      <c r="LS312" s="115"/>
      <c r="LT312" s="115"/>
      <c r="LU312" s="115"/>
      <c r="LV312" s="115"/>
      <c r="LW312" s="115"/>
      <c r="LX312" s="115"/>
      <c r="LY312" s="115"/>
      <c r="LZ312" s="115"/>
      <c r="MA312" s="115"/>
      <c r="MB312" s="115"/>
      <c r="MC312" s="115"/>
      <c r="MD312" s="115"/>
      <c r="ME312" s="115"/>
      <c r="MF312" s="115"/>
      <c r="MG312" s="115"/>
      <c r="MH312" s="115"/>
      <c r="MI312" s="115"/>
      <c r="MJ312" s="115"/>
      <c r="MK312" s="115"/>
      <c r="ML312" s="115"/>
      <c r="MM312" s="115"/>
      <c r="MN312" s="115"/>
      <c r="MO312" s="115"/>
      <c r="MP312" s="115"/>
      <c r="MQ312" s="115"/>
      <c r="MR312" s="115"/>
      <c r="MS312" s="115"/>
      <c r="MT312" s="115"/>
      <c r="MU312" s="115"/>
      <c r="MV312" s="115"/>
      <c r="MW312" s="115"/>
      <c r="MX312" s="115"/>
      <c r="MY312" s="115"/>
      <c r="MZ312" s="115"/>
      <c r="NA312" s="115"/>
      <c r="NB312" s="115"/>
      <c r="NC312" s="115"/>
      <c r="ND312" s="115"/>
      <c r="NE312" s="115"/>
      <c r="NF312" s="115"/>
      <c r="NG312" s="115"/>
      <c r="NH312" s="115"/>
      <c r="NI312" s="115"/>
      <c r="NJ312" s="115"/>
      <c r="NK312" s="115"/>
      <c r="NL312" s="115"/>
      <c r="NM312" s="115"/>
      <c r="NN312" s="115"/>
      <c r="NO312" s="115"/>
      <c r="NP312" s="115"/>
      <c r="NQ312" s="115"/>
      <c r="NR312" s="115"/>
      <c r="NS312" s="115"/>
      <c r="NT312" s="115"/>
      <c r="NU312" s="115"/>
      <c r="NV312" s="115"/>
      <c r="NW312" s="115"/>
      <c r="NX312" s="115"/>
      <c r="NY312" s="115"/>
      <c r="NZ312" s="115"/>
      <c r="OA312" s="115"/>
      <c r="OB312" s="115"/>
      <c r="OC312" s="115"/>
      <c r="OD312" s="115"/>
      <c r="OE312" s="115"/>
      <c r="OF312" s="115"/>
      <c r="OG312" s="115"/>
    </row>
    <row r="313" spans="1:397" s="116" customFormat="1">
      <c r="A313" s="110" t="s">
        <v>65</v>
      </c>
      <c r="B313" s="111" t="s">
        <v>401</v>
      </c>
      <c r="C313" s="112">
        <v>11268</v>
      </c>
      <c r="D313" s="113">
        <v>1.9400000000000001E-5</v>
      </c>
      <c r="E313" s="112">
        <v>738.43</v>
      </c>
      <c r="F313" s="123">
        <v>1001.7252000000001</v>
      </c>
      <c r="G313" s="124">
        <v>1740.1552000000001</v>
      </c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5"/>
      <c r="AV313" s="115"/>
      <c r="AW313" s="115"/>
      <c r="AX313" s="115"/>
      <c r="AY313" s="115"/>
      <c r="AZ313" s="115"/>
      <c r="BA313" s="115"/>
      <c r="BB313" s="115"/>
      <c r="BC313" s="115"/>
      <c r="BD313" s="115"/>
      <c r="BE313" s="115"/>
      <c r="BF313" s="115"/>
      <c r="BG313" s="115"/>
      <c r="BH313" s="115"/>
      <c r="BI313" s="115"/>
      <c r="BJ313" s="115"/>
      <c r="BK313" s="115"/>
      <c r="BL313" s="115"/>
      <c r="BM313" s="115"/>
      <c r="BN313" s="115"/>
      <c r="BO313" s="115"/>
      <c r="BP313" s="115"/>
      <c r="BQ313" s="115"/>
      <c r="BR313" s="115"/>
      <c r="BS313" s="115"/>
      <c r="BT313" s="115"/>
      <c r="BU313" s="115"/>
      <c r="BV313" s="115"/>
      <c r="BW313" s="115"/>
      <c r="BX313" s="115"/>
      <c r="BY313" s="115"/>
      <c r="BZ313" s="115"/>
      <c r="CA313" s="115"/>
      <c r="CB313" s="115"/>
      <c r="CC313" s="115"/>
      <c r="CD313" s="115"/>
      <c r="CE313" s="115"/>
      <c r="CF313" s="115"/>
      <c r="CG313" s="115"/>
      <c r="CH313" s="115"/>
      <c r="CI313" s="115"/>
      <c r="CJ313" s="115"/>
      <c r="CK313" s="115"/>
      <c r="CL313" s="115"/>
      <c r="CM313" s="115"/>
      <c r="CN313" s="115"/>
      <c r="CO313" s="115"/>
      <c r="CP313" s="115"/>
      <c r="CQ313" s="115"/>
      <c r="CR313" s="115"/>
      <c r="CS313" s="115"/>
      <c r="CT313" s="115"/>
      <c r="CU313" s="115"/>
      <c r="CV313" s="115"/>
      <c r="CW313" s="115"/>
      <c r="CX313" s="115"/>
      <c r="CY313" s="115"/>
      <c r="CZ313" s="115"/>
      <c r="DA313" s="115"/>
      <c r="DB313" s="115"/>
      <c r="DC313" s="115"/>
      <c r="DD313" s="115"/>
      <c r="DE313" s="115"/>
      <c r="DF313" s="115"/>
      <c r="DG313" s="115"/>
      <c r="DH313" s="115"/>
      <c r="DI313" s="115"/>
      <c r="DJ313" s="115"/>
      <c r="DK313" s="115"/>
      <c r="DL313" s="115"/>
      <c r="DM313" s="115"/>
      <c r="DN313" s="115"/>
      <c r="DO313" s="115"/>
      <c r="DP313" s="115"/>
      <c r="DQ313" s="115"/>
      <c r="DR313" s="115"/>
      <c r="DS313" s="115"/>
      <c r="DT313" s="115"/>
      <c r="DU313" s="115"/>
      <c r="DV313" s="115"/>
      <c r="DW313" s="115"/>
      <c r="DX313" s="115"/>
      <c r="DY313" s="115"/>
      <c r="DZ313" s="115"/>
      <c r="EA313" s="115"/>
      <c r="EB313" s="115"/>
      <c r="EC313" s="115"/>
      <c r="ED313" s="115"/>
      <c r="EE313" s="115"/>
      <c r="EF313" s="115"/>
      <c r="EG313" s="115"/>
      <c r="EH313" s="115"/>
      <c r="EI313" s="115"/>
      <c r="EJ313" s="115"/>
      <c r="EK313" s="115"/>
      <c r="EL313" s="115"/>
      <c r="EM313" s="115"/>
      <c r="EN313" s="115"/>
      <c r="EO313" s="115"/>
      <c r="EP313" s="115"/>
      <c r="EQ313" s="115"/>
      <c r="ER313" s="115"/>
      <c r="ES313" s="115"/>
      <c r="ET313" s="115"/>
      <c r="EU313" s="115"/>
      <c r="EV313" s="115"/>
      <c r="EW313" s="115"/>
      <c r="EX313" s="115"/>
      <c r="EY313" s="115"/>
      <c r="EZ313" s="115"/>
      <c r="FA313" s="115"/>
      <c r="FB313" s="115"/>
      <c r="FC313" s="115"/>
      <c r="FD313" s="115"/>
      <c r="FE313" s="115"/>
      <c r="FF313" s="115"/>
      <c r="FG313" s="115"/>
      <c r="FH313" s="115"/>
      <c r="FI313" s="115"/>
      <c r="FJ313" s="115"/>
      <c r="FK313" s="115"/>
      <c r="FL313" s="115"/>
      <c r="FM313" s="115"/>
      <c r="FN313" s="115"/>
      <c r="FO313" s="115"/>
      <c r="FP313" s="115"/>
      <c r="FQ313" s="115"/>
      <c r="FR313" s="115"/>
      <c r="FS313" s="115"/>
      <c r="FT313" s="115"/>
      <c r="FU313" s="115"/>
      <c r="FV313" s="115"/>
      <c r="FW313" s="115"/>
      <c r="FX313" s="115"/>
      <c r="FY313" s="115"/>
      <c r="FZ313" s="115"/>
      <c r="GA313" s="115"/>
      <c r="GB313" s="115"/>
      <c r="GC313" s="115"/>
      <c r="GD313" s="115"/>
      <c r="GE313" s="115"/>
      <c r="GF313" s="115"/>
      <c r="GG313" s="115"/>
      <c r="GH313" s="115"/>
      <c r="GI313" s="115"/>
      <c r="GJ313" s="115"/>
      <c r="GK313" s="115"/>
      <c r="GL313" s="115"/>
      <c r="GM313" s="115"/>
      <c r="GN313" s="115"/>
      <c r="GO313" s="115"/>
      <c r="GP313" s="115"/>
      <c r="GQ313" s="115"/>
      <c r="GR313" s="115"/>
      <c r="GS313" s="115"/>
      <c r="GT313" s="115"/>
      <c r="GU313" s="115"/>
      <c r="GV313" s="115"/>
      <c r="GW313" s="115"/>
      <c r="GX313" s="115"/>
      <c r="GY313" s="115"/>
      <c r="GZ313" s="115"/>
      <c r="HA313" s="115"/>
      <c r="HB313" s="115"/>
      <c r="HC313" s="115"/>
      <c r="HD313" s="115"/>
      <c r="HE313" s="115"/>
      <c r="HF313" s="115"/>
      <c r="HG313" s="115"/>
      <c r="HH313" s="115"/>
      <c r="HI313" s="115"/>
      <c r="HJ313" s="115"/>
      <c r="HK313" s="115"/>
      <c r="HL313" s="115"/>
      <c r="HM313" s="115"/>
      <c r="HN313" s="115"/>
      <c r="HO313" s="115"/>
      <c r="HP313" s="115"/>
      <c r="HQ313" s="115"/>
      <c r="HR313" s="115"/>
      <c r="HS313" s="115"/>
      <c r="HT313" s="115"/>
      <c r="HU313" s="115"/>
      <c r="HV313" s="115"/>
      <c r="HW313" s="115"/>
      <c r="HX313" s="115"/>
      <c r="HY313" s="115"/>
      <c r="HZ313" s="115"/>
      <c r="IA313" s="115"/>
      <c r="IB313" s="115"/>
      <c r="IC313" s="115"/>
      <c r="ID313" s="115"/>
      <c r="IE313" s="115"/>
      <c r="IF313" s="115"/>
      <c r="IG313" s="115"/>
      <c r="IH313" s="115"/>
      <c r="II313" s="115"/>
      <c r="IJ313" s="115"/>
      <c r="IK313" s="115"/>
      <c r="IL313" s="115"/>
      <c r="IM313" s="115"/>
      <c r="IN313" s="115"/>
      <c r="IO313" s="115"/>
      <c r="IP313" s="115"/>
      <c r="IQ313" s="115"/>
      <c r="IR313" s="115"/>
      <c r="IS313" s="115"/>
      <c r="IT313" s="115"/>
      <c r="IU313" s="115"/>
      <c r="IV313" s="115"/>
      <c r="IW313" s="115"/>
      <c r="IX313" s="115"/>
      <c r="IY313" s="115"/>
      <c r="IZ313" s="115"/>
      <c r="JA313" s="115"/>
      <c r="JB313" s="115"/>
      <c r="JC313" s="115"/>
      <c r="JD313" s="115"/>
      <c r="JE313" s="115"/>
      <c r="JF313" s="115"/>
      <c r="JG313" s="115"/>
      <c r="JH313" s="115"/>
      <c r="JI313" s="115"/>
      <c r="JJ313" s="115"/>
      <c r="JK313" s="115"/>
      <c r="JL313" s="115"/>
      <c r="JM313" s="115"/>
      <c r="JN313" s="115"/>
      <c r="JO313" s="115"/>
      <c r="JP313" s="115"/>
      <c r="JQ313" s="115"/>
      <c r="JR313" s="115"/>
      <c r="JS313" s="115"/>
      <c r="JT313" s="115"/>
      <c r="JU313" s="115"/>
      <c r="JV313" s="115"/>
      <c r="JW313" s="115"/>
      <c r="JX313" s="115"/>
      <c r="JY313" s="115"/>
      <c r="JZ313" s="115"/>
      <c r="KA313" s="115"/>
      <c r="KB313" s="115"/>
      <c r="KC313" s="115"/>
      <c r="KD313" s="115"/>
      <c r="KE313" s="115"/>
      <c r="KF313" s="115"/>
      <c r="KG313" s="115"/>
      <c r="KH313" s="115"/>
      <c r="KI313" s="115"/>
      <c r="KJ313" s="115"/>
      <c r="KK313" s="115"/>
      <c r="KL313" s="115"/>
      <c r="KM313" s="115"/>
      <c r="KN313" s="115"/>
      <c r="KO313" s="115"/>
      <c r="KP313" s="115"/>
      <c r="KQ313" s="115"/>
      <c r="KR313" s="115"/>
      <c r="KS313" s="115"/>
      <c r="KT313" s="115"/>
      <c r="KU313" s="115"/>
      <c r="KV313" s="115"/>
      <c r="KW313" s="115"/>
      <c r="KX313" s="115"/>
      <c r="KY313" s="115"/>
      <c r="KZ313" s="115"/>
      <c r="LA313" s="115"/>
      <c r="LB313" s="115"/>
      <c r="LC313" s="115"/>
      <c r="LD313" s="115"/>
      <c r="LE313" s="115"/>
      <c r="LF313" s="115"/>
      <c r="LG313" s="115"/>
      <c r="LH313" s="115"/>
      <c r="LI313" s="115"/>
      <c r="LJ313" s="115"/>
      <c r="LK313" s="115"/>
      <c r="LL313" s="115"/>
      <c r="LM313" s="115"/>
      <c r="LN313" s="115"/>
      <c r="LO313" s="115"/>
      <c r="LP313" s="115"/>
      <c r="LQ313" s="115"/>
      <c r="LR313" s="115"/>
      <c r="LS313" s="115"/>
      <c r="LT313" s="115"/>
      <c r="LU313" s="115"/>
      <c r="LV313" s="115"/>
      <c r="LW313" s="115"/>
      <c r="LX313" s="115"/>
      <c r="LY313" s="115"/>
      <c r="LZ313" s="115"/>
      <c r="MA313" s="115"/>
      <c r="MB313" s="115"/>
      <c r="MC313" s="115"/>
      <c r="MD313" s="115"/>
      <c r="ME313" s="115"/>
      <c r="MF313" s="115"/>
      <c r="MG313" s="115"/>
      <c r="MH313" s="115"/>
      <c r="MI313" s="115"/>
      <c r="MJ313" s="115"/>
      <c r="MK313" s="115"/>
      <c r="ML313" s="115"/>
      <c r="MM313" s="115"/>
      <c r="MN313" s="115"/>
      <c r="MO313" s="115"/>
      <c r="MP313" s="115"/>
      <c r="MQ313" s="115"/>
      <c r="MR313" s="115"/>
      <c r="MS313" s="115"/>
      <c r="MT313" s="115"/>
      <c r="MU313" s="115"/>
      <c r="MV313" s="115"/>
      <c r="MW313" s="115"/>
      <c r="MX313" s="115"/>
      <c r="MY313" s="115"/>
      <c r="MZ313" s="115"/>
      <c r="NA313" s="115"/>
      <c r="NB313" s="115"/>
      <c r="NC313" s="115"/>
      <c r="ND313" s="115"/>
      <c r="NE313" s="115"/>
      <c r="NF313" s="115"/>
      <c r="NG313" s="115"/>
      <c r="NH313" s="115"/>
      <c r="NI313" s="115"/>
      <c r="NJ313" s="115"/>
      <c r="NK313" s="115"/>
      <c r="NL313" s="115"/>
      <c r="NM313" s="115"/>
      <c r="NN313" s="115"/>
      <c r="NO313" s="115"/>
      <c r="NP313" s="115"/>
      <c r="NQ313" s="115"/>
      <c r="NR313" s="115"/>
      <c r="NS313" s="115"/>
      <c r="NT313" s="115"/>
      <c r="NU313" s="115"/>
      <c r="NV313" s="115"/>
      <c r="NW313" s="115"/>
      <c r="NX313" s="115"/>
      <c r="NY313" s="115"/>
      <c r="NZ313" s="115"/>
      <c r="OA313" s="115"/>
      <c r="OB313" s="115"/>
      <c r="OC313" s="115"/>
      <c r="OD313" s="115"/>
      <c r="OE313" s="115"/>
      <c r="OF313" s="115"/>
      <c r="OG313" s="115"/>
    </row>
    <row r="314" spans="1:397" s="116" customFormat="1">
      <c r="A314" s="110" t="s">
        <v>66</v>
      </c>
      <c r="B314" s="111" t="s">
        <v>402</v>
      </c>
      <c r="C314" s="112">
        <v>83314</v>
      </c>
      <c r="D314" s="113">
        <v>8.3900000000000006E-5</v>
      </c>
      <c r="E314" s="112">
        <v>1048.4100000000001</v>
      </c>
      <c r="F314" s="123">
        <v>7406.6146000000008</v>
      </c>
      <c r="G314" s="124">
        <v>8455.0246000000006</v>
      </c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  <c r="AT314" s="115"/>
      <c r="AU314" s="115"/>
      <c r="AV314" s="115"/>
      <c r="AW314" s="115"/>
      <c r="AX314" s="115"/>
      <c r="AY314" s="115"/>
      <c r="AZ314" s="115"/>
      <c r="BA314" s="115"/>
      <c r="BB314" s="115"/>
      <c r="BC314" s="115"/>
      <c r="BD314" s="115"/>
      <c r="BE314" s="115"/>
      <c r="BF314" s="115"/>
      <c r="BG314" s="115"/>
      <c r="BH314" s="115"/>
      <c r="BI314" s="115"/>
      <c r="BJ314" s="115"/>
      <c r="BK314" s="115"/>
      <c r="BL314" s="115"/>
      <c r="BM314" s="115"/>
      <c r="BN314" s="115"/>
      <c r="BO314" s="115"/>
      <c r="BP314" s="115"/>
      <c r="BQ314" s="115"/>
      <c r="BR314" s="115"/>
      <c r="BS314" s="115"/>
      <c r="BT314" s="115"/>
      <c r="BU314" s="115"/>
      <c r="BV314" s="115"/>
      <c r="BW314" s="115"/>
      <c r="BX314" s="115"/>
      <c r="BY314" s="115"/>
      <c r="BZ314" s="115"/>
      <c r="CA314" s="115"/>
      <c r="CB314" s="115"/>
      <c r="CC314" s="115"/>
      <c r="CD314" s="115"/>
      <c r="CE314" s="115"/>
      <c r="CF314" s="115"/>
      <c r="CG314" s="115"/>
      <c r="CH314" s="115"/>
      <c r="CI314" s="115"/>
      <c r="CJ314" s="115"/>
      <c r="CK314" s="115"/>
      <c r="CL314" s="115"/>
      <c r="CM314" s="115"/>
      <c r="CN314" s="115"/>
      <c r="CO314" s="115"/>
      <c r="CP314" s="115"/>
      <c r="CQ314" s="115"/>
      <c r="CR314" s="115"/>
      <c r="CS314" s="115"/>
      <c r="CT314" s="115"/>
      <c r="CU314" s="115"/>
      <c r="CV314" s="115"/>
      <c r="CW314" s="115"/>
      <c r="CX314" s="115"/>
      <c r="CY314" s="115"/>
      <c r="CZ314" s="115"/>
      <c r="DA314" s="115"/>
      <c r="DB314" s="115"/>
      <c r="DC314" s="115"/>
      <c r="DD314" s="115"/>
      <c r="DE314" s="115"/>
      <c r="DF314" s="115"/>
      <c r="DG314" s="115"/>
      <c r="DH314" s="115"/>
      <c r="DI314" s="115"/>
      <c r="DJ314" s="115"/>
      <c r="DK314" s="115"/>
      <c r="DL314" s="115"/>
      <c r="DM314" s="115"/>
      <c r="DN314" s="115"/>
      <c r="DO314" s="115"/>
      <c r="DP314" s="115"/>
      <c r="DQ314" s="115"/>
      <c r="DR314" s="115"/>
      <c r="DS314" s="115"/>
      <c r="DT314" s="115"/>
      <c r="DU314" s="115"/>
      <c r="DV314" s="115"/>
      <c r="DW314" s="115"/>
      <c r="DX314" s="115"/>
      <c r="DY314" s="115"/>
      <c r="DZ314" s="115"/>
      <c r="EA314" s="115"/>
      <c r="EB314" s="115"/>
      <c r="EC314" s="115"/>
      <c r="ED314" s="115"/>
      <c r="EE314" s="115"/>
      <c r="EF314" s="115"/>
      <c r="EG314" s="115"/>
      <c r="EH314" s="115"/>
      <c r="EI314" s="115"/>
      <c r="EJ314" s="115"/>
      <c r="EK314" s="115"/>
      <c r="EL314" s="115"/>
      <c r="EM314" s="115"/>
      <c r="EN314" s="115"/>
      <c r="EO314" s="115"/>
      <c r="EP314" s="115"/>
      <c r="EQ314" s="115"/>
      <c r="ER314" s="115"/>
      <c r="ES314" s="115"/>
      <c r="ET314" s="115"/>
      <c r="EU314" s="115"/>
      <c r="EV314" s="115"/>
      <c r="EW314" s="115"/>
      <c r="EX314" s="115"/>
      <c r="EY314" s="115"/>
      <c r="EZ314" s="115"/>
      <c r="FA314" s="115"/>
      <c r="FB314" s="115"/>
      <c r="FC314" s="115"/>
      <c r="FD314" s="115"/>
      <c r="FE314" s="115"/>
      <c r="FF314" s="115"/>
      <c r="FG314" s="115"/>
      <c r="FH314" s="115"/>
      <c r="FI314" s="115"/>
      <c r="FJ314" s="115"/>
      <c r="FK314" s="115"/>
      <c r="FL314" s="115"/>
      <c r="FM314" s="115"/>
      <c r="FN314" s="115"/>
      <c r="FO314" s="115"/>
      <c r="FP314" s="115"/>
      <c r="FQ314" s="115"/>
      <c r="FR314" s="115"/>
      <c r="FS314" s="115"/>
      <c r="FT314" s="115"/>
      <c r="FU314" s="115"/>
      <c r="FV314" s="115"/>
      <c r="FW314" s="115"/>
      <c r="FX314" s="115"/>
      <c r="FY314" s="115"/>
      <c r="FZ314" s="115"/>
      <c r="GA314" s="115"/>
      <c r="GB314" s="115"/>
      <c r="GC314" s="115"/>
      <c r="GD314" s="115"/>
      <c r="GE314" s="115"/>
      <c r="GF314" s="115"/>
      <c r="GG314" s="115"/>
      <c r="GH314" s="115"/>
      <c r="GI314" s="115"/>
      <c r="GJ314" s="115"/>
      <c r="GK314" s="115"/>
      <c r="GL314" s="115"/>
      <c r="GM314" s="115"/>
      <c r="GN314" s="115"/>
      <c r="GO314" s="115"/>
      <c r="GP314" s="115"/>
      <c r="GQ314" s="115"/>
      <c r="GR314" s="115"/>
      <c r="GS314" s="115"/>
      <c r="GT314" s="115"/>
      <c r="GU314" s="115"/>
      <c r="GV314" s="115"/>
      <c r="GW314" s="115"/>
      <c r="GX314" s="115"/>
      <c r="GY314" s="115"/>
      <c r="GZ314" s="115"/>
      <c r="HA314" s="115"/>
      <c r="HB314" s="115"/>
      <c r="HC314" s="115"/>
      <c r="HD314" s="115"/>
      <c r="HE314" s="115"/>
      <c r="HF314" s="115"/>
      <c r="HG314" s="115"/>
      <c r="HH314" s="115"/>
      <c r="HI314" s="115"/>
      <c r="HJ314" s="115"/>
      <c r="HK314" s="115"/>
      <c r="HL314" s="115"/>
      <c r="HM314" s="115"/>
      <c r="HN314" s="115"/>
      <c r="HO314" s="115"/>
      <c r="HP314" s="115"/>
      <c r="HQ314" s="115"/>
      <c r="HR314" s="115"/>
      <c r="HS314" s="115"/>
      <c r="HT314" s="115"/>
      <c r="HU314" s="115"/>
      <c r="HV314" s="115"/>
      <c r="HW314" s="115"/>
      <c r="HX314" s="115"/>
      <c r="HY314" s="115"/>
      <c r="HZ314" s="115"/>
      <c r="IA314" s="115"/>
      <c r="IB314" s="115"/>
      <c r="IC314" s="115"/>
      <c r="ID314" s="115"/>
      <c r="IE314" s="115"/>
      <c r="IF314" s="115"/>
      <c r="IG314" s="115"/>
      <c r="IH314" s="115"/>
      <c r="II314" s="115"/>
      <c r="IJ314" s="115"/>
      <c r="IK314" s="115"/>
      <c r="IL314" s="115"/>
      <c r="IM314" s="115"/>
      <c r="IN314" s="115"/>
      <c r="IO314" s="115"/>
      <c r="IP314" s="115"/>
      <c r="IQ314" s="115"/>
      <c r="IR314" s="115"/>
      <c r="IS314" s="115"/>
      <c r="IT314" s="115"/>
      <c r="IU314" s="115"/>
      <c r="IV314" s="115"/>
      <c r="IW314" s="115"/>
      <c r="IX314" s="115"/>
      <c r="IY314" s="115"/>
      <c r="IZ314" s="115"/>
      <c r="JA314" s="115"/>
      <c r="JB314" s="115"/>
      <c r="JC314" s="115"/>
      <c r="JD314" s="115"/>
      <c r="JE314" s="115"/>
      <c r="JF314" s="115"/>
      <c r="JG314" s="115"/>
      <c r="JH314" s="115"/>
      <c r="JI314" s="115"/>
      <c r="JJ314" s="115"/>
      <c r="JK314" s="115"/>
      <c r="JL314" s="115"/>
      <c r="JM314" s="115"/>
      <c r="JN314" s="115"/>
      <c r="JO314" s="115"/>
      <c r="JP314" s="115"/>
      <c r="JQ314" s="115"/>
      <c r="JR314" s="115"/>
      <c r="JS314" s="115"/>
      <c r="JT314" s="115"/>
      <c r="JU314" s="115"/>
      <c r="JV314" s="115"/>
      <c r="JW314" s="115"/>
      <c r="JX314" s="115"/>
      <c r="JY314" s="115"/>
      <c r="JZ314" s="115"/>
      <c r="KA314" s="115"/>
      <c r="KB314" s="115"/>
      <c r="KC314" s="115"/>
      <c r="KD314" s="115"/>
      <c r="KE314" s="115"/>
      <c r="KF314" s="115"/>
      <c r="KG314" s="115"/>
      <c r="KH314" s="115"/>
      <c r="KI314" s="115"/>
      <c r="KJ314" s="115"/>
      <c r="KK314" s="115"/>
      <c r="KL314" s="115"/>
      <c r="KM314" s="115"/>
      <c r="KN314" s="115"/>
      <c r="KO314" s="115"/>
      <c r="KP314" s="115"/>
      <c r="KQ314" s="115"/>
      <c r="KR314" s="115"/>
      <c r="KS314" s="115"/>
      <c r="KT314" s="115"/>
      <c r="KU314" s="115"/>
      <c r="KV314" s="115"/>
      <c r="KW314" s="115"/>
      <c r="KX314" s="115"/>
      <c r="KY314" s="115"/>
      <c r="KZ314" s="115"/>
      <c r="LA314" s="115"/>
      <c r="LB314" s="115"/>
      <c r="LC314" s="115"/>
      <c r="LD314" s="115"/>
      <c r="LE314" s="115"/>
      <c r="LF314" s="115"/>
      <c r="LG314" s="115"/>
      <c r="LH314" s="115"/>
      <c r="LI314" s="115"/>
      <c r="LJ314" s="115"/>
      <c r="LK314" s="115"/>
      <c r="LL314" s="115"/>
      <c r="LM314" s="115"/>
      <c r="LN314" s="115"/>
      <c r="LO314" s="115"/>
      <c r="LP314" s="115"/>
      <c r="LQ314" s="115"/>
      <c r="LR314" s="115"/>
      <c r="LS314" s="115"/>
      <c r="LT314" s="115"/>
      <c r="LU314" s="115"/>
      <c r="LV314" s="115"/>
      <c r="LW314" s="115"/>
      <c r="LX314" s="115"/>
      <c r="LY314" s="115"/>
      <c r="LZ314" s="115"/>
      <c r="MA314" s="115"/>
      <c r="MB314" s="115"/>
      <c r="MC314" s="115"/>
      <c r="MD314" s="115"/>
      <c r="ME314" s="115"/>
      <c r="MF314" s="115"/>
      <c r="MG314" s="115"/>
      <c r="MH314" s="115"/>
      <c r="MI314" s="115"/>
      <c r="MJ314" s="115"/>
      <c r="MK314" s="115"/>
      <c r="ML314" s="115"/>
      <c r="MM314" s="115"/>
      <c r="MN314" s="115"/>
      <c r="MO314" s="115"/>
      <c r="MP314" s="115"/>
      <c r="MQ314" s="115"/>
      <c r="MR314" s="115"/>
      <c r="MS314" s="115"/>
      <c r="MT314" s="115"/>
      <c r="MU314" s="115"/>
      <c r="MV314" s="115"/>
      <c r="MW314" s="115"/>
      <c r="MX314" s="115"/>
      <c r="MY314" s="115"/>
      <c r="MZ314" s="115"/>
      <c r="NA314" s="115"/>
      <c r="NB314" s="115"/>
      <c r="NC314" s="115"/>
      <c r="ND314" s="115"/>
      <c r="NE314" s="115"/>
      <c r="NF314" s="115"/>
      <c r="NG314" s="115"/>
      <c r="NH314" s="115"/>
      <c r="NI314" s="115"/>
      <c r="NJ314" s="115"/>
      <c r="NK314" s="115"/>
      <c r="NL314" s="115"/>
      <c r="NM314" s="115"/>
      <c r="NN314" s="115"/>
      <c r="NO314" s="115"/>
      <c r="NP314" s="115"/>
      <c r="NQ314" s="115"/>
      <c r="NR314" s="115"/>
      <c r="NS314" s="115"/>
      <c r="NT314" s="115"/>
      <c r="NU314" s="115"/>
      <c r="NV314" s="115"/>
      <c r="NW314" s="115"/>
      <c r="NX314" s="115"/>
      <c r="NY314" s="115"/>
      <c r="NZ314" s="115"/>
      <c r="OA314" s="115"/>
      <c r="OB314" s="115"/>
      <c r="OC314" s="115"/>
      <c r="OD314" s="115"/>
      <c r="OE314" s="115"/>
      <c r="OF314" s="115"/>
      <c r="OG314" s="115"/>
    </row>
    <row r="315" spans="1:397" s="116" customFormat="1">
      <c r="A315" s="110" t="s">
        <v>67</v>
      </c>
      <c r="B315" s="111" t="s">
        <v>403</v>
      </c>
      <c r="C315" s="112">
        <v>59028</v>
      </c>
      <c r="D315" s="113">
        <v>5.9599999999999999E-5</v>
      </c>
      <c r="E315" s="112">
        <v>3773.34</v>
      </c>
      <c r="F315" s="123">
        <v>5247.5892000000003</v>
      </c>
      <c r="G315" s="124">
        <v>9020.9292000000005</v>
      </c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  <c r="BH315" s="115"/>
      <c r="BI315" s="115"/>
      <c r="BJ315" s="115"/>
      <c r="BK315" s="115"/>
      <c r="BL315" s="115"/>
      <c r="BM315" s="115"/>
      <c r="BN315" s="115"/>
      <c r="BO315" s="115"/>
      <c r="BP315" s="115"/>
      <c r="BQ315" s="115"/>
      <c r="BR315" s="115"/>
      <c r="BS315" s="115"/>
      <c r="BT315" s="115"/>
      <c r="BU315" s="115"/>
      <c r="BV315" s="115"/>
      <c r="BW315" s="115"/>
      <c r="BX315" s="115"/>
      <c r="BY315" s="115"/>
      <c r="BZ315" s="115"/>
      <c r="CA315" s="115"/>
      <c r="CB315" s="115"/>
      <c r="CC315" s="115"/>
      <c r="CD315" s="115"/>
      <c r="CE315" s="115"/>
      <c r="CF315" s="115"/>
      <c r="CG315" s="115"/>
      <c r="CH315" s="115"/>
      <c r="CI315" s="115"/>
      <c r="CJ315" s="115"/>
      <c r="CK315" s="115"/>
      <c r="CL315" s="115"/>
      <c r="CM315" s="115"/>
      <c r="CN315" s="115"/>
      <c r="CO315" s="115"/>
      <c r="CP315" s="115"/>
      <c r="CQ315" s="115"/>
      <c r="CR315" s="115"/>
      <c r="CS315" s="115"/>
      <c r="CT315" s="115"/>
      <c r="CU315" s="115"/>
      <c r="CV315" s="115"/>
      <c r="CW315" s="115"/>
      <c r="CX315" s="115"/>
      <c r="CY315" s="115"/>
      <c r="CZ315" s="115"/>
      <c r="DA315" s="115"/>
      <c r="DB315" s="115"/>
      <c r="DC315" s="115"/>
      <c r="DD315" s="115"/>
      <c r="DE315" s="115"/>
      <c r="DF315" s="115"/>
      <c r="DG315" s="115"/>
      <c r="DH315" s="115"/>
      <c r="DI315" s="115"/>
      <c r="DJ315" s="115"/>
      <c r="DK315" s="115"/>
      <c r="DL315" s="115"/>
      <c r="DM315" s="115"/>
      <c r="DN315" s="115"/>
      <c r="DO315" s="115"/>
      <c r="DP315" s="115"/>
      <c r="DQ315" s="115"/>
      <c r="DR315" s="115"/>
      <c r="DS315" s="115"/>
      <c r="DT315" s="115"/>
      <c r="DU315" s="115"/>
      <c r="DV315" s="115"/>
      <c r="DW315" s="115"/>
      <c r="DX315" s="115"/>
      <c r="DY315" s="115"/>
      <c r="DZ315" s="115"/>
      <c r="EA315" s="115"/>
      <c r="EB315" s="115"/>
      <c r="EC315" s="115"/>
      <c r="ED315" s="115"/>
      <c r="EE315" s="115"/>
      <c r="EF315" s="115"/>
      <c r="EG315" s="115"/>
      <c r="EH315" s="115"/>
      <c r="EI315" s="115"/>
      <c r="EJ315" s="115"/>
      <c r="EK315" s="115"/>
      <c r="EL315" s="115"/>
      <c r="EM315" s="115"/>
      <c r="EN315" s="115"/>
      <c r="EO315" s="115"/>
      <c r="EP315" s="115"/>
      <c r="EQ315" s="115"/>
      <c r="ER315" s="115"/>
      <c r="ES315" s="115"/>
      <c r="ET315" s="115"/>
      <c r="EU315" s="115"/>
      <c r="EV315" s="115"/>
      <c r="EW315" s="115"/>
      <c r="EX315" s="115"/>
      <c r="EY315" s="115"/>
      <c r="EZ315" s="115"/>
      <c r="FA315" s="115"/>
      <c r="FB315" s="115"/>
      <c r="FC315" s="115"/>
      <c r="FD315" s="115"/>
      <c r="FE315" s="115"/>
      <c r="FF315" s="115"/>
      <c r="FG315" s="115"/>
      <c r="FH315" s="115"/>
      <c r="FI315" s="115"/>
      <c r="FJ315" s="115"/>
      <c r="FK315" s="115"/>
      <c r="FL315" s="115"/>
      <c r="FM315" s="115"/>
      <c r="FN315" s="115"/>
      <c r="FO315" s="115"/>
      <c r="FP315" s="115"/>
      <c r="FQ315" s="115"/>
      <c r="FR315" s="115"/>
      <c r="FS315" s="115"/>
      <c r="FT315" s="115"/>
      <c r="FU315" s="115"/>
      <c r="FV315" s="115"/>
      <c r="FW315" s="115"/>
      <c r="FX315" s="115"/>
      <c r="FY315" s="115"/>
      <c r="FZ315" s="115"/>
      <c r="GA315" s="115"/>
      <c r="GB315" s="115"/>
      <c r="GC315" s="115"/>
      <c r="GD315" s="115"/>
      <c r="GE315" s="115"/>
      <c r="GF315" s="115"/>
      <c r="GG315" s="115"/>
      <c r="GH315" s="115"/>
      <c r="GI315" s="115"/>
      <c r="GJ315" s="115"/>
      <c r="GK315" s="115"/>
      <c r="GL315" s="115"/>
      <c r="GM315" s="115"/>
      <c r="GN315" s="115"/>
      <c r="GO315" s="115"/>
      <c r="GP315" s="115"/>
      <c r="GQ315" s="115"/>
      <c r="GR315" s="115"/>
      <c r="GS315" s="115"/>
      <c r="GT315" s="115"/>
      <c r="GU315" s="115"/>
      <c r="GV315" s="115"/>
      <c r="GW315" s="115"/>
      <c r="GX315" s="115"/>
      <c r="GY315" s="115"/>
      <c r="GZ315" s="115"/>
      <c r="HA315" s="115"/>
      <c r="HB315" s="115"/>
      <c r="HC315" s="115"/>
      <c r="HD315" s="115"/>
      <c r="HE315" s="115"/>
      <c r="HF315" s="115"/>
      <c r="HG315" s="115"/>
      <c r="HH315" s="115"/>
      <c r="HI315" s="115"/>
      <c r="HJ315" s="115"/>
      <c r="HK315" s="115"/>
      <c r="HL315" s="115"/>
      <c r="HM315" s="115"/>
      <c r="HN315" s="115"/>
      <c r="HO315" s="115"/>
      <c r="HP315" s="115"/>
      <c r="HQ315" s="115"/>
      <c r="HR315" s="115"/>
      <c r="HS315" s="115"/>
      <c r="HT315" s="115"/>
      <c r="HU315" s="115"/>
      <c r="HV315" s="115"/>
      <c r="HW315" s="115"/>
      <c r="HX315" s="115"/>
      <c r="HY315" s="115"/>
      <c r="HZ315" s="115"/>
      <c r="IA315" s="115"/>
      <c r="IB315" s="115"/>
      <c r="IC315" s="115"/>
      <c r="ID315" s="115"/>
      <c r="IE315" s="115"/>
      <c r="IF315" s="115"/>
      <c r="IG315" s="115"/>
      <c r="IH315" s="115"/>
      <c r="II315" s="115"/>
      <c r="IJ315" s="115"/>
      <c r="IK315" s="115"/>
      <c r="IL315" s="115"/>
      <c r="IM315" s="115"/>
      <c r="IN315" s="115"/>
      <c r="IO315" s="115"/>
      <c r="IP315" s="115"/>
      <c r="IQ315" s="115"/>
      <c r="IR315" s="115"/>
      <c r="IS315" s="115"/>
      <c r="IT315" s="115"/>
      <c r="IU315" s="115"/>
      <c r="IV315" s="115"/>
      <c r="IW315" s="115"/>
      <c r="IX315" s="115"/>
      <c r="IY315" s="115"/>
      <c r="IZ315" s="115"/>
      <c r="JA315" s="115"/>
      <c r="JB315" s="115"/>
      <c r="JC315" s="115"/>
      <c r="JD315" s="115"/>
      <c r="JE315" s="115"/>
      <c r="JF315" s="115"/>
      <c r="JG315" s="115"/>
      <c r="JH315" s="115"/>
      <c r="JI315" s="115"/>
      <c r="JJ315" s="115"/>
      <c r="JK315" s="115"/>
      <c r="JL315" s="115"/>
      <c r="JM315" s="115"/>
      <c r="JN315" s="115"/>
      <c r="JO315" s="115"/>
      <c r="JP315" s="115"/>
      <c r="JQ315" s="115"/>
      <c r="JR315" s="115"/>
      <c r="JS315" s="115"/>
      <c r="JT315" s="115"/>
      <c r="JU315" s="115"/>
      <c r="JV315" s="115"/>
      <c r="JW315" s="115"/>
      <c r="JX315" s="115"/>
      <c r="JY315" s="115"/>
      <c r="JZ315" s="115"/>
      <c r="KA315" s="115"/>
      <c r="KB315" s="115"/>
      <c r="KC315" s="115"/>
      <c r="KD315" s="115"/>
      <c r="KE315" s="115"/>
      <c r="KF315" s="115"/>
      <c r="KG315" s="115"/>
      <c r="KH315" s="115"/>
      <c r="KI315" s="115"/>
      <c r="KJ315" s="115"/>
      <c r="KK315" s="115"/>
      <c r="KL315" s="115"/>
      <c r="KM315" s="115"/>
      <c r="KN315" s="115"/>
      <c r="KO315" s="115"/>
      <c r="KP315" s="115"/>
      <c r="KQ315" s="115"/>
      <c r="KR315" s="115"/>
      <c r="KS315" s="115"/>
      <c r="KT315" s="115"/>
      <c r="KU315" s="115"/>
      <c r="KV315" s="115"/>
      <c r="KW315" s="115"/>
      <c r="KX315" s="115"/>
      <c r="KY315" s="115"/>
      <c r="KZ315" s="115"/>
      <c r="LA315" s="115"/>
      <c r="LB315" s="115"/>
      <c r="LC315" s="115"/>
      <c r="LD315" s="115"/>
      <c r="LE315" s="115"/>
      <c r="LF315" s="115"/>
      <c r="LG315" s="115"/>
      <c r="LH315" s="115"/>
      <c r="LI315" s="115"/>
      <c r="LJ315" s="115"/>
      <c r="LK315" s="115"/>
      <c r="LL315" s="115"/>
      <c r="LM315" s="115"/>
      <c r="LN315" s="115"/>
      <c r="LO315" s="115"/>
      <c r="LP315" s="115"/>
      <c r="LQ315" s="115"/>
      <c r="LR315" s="115"/>
      <c r="LS315" s="115"/>
      <c r="LT315" s="115"/>
      <c r="LU315" s="115"/>
      <c r="LV315" s="115"/>
      <c r="LW315" s="115"/>
      <c r="LX315" s="115"/>
      <c r="LY315" s="115"/>
      <c r="LZ315" s="115"/>
      <c r="MA315" s="115"/>
      <c r="MB315" s="115"/>
      <c r="MC315" s="115"/>
      <c r="MD315" s="115"/>
      <c r="ME315" s="115"/>
      <c r="MF315" s="115"/>
      <c r="MG315" s="115"/>
      <c r="MH315" s="115"/>
      <c r="MI315" s="115"/>
      <c r="MJ315" s="115"/>
      <c r="MK315" s="115"/>
      <c r="ML315" s="115"/>
      <c r="MM315" s="115"/>
      <c r="MN315" s="115"/>
      <c r="MO315" s="115"/>
      <c r="MP315" s="115"/>
      <c r="MQ315" s="115"/>
      <c r="MR315" s="115"/>
      <c r="MS315" s="115"/>
      <c r="MT315" s="115"/>
      <c r="MU315" s="115"/>
      <c r="MV315" s="115"/>
      <c r="MW315" s="115"/>
      <c r="MX315" s="115"/>
      <c r="MY315" s="115"/>
      <c r="MZ315" s="115"/>
      <c r="NA315" s="115"/>
      <c r="NB315" s="115"/>
      <c r="NC315" s="115"/>
      <c r="ND315" s="115"/>
      <c r="NE315" s="115"/>
      <c r="NF315" s="115"/>
      <c r="NG315" s="115"/>
      <c r="NH315" s="115"/>
      <c r="NI315" s="115"/>
      <c r="NJ315" s="115"/>
      <c r="NK315" s="115"/>
      <c r="NL315" s="115"/>
      <c r="NM315" s="115"/>
      <c r="NN315" s="115"/>
      <c r="NO315" s="115"/>
      <c r="NP315" s="115"/>
      <c r="NQ315" s="115"/>
      <c r="NR315" s="115"/>
      <c r="NS315" s="115"/>
      <c r="NT315" s="115"/>
      <c r="NU315" s="115"/>
      <c r="NV315" s="115"/>
      <c r="NW315" s="115"/>
      <c r="NX315" s="115"/>
      <c r="NY315" s="115"/>
      <c r="NZ315" s="115"/>
      <c r="OA315" s="115"/>
      <c r="OB315" s="115"/>
      <c r="OC315" s="115"/>
      <c r="OD315" s="115"/>
      <c r="OE315" s="115"/>
      <c r="OF315" s="115"/>
      <c r="OG315" s="115"/>
    </row>
    <row r="316" spans="1:397" s="116" customFormat="1">
      <c r="A316" s="110" t="s">
        <v>68</v>
      </c>
      <c r="B316" s="111" t="s">
        <v>404</v>
      </c>
      <c r="C316" s="112">
        <v>255176</v>
      </c>
      <c r="D316" s="113">
        <v>2.5700000000000001E-4</v>
      </c>
      <c r="E316" s="112">
        <v>5306.44</v>
      </c>
      <c r="F316" s="123">
        <v>22685.146400000001</v>
      </c>
      <c r="G316" s="124">
        <v>27991.5864</v>
      </c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15"/>
      <c r="BR316" s="115"/>
      <c r="BS316" s="115"/>
      <c r="BT316" s="115"/>
      <c r="BU316" s="115"/>
      <c r="BV316" s="115"/>
      <c r="BW316" s="115"/>
      <c r="BX316" s="115"/>
      <c r="BY316" s="115"/>
      <c r="BZ316" s="115"/>
      <c r="CA316" s="115"/>
      <c r="CB316" s="115"/>
      <c r="CC316" s="115"/>
      <c r="CD316" s="115"/>
      <c r="CE316" s="115"/>
      <c r="CF316" s="115"/>
      <c r="CG316" s="115"/>
      <c r="CH316" s="115"/>
      <c r="CI316" s="115"/>
      <c r="CJ316" s="115"/>
      <c r="CK316" s="115"/>
      <c r="CL316" s="115"/>
      <c r="CM316" s="115"/>
      <c r="CN316" s="115"/>
      <c r="CO316" s="115"/>
      <c r="CP316" s="115"/>
      <c r="CQ316" s="115"/>
      <c r="CR316" s="115"/>
      <c r="CS316" s="115"/>
      <c r="CT316" s="115"/>
      <c r="CU316" s="115"/>
      <c r="CV316" s="115"/>
      <c r="CW316" s="115"/>
      <c r="CX316" s="115"/>
      <c r="CY316" s="115"/>
      <c r="CZ316" s="115"/>
      <c r="DA316" s="115"/>
      <c r="DB316" s="115"/>
      <c r="DC316" s="115"/>
      <c r="DD316" s="115"/>
      <c r="DE316" s="115"/>
      <c r="DF316" s="115"/>
      <c r="DG316" s="115"/>
      <c r="DH316" s="115"/>
      <c r="DI316" s="115"/>
      <c r="DJ316" s="115"/>
      <c r="DK316" s="115"/>
      <c r="DL316" s="115"/>
      <c r="DM316" s="115"/>
      <c r="DN316" s="115"/>
      <c r="DO316" s="115"/>
      <c r="DP316" s="115"/>
      <c r="DQ316" s="115"/>
      <c r="DR316" s="115"/>
      <c r="DS316" s="115"/>
      <c r="DT316" s="115"/>
      <c r="DU316" s="115"/>
      <c r="DV316" s="115"/>
      <c r="DW316" s="115"/>
      <c r="DX316" s="115"/>
      <c r="DY316" s="115"/>
      <c r="DZ316" s="115"/>
      <c r="EA316" s="115"/>
      <c r="EB316" s="115"/>
      <c r="EC316" s="115"/>
      <c r="ED316" s="115"/>
      <c r="EE316" s="115"/>
      <c r="EF316" s="115"/>
      <c r="EG316" s="115"/>
      <c r="EH316" s="115"/>
      <c r="EI316" s="115"/>
      <c r="EJ316" s="115"/>
      <c r="EK316" s="115"/>
      <c r="EL316" s="115"/>
      <c r="EM316" s="115"/>
      <c r="EN316" s="115"/>
      <c r="EO316" s="115"/>
      <c r="EP316" s="115"/>
      <c r="EQ316" s="115"/>
      <c r="ER316" s="115"/>
      <c r="ES316" s="115"/>
      <c r="ET316" s="115"/>
      <c r="EU316" s="115"/>
      <c r="EV316" s="115"/>
      <c r="EW316" s="115"/>
      <c r="EX316" s="115"/>
      <c r="EY316" s="115"/>
      <c r="EZ316" s="115"/>
      <c r="FA316" s="115"/>
      <c r="FB316" s="115"/>
      <c r="FC316" s="115"/>
      <c r="FD316" s="115"/>
      <c r="FE316" s="115"/>
      <c r="FF316" s="115"/>
      <c r="FG316" s="115"/>
      <c r="FH316" s="115"/>
      <c r="FI316" s="115"/>
      <c r="FJ316" s="115"/>
      <c r="FK316" s="115"/>
      <c r="FL316" s="115"/>
      <c r="FM316" s="115"/>
      <c r="FN316" s="115"/>
      <c r="FO316" s="115"/>
      <c r="FP316" s="115"/>
      <c r="FQ316" s="115"/>
      <c r="FR316" s="115"/>
      <c r="FS316" s="115"/>
      <c r="FT316" s="115"/>
      <c r="FU316" s="115"/>
      <c r="FV316" s="115"/>
      <c r="FW316" s="115"/>
      <c r="FX316" s="115"/>
      <c r="FY316" s="115"/>
      <c r="FZ316" s="115"/>
      <c r="GA316" s="115"/>
      <c r="GB316" s="115"/>
      <c r="GC316" s="115"/>
      <c r="GD316" s="115"/>
      <c r="GE316" s="115"/>
      <c r="GF316" s="115"/>
      <c r="GG316" s="115"/>
      <c r="GH316" s="115"/>
      <c r="GI316" s="115"/>
      <c r="GJ316" s="115"/>
      <c r="GK316" s="115"/>
      <c r="GL316" s="115"/>
      <c r="GM316" s="115"/>
      <c r="GN316" s="115"/>
      <c r="GO316" s="115"/>
      <c r="GP316" s="115"/>
      <c r="GQ316" s="115"/>
      <c r="GR316" s="115"/>
      <c r="GS316" s="115"/>
      <c r="GT316" s="115"/>
      <c r="GU316" s="115"/>
      <c r="GV316" s="115"/>
      <c r="GW316" s="115"/>
      <c r="GX316" s="115"/>
      <c r="GY316" s="115"/>
      <c r="GZ316" s="115"/>
      <c r="HA316" s="115"/>
      <c r="HB316" s="115"/>
      <c r="HC316" s="115"/>
      <c r="HD316" s="115"/>
      <c r="HE316" s="115"/>
      <c r="HF316" s="115"/>
      <c r="HG316" s="115"/>
      <c r="HH316" s="115"/>
      <c r="HI316" s="115"/>
      <c r="HJ316" s="115"/>
      <c r="HK316" s="115"/>
      <c r="HL316" s="115"/>
      <c r="HM316" s="115"/>
      <c r="HN316" s="115"/>
      <c r="HO316" s="115"/>
      <c r="HP316" s="115"/>
      <c r="HQ316" s="115"/>
      <c r="HR316" s="115"/>
      <c r="HS316" s="115"/>
      <c r="HT316" s="115"/>
      <c r="HU316" s="115"/>
      <c r="HV316" s="115"/>
      <c r="HW316" s="115"/>
      <c r="HX316" s="115"/>
      <c r="HY316" s="115"/>
      <c r="HZ316" s="115"/>
      <c r="IA316" s="115"/>
      <c r="IB316" s="115"/>
      <c r="IC316" s="115"/>
      <c r="ID316" s="115"/>
      <c r="IE316" s="115"/>
      <c r="IF316" s="115"/>
      <c r="IG316" s="115"/>
      <c r="IH316" s="115"/>
      <c r="II316" s="115"/>
      <c r="IJ316" s="115"/>
      <c r="IK316" s="115"/>
      <c r="IL316" s="115"/>
      <c r="IM316" s="115"/>
      <c r="IN316" s="115"/>
      <c r="IO316" s="115"/>
      <c r="IP316" s="115"/>
      <c r="IQ316" s="115"/>
      <c r="IR316" s="115"/>
      <c r="IS316" s="115"/>
      <c r="IT316" s="115"/>
      <c r="IU316" s="115"/>
      <c r="IV316" s="115"/>
      <c r="IW316" s="115"/>
      <c r="IX316" s="115"/>
      <c r="IY316" s="115"/>
      <c r="IZ316" s="115"/>
      <c r="JA316" s="115"/>
      <c r="JB316" s="115"/>
      <c r="JC316" s="115"/>
      <c r="JD316" s="115"/>
      <c r="JE316" s="115"/>
      <c r="JF316" s="115"/>
      <c r="JG316" s="115"/>
      <c r="JH316" s="115"/>
      <c r="JI316" s="115"/>
      <c r="JJ316" s="115"/>
      <c r="JK316" s="115"/>
      <c r="JL316" s="115"/>
      <c r="JM316" s="115"/>
      <c r="JN316" s="115"/>
      <c r="JO316" s="115"/>
      <c r="JP316" s="115"/>
      <c r="JQ316" s="115"/>
      <c r="JR316" s="115"/>
      <c r="JS316" s="115"/>
      <c r="JT316" s="115"/>
      <c r="JU316" s="115"/>
      <c r="JV316" s="115"/>
      <c r="JW316" s="115"/>
      <c r="JX316" s="115"/>
      <c r="JY316" s="115"/>
      <c r="JZ316" s="115"/>
      <c r="KA316" s="115"/>
      <c r="KB316" s="115"/>
      <c r="KC316" s="115"/>
      <c r="KD316" s="115"/>
      <c r="KE316" s="115"/>
      <c r="KF316" s="115"/>
      <c r="KG316" s="115"/>
      <c r="KH316" s="115"/>
      <c r="KI316" s="115"/>
      <c r="KJ316" s="115"/>
      <c r="KK316" s="115"/>
      <c r="KL316" s="115"/>
      <c r="KM316" s="115"/>
      <c r="KN316" s="115"/>
      <c r="KO316" s="115"/>
      <c r="KP316" s="115"/>
      <c r="KQ316" s="115"/>
      <c r="KR316" s="115"/>
      <c r="KS316" s="115"/>
      <c r="KT316" s="115"/>
      <c r="KU316" s="115"/>
      <c r="KV316" s="115"/>
      <c r="KW316" s="115"/>
      <c r="KX316" s="115"/>
      <c r="KY316" s="115"/>
      <c r="KZ316" s="115"/>
      <c r="LA316" s="115"/>
      <c r="LB316" s="115"/>
      <c r="LC316" s="115"/>
      <c r="LD316" s="115"/>
      <c r="LE316" s="115"/>
      <c r="LF316" s="115"/>
      <c r="LG316" s="115"/>
      <c r="LH316" s="115"/>
      <c r="LI316" s="115"/>
      <c r="LJ316" s="115"/>
      <c r="LK316" s="115"/>
      <c r="LL316" s="115"/>
      <c r="LM316" s="115"/>
      <c r="LN316" s="115"/>
      <c r="LO316" s="115"/>
      <c r="LP316" s="115"/>
      <c r="LQ316" s="115"/>
      <c r="LR316" s="115"/>
      <c r="LS316" s="115"/>
      <c r="LT316" s="115"/>
      <c r="LU316" s="115"/>
      <c r="LV316" s="115"/>
      <c r="LW316" s="115"/>
      <c r="LX316" s="115"/>
      <c r="LY316" s="115"/>
      <c r="LZ316" s="115"/>
      <c r="MA316" s="115"/>
      <c r="MB316" s="115"/>
      <c r="MC316" s="115"/>
      <c r="MD316" s="115"/>
      <c r="ME316" s="115"/>
      <c r="MF316" s="115"/>
      <c r="MG316" s="115"/>
      <c r="MH316" s="115"/>
      <c r="MI316" s="115"/>
      <c r="MJ316" s="115"/>
      <c r="MK316" s="115"/>
      <c r="ML316" s="115"/>
      <c r="MM316" s="115"/>
      <c r="MN316" s="115"/>
      <c r="MO316" s="115"/>
      <c r="MP316" s="115"/>
      <c r="MQ316" s="115"/>
      <c r="MR316" s="115"/>
      <c r="MS316" s="115"/>
      <c r="MT316" s="115"/>
      <c r="MU316" s="115"/>
      <c r="MV316" s="115"/>
      <c r="MW316" s="115"/>
      <c r="MX316" s="115"/>
      <c r="MY316" s="115"/>
      <c r="MZ316" s="115"/>
      <c r="NA316" s="115"/>
      <c r="NB316" s="115"/>
      <c r="NC316" s="115"/>
      <c r="ND316" s="115"/>
      <c r="NE316" s="115"/>
      <c r="NF316" s="115"/>
      <c r="NG316" s="115"/>
      <c r="NH316" s="115"/>
      <c r="NI316" s="115"/>
      <c r="NJ316" s="115"/>
      <c r="NK316" s="115"/>
      <c r="NL316" s="115"/>
      <c r="NM316" s="115"/>
      <c r="NN316" s="115"/>
      <c r="NO316" s="115"/>
      <c r="NP316" s="115"/>
      <c r="NQ316" s="115"/>
      <c r="NR316" s="115"/>
      <c r="NS316" s="115"/>
      <c r="NT316" s="115"/>
      <c r="NU316" s="115"/>
      <c r="NV316" s="115"/>
      <c r="NW316" s="115"/>
      <c r="NX316" s="115"/>
      <c r="NY316" s="115"/>
      <c r="NZ316" s="115"/>
      <c r="OA316" s="115"/>
      <c r="OB316" s="115"/>
      <c r="OC316" s="115"/>
      <c r="OD316" s="115"/>
      <c r="OE316" s="115"/>
      <c r="OF316" s="115"/>
      <c r="OG316" s="115"/>
    </row>
    <row r="317" spans="1:397" s="116" customFormat="1">
      <c r="A317" s="110" t="s">
        <v>69</v>
      </c>
      <c r="B317" s="111" t="s">
        <v>449</v>
      </c>
      <c r="C317" s="112">
        <v>0</v>
      </c>
      <c r="D317" s="113">
        <v>0</v>
      </c>
      <c r="E317" s="112">
        <v>651.28</v>
      </c>
      <c r="F317" s="123">
        <v>0</v>
      </c>
      <c r="G317" s="124">
        <v>651.28</v>
      </c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15"/>
      <c r="BR317" s="115"/>
      <c r="BS317" s="115"/>
      <c r="BT317" s="115"/>
      <c r="BU317" s="115"/>
      <c r="BV317" s="115"/>
      <c r="BW317" s="115"/>
      <c r="BX317" s="115"/>
      <c r="BY317" s="115"/>
      <c r="BZ317" s="115"/>
      <c r="CA317" s="115"/>
      <c r="CB317" s="115"/>
      <c r="CC317" s="115"/>
      <c r="CD317" s="115"/>
      <c r="CE317" s="115"/>
      <c r="CF317" s="115"/>
      <c r="CG317" s="115"/>
      <c r="CH317" s="115"/>
      <c r="CI317" s="115"/>
      <c r="CJ317" s="115"/>
      <c r="CK317" s="115"/>
      <c r="CL317" s="115"/>
      <c r="CM317" s="115"/>
      <c r="CN317" s="115"/>
      <c r="CO317" s="115"/>
      <c r="CP317" s="115"/>
      <c r="CQ317" s="115"/>
      <c r="CR317" s="115"/>
      <c r="CS317" s="115"/>
      <c r="CT317" s="115"/>
      <c r="CU317" s="115"/>
      <c r="CV317" s="115"/>
      <c r="CW317" s="115"/>
      <c r="CX317" s="115"/>
      <c r="CY317" s="115"/>
      <c r="CZ317" s="115"/>
      <c r="DA317" s="115"/>
      <c r="DB317" s="115"/>
      <c r="DC317" s="115"/>
      <c r="DD317" s="115"/>
      <c r="DE317" s="115"/>
      <c r="DF317" s="115"/>
      <c r="DG317" s="115"/>
      <c r="DH317" s="115"/>
      <c r="DI317" s="115"/>
      <c r="DJ317" s="115"/>
      <c r="DK317" s="115"/>
      <c r="DL317" s="115"/>
      <c r="DM317" s="115"/>
      <c r="DN317" s="115"/>
      <c r="DO317" s="115"/>
      <c r="DP317" s="115"/>
      <c r="DQ317" s="115"/>
      <c r="DR317" s="115"/>
      <c r="DS317" s="115"/>
      <c r="DT317" s="115"/>
      <c r="DU317" s="115"/>
      <c r="DV317" s="115"/>
      <c r="DW317" s="115"/>
      <c r="DX317" s="115"/>
      <c r="DY317" s="115"/>
      <c r="DZ317" s="115"/>
      <c r="EA317" s="115"/>
      <c r="EB317" s="115"/>
      <c r="EC317" s="115"/>
      <c r="ED317" s="115"/>
      <c r="EE317" s="115"/>
      <c r="EF317" s="115"/>
      <c r="EG317" s="115"/>
      <c r="EH317" s="115"/>
      <c r="EI317" s="115"/>
      <c r="EJ317" s="115"/>
      <c r="EK317" s="115"/>
      <c r="EL317" s="115"/>
      <c r="EM317" s="115"/>
      <c r="EN317" s="115"/>
      <c r="EO317" s="115"/>
      <c r="EP317" s="115"/>
      <c r="EQ317" s="115"/>
      <c r="ER317" s="115"/>
      <c r="ES317" s="115"/>
      <c r="ET317" s="115"/>
      <c r="EU317" s="115"/>
      <c r="EV317" s="115"/>
      <c r="EW317" s="115"/>
      <c r="EX317" s="115"/>
      <c r="EY317" s="115"/>
      <c r="EZ317" s="115"/>
      <c r="FA317" s="115"/>
      <c r="FB317" s="115"/>
      <c r="FC317" s="115"/>
      <c r="FD317" s="115"/>
      <c r="FE317" s="115"/>
      <c r="FF317" s="115"/>
      <c r="FG317" s="115"/>
      <c r="FH317" s="115"/>
      <c r="FI317" s="115"/>
      <c r="FJ317" s="115"/>
      <c r="FK317" s="115"/>
      <c r="FL317" s="115"/>
      <c r="FM317" s="115"/>
      <c r="FN317" s="115"/>
      <c r="FO317" s="115"/>
      <c r="FP317" s="115"/>
      <c r="FQ317" s="115"/>
      <c r="FR317" s="115"/>
      <c r="FS317" s="115"/>
      <c r="FT317" s="115"/>
      <c r="FU317" s="115"/>
      <c r="FV317" s="115"/>
      <c r="FW317" s="115"/>
      <c r="FX317" s="115"/>
      <c r="FY317" s="115"/>
      <c r="FZ317" s="115"/>
      <c r="GA317" s="115"/>
      <c r="GB317" s="115"/>
      <c r="GC317" s="115"/>
      <c r="GD317" s="115"/>
      <c r="GE317" s="115"/>
      <c r="GF317" s="115"/>
      <c r="GG317" s="115"/>
      <c r="GH317" s="115"/>
      <c r="GI317" s="115"/>
      <c r="GJ317" s="115"/>
      <c r="GK317" s="115"/>
      <c r="GL317" s="115"/>
      <c r="GM317" s="115"/>
      <c r="GN317" s="115"/>
      <c r="GO317" s="115"/>
      <c r="GP317" s="115"/>
      <c r="GQ317" s="115"/>
      <c r="GR317" s="115"/>
      <c r="GS317" s="115"/>
      <c r="GT317" s="115"/>
      <c r="GU317" s="115"/>
      <c r="GV317" s="115"/>
      <c r="GW317" s="115"/>
      <c r="GX317" s="115"/>
      <c r="GY317" s="115"/>
      <c r="GZ317" s="115"/>
      <c r="HA317" s="115"/>
      <c r="HB317" s="115"/>
      <c r="HC317" s="115"/>
      <c r="HD317" s="115"/>
      <c r="HE317" s="115"/>
      <c r="HF317" s="115"/>
      <c r="HG317" s="115"/>
      <c r="HH317" s="115"/>
      <c r="HI317" s="115"/>
      <c r="HJ317" s="115"/>
      <c r="HK317" s="115"/>
      <c r="HL317" s="115"/>
      <c r="HM317" s="115"/>
      <c r="HN317" s="115"/>
      <c r="HO317" s="115"/>
      <c r="HP317" s="115"/>
      <c r="HQ317" s="115"/>
      <c r="HR317" s="115"/>
      <c r="HS317" s="115"/>
      <c r="HT317" s="115"/>
      <c r="HU317" s="115"/>
      <c r="HV317" s="115"/>
      <c r="HW317" s="115"/>
      <c r="HX317" s="115"/>
      <c r="HY317" s="115"/>
      <c r="HZ317" s="115"/>
      <c r="IA317" s="115"/>
      <c r="IB317" s="115"/>
      <c r="IC317" s="115"/>
      <c r="ID317" s="115"/>
      <c r="IE317" s="115"/>
      <c r="IF317" s="115"/>
      <c r="IG317" s="115"/>
      <c r="IH317" s="115"/>
      <c r="II317" s="115"/>
      <c r="IJ317" s="115"/>
      <c r="IK317" s="115"/>
      <c r="IL317" s="115"/>
      <c r="IM317" s="115"/>
      <c r="IN317" s="115"/>
      <c r="IO317" s="115"/>
      <c r="IP317" s="115"/>
      <c r="IQ317" s="115"/>
      <c r="IR317" s="115"/>
      <c r="IS317" s="115"/>
      <c r="IT317" s="115"/>
      <c r="IU317" s="115"/>
      <c r="IV317" s="115"/>
      <c r="IW317" s="115"/>
      <c r="IX317" s="115"/>
      <c r="IY317" s="115"/>
      <c r="IZ317" s="115"/>
      <c r="JA317" s="115"/>
      <c r="JB317" s="115"/>
      <c r="JC317" s="115"/>
      <c r="JD317" s="115"/>
      <c r="JE317" s="115"/>
      <c r="JF317" s="115"/>
      <c r="JG317" s="115"/>
      <c r="JH317" s="115"/>
      <c r="JI317" s="115"/>
      <c r="JJ317" s="115"/>
      <c r="JK317" s="115"/>
      <c r="JL317" s="115"/>
      <c r="JM317" s="115"/>
      <c r="JN317" s="115"/>
      <c r="JO317" s="115"/>
      <c r="JP317" s="115"/>
      <c r="JQ317" s="115"/>
      <c r="JR317" s="115"/>
      <c r="JS317" s="115"/>
      <c r="JT317" s="115"/>
      <c r="JU317" s="115"/>
      <c r="JV317" s="115"/>
      <c r="JW317" s="115"/>
      <c r="JX317" s="115"/>
      <c r="JY317" s="115"/>
      <c r="JZ317" s="115"/>
      <c r="KA317" s="115"/>
      <c r="KB317" s="115"/>
      <c r="KC317" s="115"/>
      <c r="KD317" s="115"/>
      <c r="KE317" s="115"/>
      <c r="KF317" s="115"/>
      <c r="KG317" s="115"/>
      <c r="KH317" s="115"/>
      <c r="KI317" s="115"/>
      <c r="KJ317" s="115"/>
      <c r="KK317" s="115"/>
      <c r="KL317" s="115"/>
      <c r="KM317" s="115"/>
      <c r="KN317" s="115"/>
      <c r="KO317" s="115"/>
      <c r="KP317" s="115"/>
      <c r="KQ317" s="115"/>
      <c r="KR317" s="115"/>
      <c r="KS317" s="115"/>
      <c r="KT317" s="115"/>
      <c r="KU317" s="115"/>
      <c r="KV317" s="115"/>
      <c r="KW317" s="115"/>
      <c r="KX317" s="115"/>
      <c r="KY317" s="115"/>
      <c r="KZ317" s="115"/>
      <c r="LA317" s="115"/>
      <c r="LB317" s="115"/>
      <c r="LC317" s="115"/>
      <c r="LD317" s="115"/>
      <c r="LE317" s="115"/>
      <c r="LF317" s="115"/>
      <c r="LG317" s="115"/>
      <c r="LH317" s="115"/>
      <c r="LI317" s="115"/>
      <c r="LJ317" s="115"/>
      <c r="LK317" s="115"/>
      <c r="LL317" s="115"/>
      <c r="LM317" s="115"/>
      <c r="LN317" s="115"/>
      <c r="LO317" s="115"/>
      <c r="LP317" s="115"/>
      <c r="LQ317" s="115"/>
      <c r="LR317" s="115"/>
      <c r="LS317" s="115"/>
      <c r="LT317" s="115"/>
      <c r="LU317" s="115"/>
      <c r="LV317" s="115"/>
      <c r="LW317" s="115"/>
      <c r="LX317" s="115"/>
      <c r="LY317" s="115"/>
      <c r="LZ317" s="115"/>
      <c r="MA317" s="115"/>
      <c r="MB317" s="115"/>
      <c r="MC317" s="115"/>
      <c r="MD317" s="115"/>
      <c r="ME317" s="115"/>
      <c r="MF317" s="115"/>
      <c r="MG317" s="115"/>
      <c r="MH317" s="115"/>
      <c r="MI317" s="115"/>
      <c r="MJ317" s="115"/>
      <c r="MK317" s="115"/>
      <c r="ML317" s="115"/>
      <c r="MM317" s="115"/>
      <c r="MN317" s="115"/>
      <c r="MO317" s="115"/>
      <c r="MP317" s="115"/>
      <c r="MQ317" s="115"/>
      <c r="MR317" s="115"/>
      <c r="MS317" s="115"/>
      <c r="MT317" s="115"/>
      <c r="MU317" s="115"/>
      <c r="MV317" s="115"/>
      <c r="MW317" s="115"/>
      <c r="MX317" s="115"/>
      <c r="MY317" s="115"/>
      <c r="MZ317" s="115"/>
      <c r="NA317" s="115"/>
      <c r="NB317" s="115"/>
      <c r="NC317" s="115"/>
      <c r="ND317" s="115"/>
      <c r="NE317" s="115"/>
      <c r="NF317" s="115"/>
      <c r="NG317" s="115"/>
      <c r="NH317" s="115"/>
      <c r="NI317" s="115"/>
      <c r="NJ317" s="115"/>
      <c r="NK317" s="115"/>
      <c r="NL317" s="115"/>
      <c r="NM317" s="115"/>
      <c r="NN317" s="115"/>
      <c r="NO317" s="115"/>
      <c r="NP317" s="115"/>
      <c r="NQ317" s="115"/>
      <c r="NR317" s="115"/>
      <c r="NS317" s="115"/>
      <c r="NT317" s="115"/>
      <c r="NU317" s="115"/>
      <c r="NV317" s="115"/>
      <c r="NW317" s="115"/>
      <c r="NX317" s="115"/>
      <c r="NY317" s="115"/>
      <c r="NZ317" s="115"/>
      <c r="OA317" s="115"/>
      <c r="OB317" s="115"/>
      <c r="OC317" s="115"/>
      <c r="OD317" s="115"/>
      <c r="OE317" s="115"/>
      <c r="OF317" s="115"/>
      <c r="OG317" s="115"/>
    </row>
    <row r="318" spans="1:397" s="116" customFormat="1">
      <c r="A318" s="110" t="s">
        <v>70</v>
      </c>
      <c r="B318" s="111" t="s">
        <v>405</v>
      </c>
      <c r="C318" s="112">
        <v>52232</v>
      </c>
      <c r="D318" s="113">
        <v>5.2599999999999998E-5</v>
      </c>
      <c r="E318" s="112">
        <v>1924.49</v>
      </c>
      <c r="F318" s="123">
        <v>4643.4248000000007</v>
      </c>
      <c r="G318" s="124">
        <v>6567.9148000000005</v>
      </c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115"/>
      <c r="AY318" s="115"/>
      <c r="AZ318" s="115"/>
      <c r="BA318" s="115"/>
      <c r="BB318" s="115"/>
      <c r="BC318" s="115"/>
      <c r="BD318" s="115"/>
      <c r="BE318" s="115"/>
      <c r="BF318" s="115"/>
      <c r="BG318" s="115"/>
      <c r="BH318" s="115"/>
      <c r="BI318" s="115"/>
      <c r="BJ318" s="115"/>
      <c r="BK318" s="115"/>
      <c r="BL318" s="115"/>
      <c r="BM318" s="115"/>
      <c r="BN318" s="115"/>
      <c r="BO318" s="115"/>
      <c r="BP318" s="115"/>
      <c r="BQ318" s="115"/>
      <c r="BR318" s="115"/>
      <c r="BS318" s="115"/>
      <c r="BT318" s="115"/>
      <c r="BU318" s="115"/>
      <c r="BV318" s="115"/>
      <c r="BW318" s="115"/>
      <c r="BX318" s="115"/>
      <c r="BY318" s="115"/>
      <c r="BZ318" s="115"/>
      <c r="CA318" s="115"/>
      <c r="CB318" s="115"/>
      <c r="CC318" s="115"/>
      <c r="CD318" s="115"/>
      <c r="CE318" s="115"/>
      <c r="CF318" s="115"/>
      <c r="CG318" s="115"/>
      <c r="CH318" s="115"/>
      <c r="CI318" s="115"/>
      <c r="CJ318" s="115"/>
      <c r="CK318" s="115"/>
      <c r="CL318" s="115"/>
      <c r="CM318" s="115"/>
      <c r="CN318" s="115"/>
      <c r="CO318" s="115"/>
      <c r="CP318" s="115"/>
      <c r="CQ318" s="115"/>
      <c r="CR318" s="115"/>
      <c r="CS318" s="115"/>
      <c r="CT318" s="115"/>
      <c r="CU318" s="115"/>
      <c r="CV318" s="115"/>
      <c r="CW318" s="115"/>
      <c r="CX318" s="115"/>
      <c r="CY318" s="115"/>
      <c r="CZ318" s="115"/>
      <c r="DA318" s="115"/>
      <c r="DB318" s="115"/>
      <c r="DC318" s="115"/>
      <c r="DD318" s="115"/>
      <c r="DE318" s="115"/>
      <c r="DF318" s="115"/>
      <c r="DG318" s="115"/>
      <c r="DH318" s="115"/>
      <c r="DI318" s="115"/>
      <c r="DJ318" s="115"/>
      <c r="DK318" s="115"/>
      <c r="DL318" s="115"/>
      <c r="DM318" s="115"/>
      <c r="DN318" s="115"/>
      <c r="DO318" s="115"/>
      <c r="DP318" s="115"/>
      <c r="DQ318" s="115"/>
      <c r="DR318" s="115"/>
      <c r="DS318" s="115"/>
      <c r="DT318" s="115"/>
      <c r="DU318" s="115"/>
      <c r="DV318" s="115"/>
      <c r="DW318" s="115"/>
      <c r="DX318" s="115"/>
      <c r="DY318" s="115"/>
      <c r="DZ318" s="115"/>
      <c r="EA318" s="115"/>
      <c r="EB318" s="115"/>
      <c r="EC318" s="115"/>
      <c r="ED318" s="115"/>
      <c r="EE318" s="115"/>
      <c r="EF318" s="115"/>
      <c r="EG318" s="115"/>
      <c r="EH318" s="115"/>
      <c r="EI318" s="115"/>
      <c r="EJ318" s="115"/>
      <c r="EK318" s="115"/>
      <c r="EL318" s="115"/>
      <c r="EM318" s="115"/>
      <c r="EN318" s="115"/>
      <c r="EO318" s="115"/>
      <c r="EP318" s="115"/>
      <c r="EQ318" s="115"/>
      <c r="ER318" s="115"/>
      <c r="ES318" s="115"/>
      <c r="ET318" s="115"/>
      <c r="EU318" s="115"/>
      <c r="EV318" s="115"/>
      <c r="EW318" s="115"/>
      <c r="EX318" s="115"/>
      <c r="EY318" s="115"/>
      <c r="EZ318" s="115"/>
      <c r="FA318" s="115"/>
      <c r="FB318" s="115"/>
      <c r="FC318" s="115"/>
      <c r="FD318" s="115"/>
      <c r="FE318" s="115"/>
      <c r="FF318" s="115"/>
      <c r="FG318" s="115"/>
      <c r="FH318" s="115"/>
      <c r="FI318" s="115"/>
      <c r="FJ318" s="115"/>
      <c r="FK318" s="115"/>
      <c r="FL318" s="115"/>
      <c r="FM318" s="115"/>
      <c r="FN318" s="115"/>
      <c r="FO318" s="115"/>
      <c r="FP318" s="115"/>
      <c r="FQ318" s="115"/>
      <c r="FR318" s="115"/>
      <c r="FS318" s="115"/>
      <c r="FT318" s="115"/>
      <c r="FU318" s="115"/>
      <c r="FV318" s="115"/>
      <c r="FW318" s="115"/>
      <c r="FX318" s="115"/>
      <c r="FY318" s="115"/>
      <c r="FZ318" s="115"/>
      <c r="GA318" s="115"/>
      <c r="GB318" s="115"/>
      <c r="GC318" s="115"/>
      <c r="GD318" s="115"/>
      <c r="GE318" s="115"/>
      <c r="GF318" s="115"/>
      <c r="GG318" s="115"/>
      <c r="GH318" s="115"/>
      <c r="GI318" s="115"/>
      <c r="GJ318" s="115"/>
      <c r="GK318" s="115"/>
      <c r="GL318" s="115"/>
      <c r="GM318" s="115"/>
      <c r="GN318" s="115"/>
      <c r="GO318" s="115"/>
      <c r="GP318" s="115"/>
      <c r="GQ318" s="115"/>
      <c r="GR318" s="115"/>
      <c r="GS318" s="115"/>
      <c r="GT318" s="115"/>
      <c r="GU318" s="115"/>
      <c r="GV318" s="115"/>
      <c r="GW318" s="115"/>
      <c r="GX318" s="115"/>
      <c r="GY318" s="115"/>
      <c r="GZ318" s="115"/>
      <c r="HA318" s="115"/>
      <c r="HB318" s="115"/>
      <c r="HC318" s="115"/>
      <c r="HD318" s="115"/>
      <c r="HE318" s="115"/>
      <c r="HF318" s="115"/>
      <c r="HG318" s="115"/>
      <c r="HH318" s="115"/>
      <c r="HI318" s="115"/>
      <c r="HJ318" s="115"/>
      <c r="HK318" s="115"/>
      <c r="HL318" s="115"/>
      <c r="HM318" s="115"/>
      <c r="HN318" s="115"/>
      <c r="HO318" s="115"/>
      <c r="HP318" s="115"/>
      <c r="HQ318" s="115"/>
      <c r="HR318" s="115"/>
      <c r="HS318" s="115"/>
      <c r="HT318" s="115"/>
      <c r="HU318" s="115"/>
      <c r="HV318" s="115"/>
      <c r="HW318" s="115"/>
      <c r="HX318" s="115"/>
      <c r="HY318" s="115"/>
      <c r="HZ318" s="115"/>
      <c r="IA318" s="115"/>
      <c r="IB318" s="115"/>
      <c r="IC318" s="115"/>
      <c r="ID318" s="115"/>
      <c r="IE318" s="115"/>
      <c r="IF318" s="115"/>
      <c r="IG318" s="115"/>
      <c r="IH318" s="115"/>
      <c r="II318" s="115"/>
      <c r="IJ318" s="115"/>
      <c r="IK318" s="115"/>
      <c r="IL318" s="115"/>
      <c r="IM318" s="115"/>
      <c r="IN318" s="115"/>
      <c r="IO318" s="115"/>
      <c r="IP318" s="115"/>
      <c r="IQ318" s="115"/>
      <c r="IR318" s="115"/>
      <c r="IS318" s="115"/>
      <c r="IT318" s="115"/>
      <c r="IU318" s="115"/>
      <c r="IV318" s="115"/>
      <c r="IW318" s="115"/>
      <c r="IX318" s="115"/>
      <c r="IY318" s="115"/>
      <c r="IZ318" s="115"/>
      <c r="JA318" s="115"/>
      <c r="JB318" s="115"/>
      <c r="JC318" s="115"/>
      <c r="JD318" s="115"/>
      <c r="JE318" s="115"/>
      <c r="JF318" s="115"/>
      <c r="JG318" s="115"/>
      <c r="JH318" s="115"/>
      <c r="JI318" s="115"/>
      <c r="JJ318" s="115"/>
      <c r="JK318" s="115"/>
      <c r="JL318" s="115"/>
      <c r="JM318" s="115"/>
      <c r="JN318" s="115"/>
      <c r="JO318" s="115"/>
      <c r="JP318" s="115"/>
      <c r="JQ318" s="115"/>
      <c r="JR318" s="115"/>
      <c r="JS318" s="115"/>
      <c r="JT318" s="115"/>
      <c r="JU318" s="115"/>
      <c r="JV318" s="115"/>
      <c r="JW318" s="115"/>
      <c r="JX318" s="115"/>
      <c r="JY318" s="115"/>
      <c r="JZ318" s="115"/>
      <c r="KA318" s="115"/>
      <c r="KB318" s="115"/>
      <c r="KC318" s="115"/>
      <c r="KD318" s="115"/>
      <c r="KE318" s="115"/>
      <c r="KF318" s="115"/>
      <c r="KG318" s="115"/>
      <c r="KH318" s="115"/>
      <c r="KI318" s="115"/>
      <c r="KJ318" s="115"/>
      <c r="KK318" s="115"/>
      <c r="KL318" s="115"/>
      <c r="KM318" s="115"/>
      <c r="KN318" s="115"/>
      <c r="KO318" s="115"/>
      <c r="KP318" s="115"/>
      <c r="KQ318" s="115"/>
      <c r="KR318" s="115"/>
      <c r="KS318" s="115"/>
      <c r="KT318" s="115"/>
      <c r="KU318" s="115"/>
      <c r="KV318" s="115"/>
      <c r="KW318" s="115"/>
      <c r="KX318" s="115"/>
      <c r="KY318" s="115"/>
      <c r="KZ318" s="115"/>
      <c r="LA318" s="115"/>
      <c r="LB318" s="115"/>
      <c r="LC318" s="115"/>
      <c r="LD318" s="115"/>
      <c r="LE318" s="115"/>
      <c r="LF318" s="115"/>
      <c r="LG318" s="115"/>
      <c r="LH318" s="115"/>
      <c r="LI318" s="115"/>
      <c r="LJ318" s="115"/>
      <c r="LK318" s="115"/>
      <c r="LL318" s="115"/>
      <c r="LM318" s="115"/>
      <c r="LN318" s="115"/>
      <c r="LO318" s="115"/>
      <c r="LP318" s="115"/>
      <c r="LQ318" s="115"/>
      <c r="LR318" s="115"/>
      <c r="LS318" s="115"/>
      <c r="LT318" s="115"/>
      <c r="LU318" s="115"/>
      <c r="LV318" s="115"/>
      <c r="LW318" s="115"/>
      <c r="LX318" s="115"/>
      <c r="LY318" s="115"/>
      <c r="LZ318" s="115"/>
      <c r="MA318" s="115"/>
      <c r="MB318" s="115"/>
      <c r="MC318" s="115"/>
      <c r="MD318" s="115"/>
      <c r="ME318" s="115"/>
      <c r="MF318" s="115"/>
      <c r="MG318" s="115"/>
      <c r="MH318" s="115"/>
      <c r="MI318" s="115"/>
      <c r="MJ318" s="115"/>
      <c r="MK318" s="115"/>
      <c r="ML318" s="115"/>
      <c r="MM318" s="115"/>
      <c r="MN318" s="115"/>
      <c r="MO318" s="115"/>
      <c r="MP318" s="115"/>
      <c r="MQ318" s="115"/>
      <c r="MR318" s="115"/>
      <c r="MS318" s="115"/>
      <c r="MT318" s="115"/>
      <c r="MU318" s="115"/>
      <c r="MV318" s="115"/>
      <c r="MW318" s="115"/>
      <c r="MX318" s="115"/>
      <c r="MY318" s="115"/>
      <c r="MZ318" s="115"/>
      <c r="NA318" s="115"/>
      <c r="NB318" s="115"/>
      <c r="NC318" s="115"/>
      <c r="ND318" s="115"/>
      <c r="NE318" s="115"/>
      <c r="NF318" s="115"/>
      <c r="NG318" s="115"/>
      <c r="NH318" s="115"/>
      <c r="NI318" s="115"/>
      <c r="NJ318" s="115"/>
      <c r="NK318" s="115"/>
      <c r="NL318" s="115"/>
      <c r="NM318" s="115"/>
      <c r="NN318" s="115"/>
      <c r="NO318" s="115"/>
      <c r="NP318" s="115"/>
      <c r="NQ318" s="115"/>
      <c r="NR318" s="115"/>
      <c r="NS318" s="115"/>
      <c r="NT318" s="115"/>
      <c r="NU318" s="115"/>
      <c r="NV318" s="115"/>
      <c r="NW318" s="115"/>
      <c r="NX318" s="115"/>
      <c r="NY318" s="115"/>
      <c r="NZ318" s="115"/>
      <c r="OA318" s="115"/>
      <c r="OB318" s="115"/>
      <c r="OC318" s="115"/>
      <c r="OD318" s="115"/>
      <c r="OE318" s="115"/>
      <c r="OF318" s="115"/>
      <c r="OG318" s="115"/>
    </row>
    <row r="319" spans="1:397" s="116" customFormat="1">
      <c r="A319" s="110" t="s">
        <v>71</v>
      </c>
      <c r="B319" s="111" t="s">
        <v>406</v>
      </c>
      <c r="C319" s="112">
        <v>19116</v>
      </c>
      <c r="D319" s="113">
        <v>1.9300000000000002E-5</v>
      </c>
      <c r="E319" s="112">
        <v>1019.56</v>
      </c>
      <c r="F319" s="123">
        <v>1699.4124000000002</v>
      </c>
      <c r="G319" s="124">
        <v>2718.9724000000001</v>
      </c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  <c r="AT319" s="115"/>
      <c r="AU319" s="115"/>
      <c r="AV319" s="115"/>
      <c r="AW319" s="115"/>
      <c r="AX319" s="115"/>
      <c r="AY319" s="115"/>
      <c r="AZ319" s="115"/>
      <c r="BA319" s="115"/>
      <c r="BB319" s="115"/>
      <c r="BC319" s="115"/>
      <c r="BD319" s="115"/>
      <c r="BE319" s="115"/>
      <c r="BF319" s="115"/>
      <c r="BG319" s="115"/>
      <c r="BH319" s="115"/>
      <c r="BI319" s="115"/>
      <c r="BJ319" s="115"/>
      <c r="BK319" s="115"/>
      <c r="BL319" s="115"/>
      <c r="BM319" s="115"/>
      <c r="BN319" s="115"/>
      <c r="BO319" s="115"/>
      <c r="BP319" s="115"/>
      <c r="BQ319" s="115"/>
      <c r="BR319" s="115"/>
      <c r="BS319" s="115"/>
      <c r="BT319" s="115"/>
      <c r="BU319" s="115"/>
      <c r="BV319" s="115"/>
      <c r="BW319" s="115"/>
      <c r="BX319" s="115"/>
      <c r="BY319" s="115"/>
      <c r="BZ319" s="115"/>
      <c r="CA319" s="115"/>
      <c r="CB319" s="115"/>
      <c r="CC319" s="115"/>
      <c r="CD319" s="115"/>
      <c r="CE319" s="115"/>
      <c r="CF319" s="115"/>
      <c r="CG319" s="115"/>
      <c r="CH319" s="115"/>
      <c r="CI319" s="115"/>
      <c r="CJ319" s="115"/>
      <c r="CK319" s="115"/>
      <c r="CL319" s="115"/>
      <c r="CM319" s="115"/>
      <c r="CN319" s="115"/>
      <c r="CO319" s="115"/>
      <c r="CP319" s="115"/>
      <c r="CQ319" s="115"/>
      <c r="CR319" s="115"/>
      <c r="CS319" s="115"/>
      <c r="CT319" s="115"/>
      <c r="CU319" s="115"/>
      <c r="CV319" s="115"/>
      <c r="CW319" s="115"/>
      <c r="CX319" s="115"/>
      <c r="CY319" s="115"/>
      <c r="CZ319" s="115"/>
      <c r="DA319" s="115"/>
      <c r="DB319" s="115"/>
      <c r="DC319" s="115"/>
      <c r="DD319" s="115"/>
      <c r="DE319" s="115"/>
      <c r="DF319" s="115"/>
      <c r="DG319" s="115"/>
      <c r="DH319" s="115"/>
      <c r="DI319" s="115"/>
      <c r="DJ319" s="115"/>
      <c r="DK319" s="115"/>
      <c r="DL319" s="115"/>
      <c r="DM319" s="115"/>
      <c r="DN319" s="115"/>
      <c r="DO319" s="115"/>
      <c r="DP319" s="115"/>
      <c r="DQ319" s="115"/>
      <c r="DR319" s="115"/>
      <c r="DS319" s="115"/>
      <c r="DT319" s="115"/>
      <c r="DU319" s="115"/>
      <c r="DV319" s="115"/>
      <c r="DW319" s="115"/>
      <c r="DX319" s="115"/>
      <c r="DY319" s="115"/>
      <c r="DZ319" s="115"/>
      <c r="EA319" s="115"/>
      <c r="EB319" s="115"/>
      <c r="EC319" s="115"/>
      <c r="ED319" s="115"/>
      <c r="EE319" s="115"/>
      <c r="EF319" s="115"/>
      <c r="EG319" s="115"/>
      <c r="EH319" s="115"/>
      <c r="EI319" s="115"/>
      <c r="EJ319" s="115"/>
      <c r="EK319" s="115"/>
      <c r="EL319" s="115"/>
      <c r="EM319" s="115"/>
      <c r="EN319" s="115"/>
      <c r="EO319" s="115"/>
      <c r="EP319" s="115"/>
      <c r="EQ319" s="115"/>
      <c r="ER319" s="115"/>
      <c r="ES319" s="115"/>
      <c r="ET319" s="115"/>
      <c r="EU319" s="115"/>
      <c r="EV319" s="115"/>
      <c r="EW319" s="115"/>
      <c r="EX319" s="115"/>
      <c r="EY319" s="115"/>
      <c r="EZ319" s="115"/>
      <c r="FA319" s="115"/>
      <c r="FB319" s="115"/>
      <c r="FC319" s="115"/>
      <c r="FD319" s="115"/>
      <c r="FE319" s="115"/>
      <c r="FF319" s="115"/>
      <c r="FG319" s="115"/>
      <c r="FH319" s="115"/>
      <c r="FI319" s="115"/>
      <c r="FJ319" s="115"/>
      <c r="FK319" s="115"/>
      <c r="FL319" s="115"/>
      <c r="FM319" s="115"/>
      <c r="FN319" s="115"/>
      <c r="FO319" s="115"/>
      <c r="FP319" s="115"/>
      <c r="FQ319" s="115"/>
      <c r="FR319" s="115"/>
      <c r="FS319" s="115"/>
      <c r="FT319" s="115"/>
      <c r="FU319" s="115"/>
      <c r="FV319" s="115"/>
      <c r="FW319" s="115"/>
      <c r="FX319" s="115"/>
      <c r="FY319" s="115"/>
      <c r="FZ319" s="115"/>
      <c r="GA319" s="115"/>
      <c r="GB319" s="115"/>
      <c r="GC319" s="115"/>
      <c r="GD319" s="115"/>
      <c r="GE319" s="115"/>
      <c r="GF319" s="115"/>
      <c r="GG319" s="115"/>
      <c r="GH319" s="115"/>
      <c r="GI319" s="115"/>
      <c r="GJ319" s="115"/>
      <c r="GK319" s="115"/>
      <c r="GL319" s="115"/>
      <c r="GM319" s="115"/>
      <c r="GN319" s="115"/>
      <c r="GO319" s="115"/>
      <c r="GP319" s="115"/>
      <c r="GQ319" s="115"/>
      <c r="GR319" s="115"/>
      <c r="GS319" s="115"/>
      <c r="GT319" s="115"/>
      <c r="GU319" s="115"/>
      <c r="GV319" s="115"/>
      <c r="GW319" s="115"/>
      <c r="GX319" s="115"/>
      <c r="GY319" s="115"/>
      <c r="GZ319" s="115"/>
      <c r="HA319" s="115"/>
      <c r="HB319" s="115"/>
      <c r="HC319" s="115"/>
      <c r="HD319" s="115"/>
      <c r="HE319" s="115"/>
      <c r="HF319" s="115"/>
      <c r="HG319" s="115"/>
      <c r="HH319" s="115"/>
      <c r="HI319" s="115"/>
      <c r="HJ319" s="115"/>
      <c r="HK319" s="115"/>
      <c r="HL319" s="115"/>
      <c r="HM319" s="115"/>
      <c r="HN319" s="115"/>
      <c r="HO319" s="115"/>
      <c r="HP319" s="115"/>
      <c r="HQ319" s="115"/>
      <c r="HR319" s="115"/>
      <c r="HS319" s="115"/>
      <c r="HT319" s="115"/>
      <c r="HU319" s="115"/>
      <c r="HV319" s="115"/>
      <c r="HW319" s="115"/>
      <c r="HX319" s="115"/>
      <c r="HY319" s="115"/>
      <c r="HZ319" s="115"/>
      <c r="IA319" s="115"/>
      <c r="IB319" s="115"/>
      <c r="IC319" s="115"/>
      <c r="ID319" s="115"/>
      <c r="IE319" s="115"/>
      <c r="IF319" s="115"/>
      <c r="IG319" s="115"/>
      <c r="IH319" s="115"/>
      <c r="II319" s="115"/>
      <c r="IJ319" s="115"/>
      <c r="IK319" s="115"/>
      <c r="IL319" s="115"/>
      <c r="IM319" s="115"/>
      <c r="IN319" s="115"/>
      <c r="IO319" s="115"/>
      <c r="IP319" s="115"/>
      <c r="IQ319" s="115"/>
      <c r="IR319" s="115"/>
      <c r="IS319" s="115"/>
      <c r="IT319" s="115"/>
      <c r="IU319" s="115"/>
      <c r="IV319" s="115"/>
      <c r="IW319" s="115"/>
      <c r="IX319" s="115"/>
      <c r="IY319" s="115"/>
      <c r="IZ319" s="115"/>
      <c r="JA319" s="115"/>
      <c r="JB319" s="115"/>
      <c r="JC319" s="115"/>
      <c r="JD319" s="115"/>
      <c r="JE319" s="115"/>
      <c r="JF319" s="115"/>
      <c r="JG319" s="115"/>
      <c r="JH319" s="115"/>
      <c r="JI319" s="115"/>
      <c r="JJ319" s="115"/>
      <c r="JK319" s="115"/>
      <c r="JL319" s="115"/>
      <c r="JM319" s="115"/>
      <c r="JN319" s="115"/>
      <c r="JO319" s="115"/>
      <c r="JP319" s="115"/>
      <c r="JQ319" s="115"/>
      <c r="JR319" s="115"/>
      <c r="JS319" s="115"/>
      <c r="JT319" s="115"/>
      <c r="JU319" s="115"/>
      <c r="JV319" s="115"/>
      <c r="JW319" s="115"/>
      <c r="JX319" s="115"/>
      <c r="JY319" s="115"/>
      <c r="JZ319" s="115"/>
      <c r="KA319" s="115"/>
      <c r="KB319" s="115"/>
      <c r="KC319" s="115"/>
      <c r="KD319" s="115"/>
      <c r="KE319" s="115"/>
      <c r="KF319" s="115"/>
      <c r="KG319" s="115"/>
      <c r="KH319" s="115"/>
      <c r="KI319" s="115"/>
      <c r="KJ319" s="115"/>
      <c r="KK319" s="115"/>
      <c r="KL319" s="115"/>
      <c r="KM319" s="115"/>
      <c r="KN319" s="115"/>
      <c r="KO319" s="115"/>
      <c r="KP319" s="115"/>
      <c r="KQ319" s="115"/>
      <c r="KR319" s="115"/>
      <c r="KS319" s="115"/>
      <c r="KT319" s="115"/>
      <c r="KU319" s="115"/>
      <c r="KV319" s="115"/>
      <c r="KW319" s="115"/>
      <c r="KX319" s="115"/>
      <c r="KY319" s="115"/>
      <c r="KZ319" s="115"/>
      <c r="LA319" s="115"/>
      <c r="LB319" s="115"/>
      <c r="LC319" s="115"/>
      <c r="LD319" s="115"/>
      <c r="LE319" s="115"/>
      <c r="LF319" s="115"/>
      <c r="LG319" s="115"/>
      <c r="LH319" s="115"/>
      <c r="LI319" s="115"/>
      <c r="LJ319" s="115"/>
      <c r="LK319" s="115"/>
      <c r="LL319" s="115"/>
      <c r="LM319" s="115"/>
      <c r="LN319" s="115"/>
      <c r="LO319" s="115"/>
      <c r="LP319" s="115"/>
      <c r="LQ319" s="115"/>
      <c r="LR319" s="115"/>
      <c r="LS319" s="115"/>
      <c r="LT319" s="115"/>
      <c r="LU319" s="115"/>
      <c r="LV319" s="115"/>
      <c r="LW319" s="115"/>
      <c r="LX319" s="115"/>
      <c r="LY319" s="115"/>
      <c r="LZ319" s="115"/>
      <c r="MA319" s="115"/>
      <c r="MB319" s="115"/>
      <c r="MC319" s="115"/>
      <c r="MD319" s="115"/>
      <c r="ME319" s="115"/>
      <c r="MF319" s="115"/>
      <c r="MG319" s="115"/>
      <c r="MH319" s="115"/>
      <c r="MI319" s="115"/>
      <c r="MJ319" s="115"/>
      <c r="MK319" s="115"/>
      <c r="ML319" s="115"/>
      <c r="MM319" s="115"/>
      <c r="MN319" s="115"/>
      <c r="MO319" s="115"/>
      <c r="MP319" s="115"/>
      <c r="MQ319" s="115"/>
      <c r="MR319" s="115"/>
      <c r="MS319" s="115"/>
      <c r="MT319" s="115"/>
      <c r="MU319" s="115"/>
      <c r="MV319" s="115"/>
      <c r="MW319" s="115"/>
      <c r="MX319" s="115"/>
      <c r="MY319" s="115"/>
      <c r="MZ319" s="115"/>
      <c r="NA319" s="115"/>
      <c r="NB319" s="115"/>
      <c r="NC319" s="115"/>
      <c r="ND319" s="115"/>
      <c r="NE319" s="115"/>
      <c r="NF319" s="115"/>
      <c r="NG319" s="115"/>
      <c r="NH319" s="115"/>
      <c r="NI319" s="115"/>
      <c r="NJ319" s="115"/>
      <c r="NK319" s="115"/>
      <c r="NL319" s="115"/>
      <c r="NM319" s="115"/>
      <c r="NN319" s="115"/>
      <c r="NO319" s="115"/>
      <c r="NP319" s="115"/>
      <c r="NQ319" s="115"/>
      <c r="NR319" s="115"/>
      <c r="NS319" s="115"/>
      <c r="NT319" s="115"/>
      <c r="NU319" s="115"/>
      <c r="NV319" s="115"/>
      <c r="NW319" s="115"/>
      <c r="NX319" s="115"/>
      <c r="NY319" s="115"/>
      <c r="NZ319" s="115"/>
      <c r="OA319" s="115"/>
      <c r="OB319" s="115"/>
      <c r="OC319" s="115"/>
      <c r="OD319" s="115"/>
      <c r="OE319" s="115"/>
      <c r="OF319" s="115"/>
      <c r="OG319" s="115"/>
    </row>
    <row r="320" spans="1:397" s="116" customFormat="1">
      <c r="A320" s="110" t="s">
        <v>72</v>
      </c>
      <c r="B320" s="111" t="s">
        <v>407</v>
      </c>
      <c r="C320" s="112">
        <v>172296</v>
      </c>
      <c r="D320" s="113">
        <v>1.74E-4</v>
      </c>
      <c r="E320" s="112">
        <v>2787.41</v>
      </c>
      <c r="F320" s="123">
        <v>15317.1144</v>
      </c>
      <c r="G320" s="124">
        <v>18104.524400000002</v>
      </c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115"/>
      <c r="BA320" s="115"/>
      <c r="BB320" s="115"/>
      <c r="BC320" s="115"/>
      <c r="BD320" s="115"/>
      <c r="BE320" s="115"/>
      <c r="BF320" s="115"/>
      <c r="BG320" s="115"/>
      <c r="BH320" s="115"/>
      <c r="BI320" s="115"/>
      <c r="BJ320" s="115"/>
      <c r="BK320" s="115"/>
      <c r="BL320" s="115"/>
      <c r="BM320" s="115"/>
      <c r="BN320" s="115"/>
      <c r="BO320" s="115"/>
      <c r="BP320" s="115"/>
      <c r="BQ320" s="115"/>
      <c r="BR320" s="115"/>
      <c r="BS320" s="115"/>
      <c r="BT320" s="115"/>
      <c r="BU320" s="115"/>
      <c r="BV320" s="115"/>
      <c r="BW320" s="115"/>
      <c r="BX320" s="115"/>
      <c r="BY320" s="115"/>
      <c r="BZ320" s="115"/>
      <c r="CA320" s="115"/>
      <c r="CB320" s="115"/>
      <c r="CC320" s="115"/>
      <c r="CD320" s="115"/>
      <c r="CE320" s="115"/>
      <c r="CF320" s="115"/>
      <c r="CG320" s="115"/>
      <c r="CH320" s="115"/>
      <c r="CI320" s="115"/>
      <c r="CJ320" s="115"/>
      <c r="CK320" s="115"/>
      <c r="CL320" s="115"/>
      <c r="CM320" s="115"/>
      <c r="CN320" s="115"/>
      <c r="CO320" s="115"/>
      <c r="CP320" s="115"/>
      <c r="CQ320" s="115"/>
      <c r="CR320" s="115"/>
      <c r="CS320" s="115"/>
      <c r="CT320" s="115"/>
      <c r="CU320" s="115"/>
      <c r="CV320" s="115"/>
      <c r="CW320" s="115"/>
      <c r="CX320" s="115"/>
      <c r="CY320" s="115"/>
      <c r="CZ320" s="115"/>
      <c r="DA320" s="115"/>
      <c r="DB320" s="115"/>
      <c r="DC320" s="115"/>
      <c r="DD320" s="115"/>
      <c r="DE320" s="115"/>
      <c r="DF320" s="115"/>
      <c r="DG320" s="115"/>
      <c r="DH320" s="115"/>
      <c r="DI320" s="115"/>
      <c r="DJ320" s="115"/>
      <c r="DK320" s="115"/>
      <c r="DL320" s="115"/>
      <c r="DM320" s="115"/>
      <c r="DN320" s="115"/>
      <c r="DO320" s="115"/>
      <c r="DP320" s="115"/>
      <c r="DQ320" s="115"/>
      <c r="DR320" s="115"/>
      <c r="DS320" s="115"/>
      <c r="DT320" s="115"/>
      <c r="DU320" s="115"/>
      <c r="DV320" s="115"/>
      <c r="DW320" s="115"/>
      <c r="DX320" s="115"/>
      <c r="DY320" s="115"/>
      <c r="DZ320" s="115"/>
      <c r="EA320" s="115"/>
      <c r="EB320" s="115"/>
      <c r="EC320" s="115"/>
      <c r="ED320" s="115"/>
      <c r="EE320" s="115"/>
      <c r="EF320" s="115"/>
      <c r="EG320" s="115"/>
      <c r="EH320" s="115"/>
      <c r="EI320" s="115"/>
      <c r="EJ320" s="115"/>
      <c r="EK320" s="115"/>
      <c r="EL320" s="115"/>
      <c r="EM320" s="115"/>
      <c r="EN320" s="115"/>
      <c r="EO320" s="115"/>
      <c r="EP320" s="115"/>
      <c r="EQ320" s="115"/>
      <c r="ER320" s="115"/>
      <c r="ES320" s="115"/>
      <c r="ET320" s="115"/>
      <c r="EU320" s="115"/>
      <c r="EV320" s="115"/>
      <c r="EW320" s="115"/>
      <c r="EX320" s="115"/>
      <c r="EY320" s="115"/>
      <c r="EZ320" s="115"/>
      <c r="FA320" s="115"/>
      <c r="FB320" s="115"/>
      <c r="FC320" s="115"/>
      <c r="FD320" s="115"/>
      <c r="FE320" s="115"/>
      <c r="FF320" s="115"/>
      <c r="FG320" s="115"/>
      <c r="FH320" s="115"/>
      <c r="FI320" s="115"/>
      <c r="FJ320" s="115"/>
      <c r="FK320" s="115"/>
      <c r="FL320" s="115"/>
      <c r="FM320" s="115"/>
      <c r="FN320" s="115"/>
      <c r="FO320" s="115"/>
      <c r="FP320" s="115"/>
      <c r="FQ320" s="115"/>
      <c r="FR320" s="115"/>
      <c r="FS320" s="115"/>
      <c r="FT320" s="115"/>
      <c r="FU320" s="115"/>
      <c r="FV320" s="115"/>
      <c r="FW320" s="115"/>
      <c r="FX320" s="115"/>
      <c r="FY320" s="115"/>
      <c r="FZ320" s="115"/>
      <c r="GA320" s="115"/>
      <c r="GB320" s="115"/>
      <c r="GC320" s="115"/>
      <c r="GD320" s="115"/>
      <c r="GE320" s="115"/>
      <c r="GF320" s="115"/>
      <c r="GG320" s="115"/>
      <c r="GH320" s="115"/>
      <c r="GI320" s="115"/>
      <c r="GJ320" s="115"/>
      <c r="GK320" s="115"/>
      <c r="GL320" s="115"/>
      <c r="GM320" s="115"/>
      <c r="GN320" s="115"/>
      <c r="GO320" s="115"/>
      <c r="GP320" s="115"/>
      <c r="GQ320" s="115"/>
      <c r="GR320" s="115"/>
      <c r="GS320" s="115"/>
      <c r="GT320" s="115"/>
      <c r="GU320" s="115"/>
      <c r="GV320" s="115"/>
      <c r="GW320" s="115"/>
      <c r="GX320" s="115"/>
      <c r="GY320" s="115"/>
      <c r="GZ320" s="115"/>
      <c r="HA320" s="115"/>
      <c r="HB320" s="115"/>
      <c r="HC320" s="115"/>
      <c r="HD320" s="115"/>
      <c r="HE320" s="115"/>
      <c r="HF320" s="115"/>
      <c r="HG320" s="115"/>
      <c r="HH320" s="115"/>
      <c r="HI320" s="115"/>
      <c r="HJ320" s="115"/>
      <c r="HK320" s="115"/>
      <c r="HL320" s="115"/>
      <c r="HM320" s="115"/>
      <c r="HN320" s="115"/>
      <c r="HO320" s="115"/>
      <c r="HP320" s="115"/>
      <c r="HQ320" s="115"/>
      <c r="HR320" s="115"/>
      <c r="HS320" s="115"/>
      <c r="HT320" s="115"/>
      <c r="HU320" s="115"/>
      <c r="HV320" s="115"/>
      <c r="HW320" s="115"/>
      <c r="HX320" s="115"/>
      <c r="HY320" s="115"/>
      <c r="HZ320" s="115"/>
      <c r="IA320" s="115"/>
      <c r="IB320" s="115"/>
      <c r="IC320" s="115"/>
      <c r="ID320" s="115"/>
      <c r="IE320" s="115"/>
      <c r="IF320" s="115"/>
      <c r="IG320" s="115"/>
      <c r="IH320" s="115"/>
      <c r="II320" s="115"/>
      <c r="IJ320" s="115"/>
      <c r="IK320" s="115"/>
      <c r="IL320" s="115"/>
      <c r="IM320" s="115"/>
      <c r="IN320" s="115"/>
      <c r="IO320" s="115"/>
      <c r="IP320" s="115"/>
      <c r="IQ320" s="115"/>
      <c r="IR320" s="115"/>
      <c r="IS320" s="115"/>
      <c r="IT320" s="115"/>
      <c r="IU320" s="115"/>
      <c r="IV320" s="115"/>
      <c r="IW320" s="115"/>
      <c r="IX320" s="115"/>
      <c r="IY320" s="115"/>
      <c r="IZ320" s="115"/>
      <c r="JA320" s="115"/>
      <c r="JB320" s="115"/>
      <c r="JC320" s="115"/>
      <c r="JD320" s="115"/>
      <c r="JE320" s="115"/>
      <c r="JF320" s="115"/>
      <c r="JG320" s="115"/>
      <c r="JH320" s="115"/>
      <c r="JI320" s="115"/>
      <c r="JJ320" s="115"/>
      <c r="JK320" s="115"/>
      <c r="JL320" s="115"/>
      <c r="JM320" s="115"/>
      <c r="JN320" s="115"/>
      <c r="JO320" s="115"/>
      <c r="JP320" s="115"/>
      <c r="JQ320" s="115"/>
      <c r="JR320" s="115"/>
      <c r="JS320" s="115"/>
      <c r="JT320" s="115"/>
      <c r="JU320" s="115"/>
      <c r="JV320" s="115"/>
      <c r="JW320" s="115"/>
      <c r="JX320" s="115"/>
      <c r="JY320" s="115"/>
      <c r="JZ320" s="115"/>
      <c r="KA320" s="115"/>
      <c r="KB320" s="115"/>
      <c r="KC320" s="115"/>
      <c r="KD320" s="115"/>
      <c r="KE320" s="115"/>
      <c r="KF320" s="115"/>
      <c r="KG320" s="115"/>
      <c r="KH320" s="115"/>
      <c r="KI320" s="115"/>
      <c r="KJ320" s="115"/>
      <c r="KK320" s="115"/>
      <c r="KL320" s="115"/>
      <c r="KM320" s="115"/>
      <c r="KN320" s="115"/>
      <c r="KO320" s="115"/>
      <c r="KP320" s="115"/>
      <c r="KQ320" s="115"/>
      <c r="KR320" s="115"/>
      <c r="KS320" s="115"/>
      <c r="KT320" s="115"/>
      <c r="KU320" s="115"/>
      <c r="KV320" s="115"/>
      <c r="KW320" s="115"/>
      <c r="KX320" s="115"/>
      <c r="KY320" s="115"/>
      <c r="KZ320" s="115"/>
      <c r="LA320" s="115"/>
      <c r="LB320" s="115"/>
      <c r="LC320" s="115"/>
      <c r="LD320" s="115"/>
      <c r="LE320" s="115"/>
      <c r="LF320" s="115"/>
      <c r="LG320" s="115"/>
      <c r="LH320" s="115"/>
      <c r="LI320" s="115"/>
      <c r="LJ320" s="115"/>
      <c r="LK320" s="115"/>
      <c r="LL320" s="115"/>
      <c r="LM320" s="115"/>
      <c r="LN320" s="115"/>
      <c r="LO320" s="115"/>
      <c r="LP320" s="115"/>
      <c r="LQ320" s="115"/>
      <c r="LR320" s="115"/>
      <c r="LS320" s="115"/>
      <c r="LT320" s="115"/>
      <c r="LU320" s="115"/>
      <c r="LV320" s="115"/>
      <c r="LW320" s="115"/>
      <c r="LX320" s="115"/>
      <c r="LY320" s="115"/>
      <c r="LZ320" s="115"/>
      <c r="MA320" s="115"/>
      <c r="MB320" s="115"/>
      <c r="MC320" s="115"/>
      <c r="MD320" s="115"/>
      <c r="ME320" s="115"/>
      <c r="MF320" s="115"/>
      <c r="MG320" s="115"/>
      <c r="MH320" s="115"/>
      <c r="MI320" s="115"/>
      <c r="MJ320" s="115"/>
      <c r="MK320" s="115"/>
      <c r="ML320" s="115"/>
      <c r="MM320" s="115"/>
      <c r="MN320" s="115"/>
      <c r="MO320" s="115"/>
      <c r="MP320" s="115"/>
      <c r="MQ320" s="115"/>
      <c r="MR320" s="115"/>
      <c r="MS320" s="115"/>
      <c r="MT320" s="115"/>
      <c r="MU320" s="115"/>
      <c r="MV320" s="115"/>
      <c r="MW320" s="115"/>
      <c r="MX320" s="115"/>
      <c r="MY320" s="115"/>
      <c r="MZ320" s="115"/>
      <c r="NA320" s="115"/>
      <c r="NB320" s="115"/>
      <c r="NC320" s="115"/>
      <c r="ND320" s="115"/>
      <c r="NE320" s="115"/>
      <c r="NF320" s="115"/>
      <c r="NG320" s="115"/>
      <c r="NH320" s="115"/>
      <c r="NI320" s="115"/>
      <c r="NJ320" s="115"/>
      <c r="NK320" s="115"/>
      <c r="NL320" s="115"/>
      <c r="NM320" s="115"/>
      <c r="NN320" s="115"/>
      <c r="NO320" s="115"/>
      <c r="NP320" s="115"/>
      <c r="NQ320" s="115"/>
      <c r="NR320" s="115"/>
      <c r="NS320" s="115"/>
      <c r="NT320" s="115"/>
      <c r="NU320" s="115"/>
      <c r="NV320" s="115"/>
      <c r="NW320" s="115"/>
      <c r="NX320" s="115"/>
      <c r="NY320" s="115"/>
      <c r="NZ320" s="115"/>
      <c r="OA320" s="115"/>
      <c r="OB320" s="115"/>
      <c r="OC320" s="115"/>
      <c r="OD320" s="115"/>
      <c r="OE320" s="115"/>
      <c r="OF320" s="115"/>
      <c r="OG320" s="115"/>
    </row>
    <row r="321" spans="1:397" s="116" customFormat="1">
      <c r="A321" s="110" t="s">
        <v>73</v>
      </c>
      <c r="B321" s="111" t="s">
        <v>408</v>
      </c>
      <c r="C321" s="112">
        <v>20374</v>
      </c>
      <c r="D321" s="113">
        <v>2.05E-5</v>
      </c>
      <c r="E321" s="112">
        <v>533.34</v>
      </c>
      <c r="F321" s="123">
        <v>1811.2486000000001</v>
      </c>
      <c r="G321" s="124">
        <v>2344.5886</v>
      </c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  <c r="AT321" s="115"/>
      <c r="AU321" s="115"/>
      <c r="AV321" s="115"/>
      <c r="AW321" s="115"/>
      <c r="AX321" s="115"/>
      <c r="AY321" s="115"/>
      <c r="AZ321" s="115"/>
      <c r="BA321" s="115"/>
      <c r="BB321" s="115"/>
      <c r="BC321" s="115"/>
      <c r="BD321" s="115"/>
      <c r="BE321" s="115"/>
      <c r="BF321" s="115"/>
      <c r="BG321" s="115"/>
      <c r="BH321" s="115"/>
      <c r="BI321" s="115"/>
      <c r="BJ321" s="115"/>
      <c r="BK321" s="115"/>
      <c r="BL321" s="115"/>
      <c r="BM321" s="115"/>
      <c r="BN321" s="115"/>
      <c r="BO321" s="115"/>
      <c r="BP321" s="115"/>
      <c r="BQ321" s="115"/>
      <c r="BR321" s="115"/>
      <c r="BS321" s="115"/>
      <c r="BT321" s="115"/>
      <c r="BU321" s="115"/>
      <c r="BV321" s="115"/>
      <c r="BW321" s="115"/>
      <c r="BX321" s="115"/>
      <c r="BY321" s="115"/>
      <c r="BZ321" s="115"/>
      <c r="CA321" s="115"/>
      <c r="CB321" s="115"/>
      <c r="CC321" s="115"/>
      <c r="CD321" s="115"/>
      <c r="CE321" s="115"/>
      <c r="CF321" s="115"/>
      <c r="CG321" s="115"/>
      <c r="CH321" s="115"/>
      <c r="CI321" s="115"/>
      <c r="CJ321" s="115"/>
      <c r="CK321" s="115"/>
      <c r="CL321" s="115"/>
      <c r="CM321" s="115"/>
      <c r="CN321" s="115"/>
      <c r="CO321" s="115"/>
      <c r="CP321" s="115"/>
      <c r="CQ321" s="115"/>
      <c r="CR321" s="115"/>
      <c r="CS321" s="115"/>
      <c r="CT321" s="115"/>
      <c r="CU321" s="115"/>
      <c r="CV321" s="115"/>
      <c r="CW321" s="115"/>
      <c r="CX321" s="115"/>
      <c r="CY321" s="115"/>
      <c r="CZ321" s="115"/>
      <c r="DA321" s="115"/>
      <c r="DB321" s="115"/>
      <c r="DC321" s="115"/>
      <c r="DD321" s="115"/>
      <c r="DE321" s="115"/>
      <c r="DF321" s="115"/>
      <c r="DG321" s="115"/>
      <c r="DH321" s="115"/>
      <c r="DI321" s="115"/>
      <c r="DJ321" s="115"/>
      <c r="DK321" s="115"/>
      <c r="DL321" s="115"/>
      <c r="DM321" s="115"/>
      <c r="DN321" s="115"/>
      <c r="DO321" s="115"/>
      <c r="DP321" s="115"/>
      <c r="DQ321" s="115"/>
      <c r="DR321" s="115"/>
      <c r="DS321" s="115"/>
      <c r="DT321" s="115"/>
      <c r="DU321" s="115"/>
      <c r="DV321" s="115"/>
      <c r="DW321" s="115"/>
      <c r="DX321" s="115"/>
      <c r="DY321" s="115"/>
      <c r="DZ321" s="115"/>
      <c r="EA321" s="115"/>
      <c r="EB321" s="115"/>
      <c r="EC321" s="115"/>
      <c r="ED321" s="115"/>
      <c r="EE321" s="115"/>
      <c r="EF321" s="115"/>
      <c r="EG321" s="115"/>
      <c r="EH321" s="115"/>
      <c r="EI321" s="115"/>
      <c r="EJ321" s="115"/>
      <c r="EK321" s="115"/>
      <c r="EL321" s="115"/>
      <c r="EM321" s="115"/>
      <c r="EN321" s="115"/>
      <c r="EO321" s="115"/>
      <c r="EP321" s="115"/>
      <c r="EQ321" s="115"/>
      <c r="ER321" s="115"/>
      <c r="ES321" s="115"/>
      <c r="ET321" s="115"/>
      <c r="EU321" s="115"/>
      <c r="EV321" s="115"/>
      <c r="EW321" s="115"/>
      <c r="EX321" s="115"/>
      <c r="EY321" s="115"/>
      <c r="EZ321" s="115"/>
      <c r="FA321" s="115"/>
      <c r="FB321" s="115"/>
      <c r="FC321" s="115"/>
      <c r="FD321" s="115"/>
      <c r="FE321" s="115"/>
      <c r="FF321" s="115"/>
      <c r="FG321" s="115"/>
      <c r="FH321" s="115"/>
      <c r="FI321" s="115"/>
      <c r="FJ321" s="115"/>
      <c r="FK321" s="115"/>
      <c r="FL321" s="115"/>
      <c r="FM321" s="115"/>
      <c r="FN321" s="115"/>
      <c r="FO321" s="115"/>
      <c r="FP321" s="115"/>
      <c r="FQ321" s="115"/>
      <c r="FR321" s="115"/>
      <c r="FS321" s="115"/>
      <c r="FT321" s="115"/>
      <c r="FU321" s="115"/>
      <c r="FV321" s="115"/>
      <c r="FW321" s="115"/>
      <c r="FX321" s="115"/>
      <c r="FY321" s="115"/>
      <c r="FZ321" s="115"/>
      <c r="GA321" s="115"/>
      <c r="GB321" s="115"/>
      <c r="GC321" s="115"/>
      <c r="GD321" s="115"/>
      <c r="GE321" s="115"/>
      <c r="GF321" s="115"/>
      <c r="GG321" s="115"/>
      <c r="GH321" s="115"/>
      <c r="GI321" s="115"/>
      <c r="GJ321" s="115"/>
      <c r="GK321" s="115"/>
      <c r="GL321" s="115"/>
      <c r="GM321" s="115"/>
      <c r="GN321" s="115"/>
      <c r="GO321" s="115"/>
      <c r="GP321" s="115"/>
      <c r="GQ321" s="115"/>
      <c r="GR321" s="115"/>
      <c r="GS321" s="115"/>
      <c r="GT321" s="115"/>
      <c r="GU321" s="115"/>
      <c r="GV321" s="115"/>
      <c r="GW321" s="115"/>
      <c r="GX321" s="115"/>
      <c r="GY321" s="115"/>
      <c r="GZ321" s="115"/>
      <c r="HA321" s="115"/>
      <c r="HB321" s="115"/>
      <c r="HC321" s="115"/>
      <c r="HD321" s="115"/>
      <c r="HE321" s="115"/>
      <c r="HF321" s="115"/>
      <c r="HG321" s="115"/>
      <c r="HH321" s="115"/>
      <c r="HI321" s="115"/>
      <c r="HJ321" s="115"/>
      <c r="HK321" s="115"/>
      <c r="HL321" s="115"/>
      <c r="HM321" s="115"/>
      <c r="HN321" s="115"/>
      <c r="HO321" s="115"/>
      <c r="HP321" s="115"/>
      <c r="HQ321" s="115"/>
      <c r="HR321" s="115"/>
      <c r="HS321" s="115"/>
      <c r="HT321" s="115"/>
      <c r="HU321" s="115"/>
      <c r="HV321" s="115"/>
      <c r="HW321" s="115"/>
      <c r="HX321" s="115"/>
      <c r="HY321" s="115"/>
      <c r="HZ321" s="115"/>
      <c r="IA321" s="115"/>
      <c r="IB321" s="115"/>
      <c r="IC321" s="115"/>
      <c r="ID321" s="115"/>
      <c r="IE321" s="115"/>
      <c r="IF321" s="115"/>
      <c r="IG321" s="115"/>
      <c r="IH321" s="115"/>
      <c r="II321" s="115"/>
      <c r="IJ321" s="115"/>
      <c r="IK321" s="115"/>
      <c r="IL321" s="115"/>
      <c r="IM321" s="115"/>
      <c r="IN321" s="115"/>
      <c r="IO321" s="115"/>
      <c r="IP321" s="115"/>
      <c r="IQ321" s="115"/>
      <c r="IR321" s="115"/>
      <c r="IS321" s="115"/>
      <c r="IT321" s="115"/>
      <c r="IU321" s="115"/>
      <c r="IV321" s="115"/>
      <c r="IW321" s="115"/>
      <c r="IX321" s="115"/>
      <c r="IY321" s="115"/>
      <c r="IZ321" s="115"/>
      <c r="JA321" s="115"/>
      <c r="JB321" s="115"/>
      <c r="JC321" s="115"/>
      <c r="JD321" s="115"/>
      <c r="JE321" s="115"/>
      <c r="JF321" s="115"/>
      <c r="JG321" s="115"/>
      <c r="JH321" s="115"/>
      <c r="JI321" s="115"/>
      <c r="JJ321" s="115"/>
      <c r="JK321" s="115"/>
      <c r="JL321" s="115"/>
      <c r="JM321" s="115"/>
      <c r="JN321" s="115"/>
      <c r="JO321" s="115"/>
      <c r="JP321" s="115"/>
      <c r="JQ321" s="115"/>
      <c r="JR321" s="115"/>
      <c r="JS321" s="115"/>
      <c r="JT321" s="115"/>
      <c r="JU321" s="115"/>
      <c r="JV321" s="115"/>
      <c r="JW321" s="115"/>
      <c r="JX321" s="115"/>
      <c r="JY321" s="115"/>
      <c r="JZ321" s="115"/>
      <c r="KA321" s="115"/>
      <c r="KB321" s="115"/>
      <c r="KC321" s="115"/>
      <c r="KD321" s="115"/>
      <c r="KE321" s="115"/>
      <c r="KF321" s="115"/>
      <c r="KG321" s="115"/>
      <c r="KH321" s="115"/>
      <c r="KI321" s="115"/>
      <c r="KJ321" s="115"/>
      <c r="KK321" s="115"/>
      <c r="KL321" s="115"/>
      <c r="KM321" s="115"/>
      <c r="KN321" s="115"/>
      <c r="KO321" s="115"/>
      <c r="KP321" s="115"/>
      <c r="KQ321" s="115"/>
      <c r="KR321" s="115"/>
      <c r="KS321" s="115"/>
      <c r="KT321" s="115"/>
      <c r="KU321" s="115"/>
      <c r="KV321" s="115"/>
      <c r="KW321" s="115"/>
      <c r="KX321" s="115"/>
      <c r="KY321" s="115"/>
      <c r="KZ321" s="115"/>
      <c r="LA321" s="115"/>
      <c r="LB321" s="115"/>
      <c r="LC321" s="115"/>
      <c r="LD321" s="115"/>
      <c r="LE321" s="115"/>
      <c r="LF321" s="115"/>
      <c r="LG321" s="115"/>
      <c r="LH321" s="115"/>
      <c r="LI321" s="115"/>
      <c r="LJ321" s="115"/>
      <c r="LK321" s="115"/>
      <c r="LL321" s="115"/>
      <c r="LM321" s="115"/>
      <c r="LN321" s="115"/>
      <c r="LO321" s="115"/>
      <c r="LP321" s="115"/>
      <c r="LQ321" s="115"/>
      <c r="LR321" s="115"/>
      <c r="LS321" s="115"/>
      <c r="LT321" s="115"/>
      <c r="LU321" s="115"/>
      <c r="LV321" s="115"/>
      <c r="LW321" s="115"/>
      <c r="LX321" s="115"/>
      <c r="LY321" s="115"/>
      <c r="LZ321" s="115"/>
      <c r="MA321" s="115"/>
      <c r="MB321" s="115"/>
      <c r="MC321" s="115"/>
      <c r="MD321" s="115"/>
      <c r="ME321" s="115"/>
      <c r="MF321" s="115"/>
      <c r="MG321" s="115"/>
      <c r="MH321" s="115"/>
      <c r="MI321" s="115"/>
      <c r="MJ321" s="115"/>
      <c r="MK321" s="115"/>
      <c r="ML321" s="115"/>
      <c r="MM321" s="115"/>
      <c r="MN321" s="115"/>
      <c r="MO321" s="115"/>
      <c r="MP321" s="115"/>
      <c r="MQ321" s="115"/>
      <c r="MR321" s="115"/>
      <c r="MS321" s="115"/>
      <c r="MT321" s="115"/>
      <c r="MU321" s="115"/>
      <c r="MV321" s="115"/>
      <c r="MW321" s="115"/>
      <c r="MX321" s="115"/>
      <c r="MY321" s="115"/>
      <c r="MZ321" s="115"/>
      <c r="NA321" s="115"/>
      <c r="NB321" s="115"/>
      <c r="NC321" s="115"/>
      <c r="ND321" s="115"/>
      <c r="NE321" s="115"/>
      <c r="NF321" s="115"/>
      <c r="NG321" s="115"/>
      <c r="NH321" s="115"/>
      <c r="NI321" s="115"/>
      <c r="NJ321" s="115"/>
      <c r="NK321" s="115"/>
      <c r="NL321" s="115"/>
      <c r="NM321" s="115"/>
      <c r="NN321" s="115"/>
      <c r="NO321" s="115"/>
      <c r="NP321" s="115"/>
      <c r="NQ321" s="115"/>
      <c r="NR321" s="115"/>
      <c r="NS321" s="115"/>
      <c r="NT321" s="115"/>
      <c r="NU321" s="115"/>
      <c r="NV321" s="115"/>
      <c r="NW321" s="115"/>
      <c r="NX321" s="115"/>
      <c r="NY321" s="115"/>
      <c r="NZ321" s="115"/>
      <c r="OA321" s="115"/>
      <c r="OB321" s="115"/>
      <c r="OC321" s="115"/>
      <c r="OD321" s="115"/>
      <c r="OE321" s="115"/>
      <c r="OF321" s="115"/>
      <c r="OG321" s="115"/>
    </row>
    <row r="322" spans="1:397" s="116" customFormat="1">
      <c r="A322" s="110" t="s">
        <v>74</v>
      </c>
      <c r="B322" s="111" t="s">
        <v>409</v>
      </c>
      <c r="C322" s="112">
        <v>6065</v>
      </c>
      <c r="D322" s="113">
        <v>6.1E-6</v>
      </c>
      <c r="E322" s="112">
        <v>1525.73</v>
      </c>
      <c r="F322" s="123">
        <v>539.17849999999999</v>
      </c>
      <c r="G322" s="124">
        <v>2064.9085</v>
      </c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5"/>
      <c r="BV322" s="115"/>
      <c r="BW322" s="115"/>
      <c r="BX322" s="115"/>
      <c r="BY322" s="115"/>
      <c r="BZ322" s="115"/>
      <c r="CA322" s="115"/>
      <c r="CB322" s="115"/>
      <c r="CC322" s="115"/>
      <c r="CD322" s="115"/>
      <c r="CE322" s="115"/>
      <c r="CF322" s="115"/>
      <c r="CG322" s="115"/>
      <c r="CH322" s="115"/>
      <c r="CI322" s="115"/>
      <c r="CJ322" s="115"/>
      <c r="CK322" s="115"/>
      <c r="CL322" s="115"/>
      <c r="CM322" s="115"/>
      <c r="CN322" s="115"/>
      <c r="CO322" s="115"/>
      <c r="CP322" s="115"/>
      <c r="CQ322" s="115"/>
      <c r="CR322" s="115"/>
      <c r="CS322" s="115"/>
      <c r="CT322" s="115"/>
      <c r="CU322" s="115"/>
      <c r="CV322" s="115"/>
      <c r="CW322" s="115"/>
      <c r="CX322" s="115"/>
      <c r="CY322" s="115"/>
      <c r="CZ322" s="115"/>
      <c r="DA322" s="115"/>
      <c r="DB322" s="115"/>
      <c r="DC322" s="115"/>
      <c r="DD322" s="115"/>
      <c r="DE322" s="115"/>
      <c r="DF322" s="115"/>
      <c r="DG322" s="115"/>
      <c r="DH322" s="115"/>
      <c r="DI322" s="115"/>
      <c r="DJ322" s="115"/>
      <c r="DK322" s="115"/>
      <c r="DL322" s="115"/>
      <c r="DM322" s="115"/>
      <c r="DN322" s="115"/>
      <c r="DO322" s="115"/>
      <c r="DP322" s="115"/>
      <c r="DQ322" s="115"/>
      <c r="DR322" s="115"/>
      <c r="DS322" s="115"/>
      <c r="DT322" s="115"/>
      <c r="DU322" s="115"/>
      <c r="DV322" s="115"/>
      <c r="DW322" s="115"/>
      <c r="DX322" s="115"/>
      <c r="DY322" s="115"/>
      <c r="DZ322" s="115"/>
      <c r="EA322" s="115"/>
      <c r="EB322" s="115"/>
      <c r="EC322" s="115"/>
      <c r="ED322" s="115"/>
      <c r="EE322" s="115"/>
      <c r="EF322" s="115"/>
      <c r="EG322" s="115"/>
      <c r="EH322" s="115"/>
      <c r="EI322" s="115"/>
      <c r="EJ322" s="115"/>
      <c r="EK322" s="115"/>
      <c r="EL322" s="115"/>
      <c r="EM322" s="115"/>
      <c r="EN322" s="115"/>
      <c r="EO322" s="115"/>
      <c r="EP322" s="115"/>
      <c r="EQ322" s="115"/>
      <c r="ER322" s="115"/>
      <c r="ES322" s="115"/>
      <c r="ET322" s="115"/>
      <c r="EU322" s="115"/>
      <c r="EV322" s="115"/>
      <c r="EW322" s="115"/>
      <c r="EX322" s="115"/>
      <c r="EY322" s="115"/>
      <c r="EZ322" s="115"/>
      <c r="FA322" s="115"/>
      <c r="FB322" s="115"/>
      <c r="FC322" s="115"/>
      <c r="FD322" s="115"/>
      <c r="FE322" s="115"/>
      <c r="FF322" s="115"/>
      <c r="FG322" s="115"/>
      <c r="FH322" s="115"/>
      <c r="FI322" s="115"/>
      <c r="FJ322" s="115"/>
      <c r="FK322" s="115"/>
      <c r="FL322" s="115"/>
      <c r="FM322" s="115"/>
      <c r="FN322" s="115"/>
      <c r="FO322" s="115"/>
      <c r="FP322" s="115"/>
      <c r="FQ322" s="115"/>
      <c r="FR322" s="115"/>
      <c r="FS322" s="115"/>
      <c r="FT322" s="115"/>
      <c r="FU322" s="115"/>
      <c r="FV322" s="115"/>
      <c r="FW322" s="115"/>
      <c r="FX322" s="115"/>
      <c r="FY322" s="115"/>
      <c r="FZ322" s="115"/>
      <c r="GA322" s="115"/>
      <c r="GB322" s="115"/>
      <c r="GC322" s="115"/>
      <c r="GD322" s="115"/>
      <c r="GE322" s="115"/>
      <c r="GF322" s="115"/>
      <c r="GG322" s="115"/>
      <c r="GH322" s="115"/>
      <c r="GI322" s="115"/>
      <c r="GJ322" s="115"/>
      <c r="GK322" s="115"/>
      <c r="GL322" s="115"/>
      <c r="GM322" s="115"/>
      <c r="GN322" s="115"/>
      <c r="GO322" s="115"/>
      <c r="GP322" s="115"/>
      <c r="GQ322" s="115"/>
      <c r="GR322" s="115"/>
      <c r="GS322" s="115"/>
      <c r="GT322" s="115"/>
      <c r="GU322" s="115"/>
      <c r="GV322" s="115"/>
      <c r="GW322" s="115"/>
      <c r="GX322" s="115"/>
      <c r="GY322" s="115"/>
      <c r="GZ322" s="115"/>
      <c r="HA322" s="115"/>
      <c r="HB322" s="115"/>
      <c r="HC322" s="115"/>
      <c r="HD322" s="115"/>
      <c r="HE322" s="115"/>
      <c r="HF322" s="115"/>
      <c r="HG322" s="115"/>
      <c r="HH322" s="115"/>
      <c r="HI322" s="115"/>
      <c r="HJ322" s="115"/>
      <c r="HK322" s="115"/>
      <c r="HL322" s="115"/>
      <c r="HM322" s="115"/>
      <c r="HN322" s="115"/>
      <c r="HO322" s="115"/>
      <c r="HP322" s="115"/>
      <c r="HQ322" s="115"/>
      <c r="HR322" s="115"/>
      <c r="HS322" s="115"/>
      <c r="HT322" s="115"/>
      <c r="HU322" s="115"/>
      <c r="HV322" s="115"/>
      <c r="HW322" s="115"/>
      <c r="HX322" s="115"/>
      <c r="HY322" s="115"/>
      <c r="HZ322" s="115"/>
      <c r="IA322" s="115"/>
      <c r="IB322" s="115"/>
      <c r="IC322" s="115"/>
      <c r="ID322" s="115"/>
      <c r="IE322" s="115"/>
      <c r="IF322" s="115"/>
      <c r="IG322" s="115"/>
      <c r="IH322" s="115"/>
      <c r="II322" s="115"/>
      <c r="IJ322" s="115"/>
      <c r="IK322" s="115"/>
      <c r="IL322" s="115"/>
      <c r="IM322" s="115"/>
      <c r="IN322" s="115"/>
      <c r="IO322" s="115"/>
      <c r="IP322" s="115"/>
      <c r="IQ322" s="115"/>
      <c r="IR322" s="115"/>
      <c r="IS322" s="115"/>
      <c r="IT322" s="115"/>
      <c r="IU322" s="115"/>
      <c r="IV322" s="115"/>
      <c r="IW322" s="115"/>
      <c r="IX322" s="115"/>
      <c r="IY322" s="115"/>
      <c r="IZ322" s="115"/>
      <c r="JA322" s="115"/>
      <c r="JB322" s="115"/>
      <c r="JC322" s="115"/>
      <c r="JD322" s="115"/>
      <c r="JE322" s="115"/>
      <c r="JF322" s="115"/>
      <c r="JG322" s="115"/>
      <c r="JH322" s="115"/>
      <c r="JI322" s="115"/>
      <c r="JJ322" s="115"/>
      <c r="JK322" s="115"/>
      <c r="JL322" s="115"/>
      <c r="JM322" s="115"/>
      <c r="JN322" s="115"/>
      <c r="JO322" s="115"/>
      <c r="JP322" s="115"/>
      <c r="JQ322" s="115"/>
      <c r="JR322" s="115"/>
      <c r="JS322" s="115"/>
      <c r="JT322" s="115"/>
      <c r="JU322" s="115"/>
      <c r="JV322" s="115"/>
      <c r="JW322" s="115"/>
      <c r="JX322" s="115"/>
      <c r="JY322" s="115"/>
      <c r="JZ322" s="115"/>
      <c r="KA322" s="115"/>
      <c r="KB322" s="115"/>
      <c r="KC322" s="115"/>
      <c r="KD322" s="115"/>
      <c r="KE322" s="115"/>
      <c r="KF322" s="115"/>
      <c r="KG322" s="115"/>
      <c r="KH322" s="115"/>
      <c r="KI322" s="115"/>
      <c r="KJ322" s="115"/>
      <c r="KK322" s="115"/>
      <c r="KL322" s="115"/>
      <c r="KM322" s="115"/>
      <c r="KN322" s="115"/>
      <c r="KO322" s="115"/>
      <c r="KP322" s="115"/>
      <c r="KQ322" s="115"/>
      <c r="KR322" s="115"/>
      <c r="KS322" s="115"/>
      <c r="KT322" s="115"/>
      <c r="KU322" s="115"/>
      <c r="KV322" s="115"/>
      <c r="KW322" s="115"/>
      <c r="KX322" s="115"/>
      <c r="KY322" s="115"/>
      <c r="KZ322" s="115"/>
      <c r="LA322" s="115"/>
      <c r="LB322" s="115"/>
      <c r="LC322" s="115"/>
      <c r="LD322" s="115"/>
      <c r="LE322" s="115"/>
      <c r="LF322" s="115"/>
      <c r="LG322" s="115"/>
      <c r="LH322" s="115"/>
      <c r="LI322" s="115"/>
      <c r="LJ322" s="115"/>
      <c r="LK322" s="115"/>
      <c r="LL322" s="115"/>
      <c r="LM322" s="115"/>
      <c r="LN322" s="115"/>
      <c r="LO322" s="115"/>
      <c r="LP322" s="115"/>
      <c r="LQ322" s="115"/>
      <c r="LR322" s="115"/>
      <c r="LS322" s="115"/>
      <c r="LT322" s="115"/>
      <c r="LU322" s="115"/>
      <c r="LV322" s="115"/>
      <c r="LW322" s="115"/>
      <c r="LX322" s="115"/>
      <c r="LY322" s="115"/>
      <c r="LZ322" s="115"/>
      <c r="MA322" s="115"/>
      <c r="MB322" s="115"/>
      <c r="MC322" s="115"/>
      <c r="MD322" s="115"/>
      <c r="ME322" s="115"/>
      <c r="MF322" s="115"/>
      <c r="MG322" s="115"/>
      <c r="MH322" s="115"/>
      <c r="MI322" s="115"/>
      <c r="MJ322" s="115"/>
      <c r="MK322" s="115"/>
      <c r="ML322" s="115"/>
      <c r="MM322" s="115"/>
      <c r="MN322" s="115"/>
      <c r="MO322" s="115"/>
      <c r="MP322" s="115"/>
      <c r="MQ322" s="115"/>
      <c r="MR322" s="115"/>
      <c r="MS322" s="115"/>
      <c r="MT322" s="115"/>
      <c r="MU322" s="115"/>
      <c r="MV322" s="115"/>
      <c r="MW322" s="115"/>
      <c r="MX322" s="115"/>
      <c r="MY322" s="115"/>
      <c r="MZ322" s="115"/>
      <c r="NA322" s="115"/>
      <c r="NB322" s="115"/>
      <c r="NC322" s="115"/>
      <c r="ND322" s="115"/>
      <c r="NE322" s="115"/>
      <c r="NF322" s="115"/>
      <c r="NG322" s="115"/>
      <c r="NH322" s="115"/>
      <c r="NI322" s="115"/>
      <c r="NJ322" s="115"/>
      <c r="NK322" s="115"/>
      <c r="NL322" s="115"/>
      <c r="NM322" s="115"/>
      <c r="NN322" s="115"/>
      <c r="NO322" s="115"/>
      <c r="NP322" s="115"/>
      <c r="NQ322" s="115"/>
      <c r="NR322" s="115"/>
      <c r="NS322" s="115"/>
      <c r="NT322" s="115"/>
      <c r="NU322" s="115"/>
      <c r="NV322" s="115"/>
      <c r="NW322" s="115"/>
      <c r="NX322" s="115"/>
      <c r="NY322" s="115"/>
      <c r="NZ322" s="115"/>
      <c r="OA322" s="115"/>
      <c r="OB322" s="115"/>
      <c r="OC322" s="115"/>
      <c r="OD322" s="115"/>
      <c r="OE322" s="115"/>
      <c r="OF322" s="115"/>
      <c r="OG322" s="115"/>
    </row>
    <row r="323" spans="1:397" s="116" customFormat="1">
      <c r="A323" s="110" t="s">
        <v>75</v>
      </c>
      <c r="B323" s="111" t="s">
        <v>410</v>
      </c>
      <c r="C323" s="112">
        <v>54328</v>
      </c>
      <c r="D323" s="113">
        <v>5.4700000000000001E-5</v>
      </c>
      <c r="E323" s="112">
        <v>1146.19</v>
      </c>
      <c r="F323" s="123">
        <v>4829.7592000000004</v>
      </c>
      <c r="G323" s="124">
        <v>5975.9492000000009</v>
      </c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  <c r="BH323" s="115"/>
      <c r="BI323" s="115"/>
      <c r="BJ323" s="115"/>
      <c r="BK323" s="115"/>
      <c r="BL323" s="115"/>
      <c r="BM323" s="115"/>
      <c r="BN323" s="115"/>
      <c r="BO323" s="115"/>
      <c r="BP323" s="115"/>
      <c r="BQ323" s="115"/>
      <c r="BR323" s="115"/>
      <c r="BS323" s="115"/>
      <c r="BT323" s="115"/>
      <c r="BU323" s="115"/>
      <c r="BV323" s="115"/>
      <c r="BW323" s="115"/>
      <c r="BX323" s="115"/>
      <c r="BY323" s="115"/>
      <c r="BZ323" s="115"/>
      <c r="CA323" s="115"/>
      <c r="CB323" s="115"/>
      <c r="CC323" s="115"/>
      <c r="CD323" s="115"/>
      <c r="CE323" s="115"/>
      <c r="CF323" s="115"/>
      <c r="CG323" s="115"/>
      <c r="CH323" s="115"/>
      <c r="CI323" s="115"/>
      <c r="CJ323" s="115"/>
      <c r="CK323" s="115"/>
      <c r="CL323" s="115"/>
      <c r="CM323" s="115"/>
      <c r="CN323" s="115"/>
      <c r="CO323" s="115"/>
      <c r="CP323" s="115"/>
      <c r="CQ323" s="115"/>
      <c r="CR323" s="115"/>
      <c r="CS323" s="115"/>
      <c r="CT323" s="115"/>
      <c r="CU323" s="115"/>
      <c r="CV323" s="115"/>
      <c r="CW323" s="115"/>
      <c r="CX323" s="115"/>
      <c r="CY323" s="115"/>
      <c r="CZ323" s="115"/>
      <c r="DA323" s="115"/>
      <c r="DB323" s="115"/>
      <c r="DC323" s="115"/>
      <c r="DD323" s="115"/>
      <c r="DE323" s="115"/>
      <c r="DF323" s="115"/>
      <c r="DG323" s="115"/>
      <c r="DH323" s="115"/>
      <c r="DI323" s="115"/>
      <c r="DJ323" s="115"/>
      <c r="DK323" s="115"/>
      <c r="DL323" s="115"/>
      <c r="DM323" s="115"/>
      <c r="DN323" s="115"/>
      <c r="DO323" s="115"/>
      <c r="DP323" s="115"/>
      <c r="DQ323" s="115"/>
      <c r="DR323" s="115"/>
      <c r="DS323" s="115"/>
      <c r="DT323" s="115"/>
      <c r="DU323" s="115"/>
      <c r="DV323" s="115"/>
      <c r="DW323" s="115"/>
      <c r="DX323" s="115"/>
      <c r="DY323" s="115"/>
      <c r="DZ323" s="115"/>
      <c r="EA323" s="115"/>
      <c r="EB323" s="115"/>
      <c r="EC323" s="115"/>
      <c r="ED323" s="115"/>
      <c r="EE323" s="115"/>
      <c r="EF323" s="115"/>
      <c r="EG323" s="115"/>
      <c r="EH323" s="115"/>
      <c r="EI323" s="115"/>
      <c r="EJ323" s="115"/>
      <c r="EK323" s="115"/>
      <c r="EL323" s="115"/>
      <c r="EM323" s="115"/>
      <c r="EN323" s="115"/>
      <c r="EO323" s="115"/>
      <c r="EP323" s="115"/>
      <c r="EQ323" s="115"/>
      <c r="ER323" s="115"/>
      <c r="ES323" s="115"/>
      <c r="ET323" s="115"/>
      <c r="EU323" s="115"/>
      <c r="EV323" s="115"/>
      <c r="EW323" s="115"/>
      <c r="EX323" s="115"/>
      <c r="EY323" s="115"/>
      <c r="EZ323" s="115"/>
      <c r="FA323" s="115"/>
      <c r="FB323" s="115"/>
      <c r="FC323" s="115"/>
      <c r="FD323" s="115"/>
      <c r="FE323" s="115"/>
      <c r="FF323" s="115"/>
      <c r="FG323" s="115"/>
      <c r="FH323" s="115"/>
      <c r="FI323" s="115"/>
      <c r="FJ323" s="115"/>
      <c r="FK323" s="115"/>
      <c r="FL323" s="115"/>
      <c r="FM323" s="115"/>
      <c r="FN323" s="115"/>
      <c r="FO323" s="115"/>
      <c r="FP323" s="115"/>
      <c r="FQ323" s="115"/>
      <c r="FR323" s="115"/>
      <c r="FS323" s="115"/>
      <c r="FT323" s="115"/>
      <c r="FU323" s="115"/>
      <c r="FV323" s="115"/>
      <c r="FW323" s="115"/>
      <c r="FX323" s="115"/>
      <c r="FY323" s="115"/>
      <c r="FZ323" s="115"/>
      <c r="GA323" s="115"/>
      <c r="GB323" s="115"/>
      <c r="GC323" s="115"/>
      <c r="GD323" s="115"/>
      <c r="GE323" s="115"/>
      <c r="GF323" s="115"/>
      <c r="GG323" s="115"/>
      <c r="GH323" s="115"/>
      <c r="GI323" s="115"/>
      <c r="GJ323" s="115"/>
      <c r="GK323" s="115"/>
      <c r="GL323" s="115"/>
      <c r="GM323" s="115"/>
      <c r="GN323" s="115"/>
      <c r="GO323" s="115"/>
      <c r="GP323" s="115"/>
      <c r="GQ323" s="115"/>
      <c r="GR323" s="115"/>
      <c r="GS323" s="115"/>
      <c r="GT323" s="115"/>
      <c r="GU323" s="115"/>
      <c r="GV323" s="115"/>
      <c r="GW323" s="115"/>
      <c r="GX323" s="115"/>
      <c r="GY323" s="115"/>
      <c r="GZ323" s="115"/>
      <c r="HA323" s="115"/>
      <c r="HB323" s="115"/>
      <c r="HC323" s="115"/>
      <c r="HD323" s="115"/>
      <c r="HE323" s="115"/>
      <c r="HF323" s="115"/>
      <c r="HG323" s="115"/>
      <c r="HH323" s="115"/>
      <c r="HI323" s="115"/>
      <c r="HJ323" s="115"/>
      <c r="HK323" s="115"/>
      <c r="HL323" s="115"/>
      <c r="HM323" s="115"/>
      <c r="HN323" s="115"/>
      <c r="HO323" s="115"/>
      <c r="HP323" s="115"/>
      <c r="HQ323" s="115"/>
      <c r="HR323" s="115"/>
      <c r="HS323" s="115"/>
      <c r="HT323" s="115"/>
      <c r="HU323" s="115"/>
      <c r="HV323" s="115"/>
      <c r="HW323" s="115"/>
      <c r="HX323" s="115"/>
      <c r="HY323" s="115"/>
      <c r="HZ323" s="115"/>
      <c r="IA323" s="115"/>
      <c r="IB323" s="115"/>
      <c r="IC323" s="115"/>
      <c r="ID323" s="115"/>
      <c r="IE323" s="115"/>
      <c r="IF323" s="115"/>
      <c r="IG323" s="115"/>
      <c r="IH323" s="115"/>
      <c r="II323" s="115"/>
      <c r="IJ323" s="115"/>
      <c r="IK323" s="115"/>
      <c r="IL323" s="115"/>
      <c r="IM323" s="115"/>
      <c r="IN323" s="115"/>
      <c r="IO323" s="115"/>
      <c r="IP323" s="115"/>
      <c r="IQ323" s="115"/>
      <c r="IR323" s="115"/>
      <c r="IS323" s="115"/>
      <c r="IT323" s="115"/>
      <c r="IU323" s="115"/>
      <c r="IV323" s="115"/>
      <c r="IW323" s="115"/>
      <c r="IX323" s="115"/>
      <c r="IY323" s="115"/>
      <c r="IZ323" s="115"/>
      <c r="JA323" s="115"/>
      <c r="JB323" s="115"/>
      <c r="JC323" s="115"/>
      <c r="JD323" s="115"/>
      <c r="JE323" s="115"/>
      <c r="JF323" s="115"/>
      <c r="JG323" s="115"/>
      <c r="JH323" s="115"/>
      <c r="JI323" s="115"/>
      <c r="JJ323" s="115"/>
      <c r="JK323" s="115"/>
      <c r="JL323" s="115"/>
      <c r="JM323" s="115"/>
      <c r="JN323" s="115"/>
      <c r="JO323" s="115"/>
      <c r="JP323" s="115"/>
      <c r="JQ323" s="115"/>
      <c r="JR323" s="115"/>
      <c r="JS323" s="115"/>
      <c r="JT323" s="115"/>
      <c r="JU323" s="115"/>
      <c r="JV323" s="115"/>
      <c r="JW323" s="115"/>
      <c r="JX323" s="115"/>
      <c r="JY323" s="115"/>
      <c r="JZ323" s="115"/>
      <c r="KA323" s="115"/>
      <c r="KB323" s="115"/>
      <c r="KC323" s="115"/>
      <c r="KD323" s="115"/>
      <c r="KE323" s="115"/>
      <c r="KF323" s="115"/>
      <c r="KG323" s="115"/>
      <c r="KH323" s="115"/>
      <c r="KI323" s="115"/>
      <c r="KJ323" s="115"/>
      <c r="KK323" s="115"/>
      <c r="KL323" s="115"/>
      <c r="KM323" s="115"/>
      <c r="KN323" s="115"/>
      <c r="KO323" s="115"/>
      <c r="KP323" s="115"/>
      <c r="KQ323" s="115"/>
      <c r="KR323" s="115"/>
      <c r="KS323" s="115"/>
      <c r="KT323" s="115"/>
      <c r="KU323" s="115"/>
      <c r="KV323" s="115"/>
      <c r="KW323" s="115"/>
      <c r="KX323" s="115"/>
      <c r="KY323" s="115"/>
      <c r="KZ323" s="115"/>
      <c r="LA323" s="115"/>
      <c r="LB323" s="115"/>
      <c r="LC323" s="115"/>
      <c r="LD323" s="115"/>
      <c r="LE323" s="115"/>
      <c r="LF323" s="115"/>
      <c r="LG323" s="115"/>
      <c r="LH323" s="115"/>
      <c r="LI323" s="115"/>
      <c r="LJ323" s="115"/>
      <c r="LK323" s="115"/>
      <c r="LL323" s="115"/>
      <c r="LM323" s="115"/>
      <c r="LN323" s="115"/>
      <c r="LO323" s="115"/>
      <c r="LP323" s="115"/>
      <c r="LQ323" s="115"/>
      <c r="LR323" s="115"/>
      <c r="LS323" s="115"/>
      <c r="LT323" s="115"/>
      <c r="LU323" s="115"/>
      <c r="LV323" s="115"/>
      <c r="LW323" s="115"/>
      <c r="LX323" s="115"/>
      <c r="LY323" s="115"/>
      <c r="LZ323" s="115"/>
      <c r="MA323" s="115"/>
      <c r="MB323" s="115"/>
      <c r="MC323" s="115"/>
      <c r="MD323" s="115"/>
      <c r="ME323" s="115"/>
      <c r="MF323" s="115"/>
      <c r="MG323" s="115"/>
      <c r="MH323" s="115"/>
      <c r="MI323" s="115"/>
      <c r="MJ323" s="115"/>
      <c r="MK323" s="115"/>
      <c r="ML323" s="115"/>
      <c r="MM323" s="115"/>
      <c r="MN323" s="115"/>
      <c r="MO323" s="115"/>
      <c r="MP323" s="115"/>
      <c r="MQ323" s="115"/>
      <c r="MR323" s="115"/>
      <c r="MS323" s="115"/>
      <c r="MT323" s="115"/>
      <c r="MU323" s="115"/>
      <c r="MV323" s="115"/>
      <c r="MW323" s="115"/>
      <c r="MX323" s="115"/>
      <c r="MY323" s="115"/>
      <c r="MZ323" s="115"/>
      <c r="NA323" s="115"/>
      <c r="NB323" s="115"/>
      <c r="NC323" s="115"/>
      <c r="ND323" s="115"/>
      <c r="NE323" s="115"/>
      <c r="NF323" s="115"/>
      <c r="NG323" s="115"/>
      <c r="NH323" s="115"/>
      <c r="NI323" s="115"/>
      <c r="NJ323" s="115"/>
      <c r="NK323" s="115"/>
      <c r="NL323" s="115"/>
      <c r="NM323" s="115"/>
      <c r="NN323" s="115"/>
      <c r="NO323" s="115"/>
      <c r="NP323" s="115"/>
      <c r="NQ323" s="115"/>
      <c r="NR323" s="115"/>
      <c r="NS323" s="115"/>
      <c r="NT323" s="115"/>
      <c r="NU323" s="115"/>
      <c r="NV323" s="115"/>
      <c r="NW323" s="115"/>
      <c r="NX323" s="115"/>
      <c r="NY323" s="115"/>
      <c r="NZ323" s="115"/>
      <c r="OA323" s="115"/>
      <c r="OB323" s="115"/>
      <c r="OC323" s="115"/>
      <c r="OD323" s="115"/>
      <c r="OE323" s="115"/>
      <c r="OF323" s="115"/>
      <c r="OG323" s="115"/>
    </row>
    <row r="324" spans="1:397" s="116" customFormat="1">
      <c r="A324" s="110" t="s">
        <v>76</v>
      </c>
      <c r="B324" s="111" t="s">
        <v>411</v>
      </c>
      <c r="C324" s="112">
        <v>92184</v>
      </c>
      <c r="D324" s="113">
        <v>9.31E-5</v>
      </c>
      <c r="E324" s="112">
        <v>8141.65</v>
      </c>
      <c r="F324" s="123">
        <v>8195.1576000000005</v>
      </c>
      <c r="G324" s="124">
        <v>16336.8076</v>
      </c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  <c r="BH324" s="115"/>
      <c r="BI324" s="115"/>
      <c r="BJ324" s="115"/>
      <c r="BK324" s="115"/>
      <c r="BL324" s="115"/>
      <c r="BM324" s="115"/>
      <c r="BN324" s="115"/>
      <c r="BO324" s="115"/>
      <c r="BP324" s="115"/>
      <c r="BQ324" s="115"/>
      <c r="BR324" s="115"/>
      <c r="BS324" s="115"/>
      <c r="BT324" s="115"/>
      <c r="BU324" s="115"/>
      <c r="BV324" s="115"/>
      <c r="BW324" s="115"/>
      <c r="BX324" s="115"/>
      <c r="BY324" s="115"/>
      <c r="BZ324" s="115"/>
      <c r="CA324" s="115"/>
      <c r="CB324" s="115"/>
      <c r="CC324" s="115"/>
      <c r="CD324" s="115"/>
      <c r="CE324" s="115"/>
      <c r="CF324" s="115"/>
      <c r="CG324" s="115"/>
      <c r="CH324" s="115"/>
      <c r="CI324" s="115"/>
      <c r="CJ324" s="115"/>
      <c r="CK324" s="115"/>
      <c r="CL324" s="115"/>
      <c r="CM324" s="115"/>
      <c r="CN324" s="115"/>
      <c r="CO324" s="115"/>
      <c r="CP324" s="115"/>
      <c r="CQ324" s="115"/>
      <c r="CR324" s="115"/>
      <c r="CS324" s="115"/>
      <c r="CT324" s="115"/>
      <c r="CU324" s="115"/>
      <c r="CV324" s="115"/>
      <c r="CW324" s="115"/>
      <c r="CX324" s="115"/>
      <c r="CY324" s="115"/>
      <c r="CZ324" s="115"/>
      <c r="DA324" s="115"/>
      <c r="DB324" s="115"/>
      <c r="DC324" s="115"/>
      <c r="DD324" s="115"/>
      <c r="DE324" s="115"/>
      <c r="DF324" s="115"/>
      <c r="DG324" s="115"/>
      <c r="DH324" s="115"/>
      <c r="DI324" s="115"/>
      <c r="DJ324" s="115"/>
      <c r="DK324" s="115"/>
      <c r="DL324" s="115"/>
      <c r="DM324" s="115"/>
      <c r="DN324" s="115"/>
      <c r="DO324" s="115"/>
      <c r="DP324" s="115"/>
      <c r="DQ324" s="115"/>
      <c r="DR324" s="115"/>
      <c r="DS324" s="115"/>
      <c r="DT324" s="115"/>
      <c r="DU324" s="115"/>
      <c r="DV324" s="115"/>
      <c r="DW324" s="115"/>
      <c r="DX324" s="115"/>
      <c r="DY324" s="115"/>
      <c r="DZ324" s="115"/>
      <c r="EA324" s="115"/>
      <c r="EB324" s="115"/>
      <c r="EC324" s="115"/>
      <c r="ED324" s="115"/>
      <c r="EE324" s="115"/>
      <c r="EF324" s="115"/>
      <c r="EG324" s="115"/>
      <c r="EH324" s="115"/>
      <c r="EI324" s="115"/>
      <c r="EJ324" s="115"/>
      <c r="EK324" s="115"/>
      <c r="EL324" s="115"/>
      <c r="EM324" s="115"/>
      <c r="EN324" s="115"/>
      <c r="EO324" s="115"/>
      <c r="EP324" s="115"/>
      <c r="EQ324" s="115"/>
      <c r="ER324" s="115"/>
      <c r="ES324" s="115"/>
      <c r="ET324" s="115"/>
      <c r="EU324" s="115"/>
      <c r="EV324" s="115"/>
      <c r="EW324" s="115"/>
      <c r="EX324" s="115"/>
      <c r="EY324" s="115"/>
      <c r="EZ324" s="115"/>
      <c r="FA324" s="115"/>
      <c r="FB324" s="115"/>
      <c r="FC324" s="115"/>
      <c r="FD324" s="115"/>
      <c r="FE324" s="115"/>
      <c r="FF324" s="115"/>
      <c r="FG324" s="115"/>
      <c r="FH324" s="115"/>
      <c r="FI324" s="115"/>
      <c r="FJ324" s="115"/>
      <c r="FK324" s="115"/>
      <c r="FL324" s="115"/>
      <c r="FM324" s="115"/>
      <c r="FN324" s="115"/>
      <c r="FO324" s="115"/>
      <c r="FP324" s="115"/>
      <c r="FQ324" s="115"/>
      <c r="FR324" s="115"/>
      <c r="FS324" s="115"/>
      <c r="FT324" s="115"/>
      <c r="FU324" s="115"/>
      <c r="FV324" s="115"/>
      <c r="FW324" s="115"/>
      <c r="FX324" s="115"/>
      <c r="FY324" s="115"/>
      <c r="FZ324" s="115"/>
      <c r="GA324" s="115"/>
      <c r="GB324" s="115"/>
      <c r="GC324" s="115"/>
      <c r="GD324" s="115"/>
      <c r="GE324" s="115"/>
      <c r="GF324" s="115"/>
      <c r="GG324" s="115"/>
      <c r="GH324" s="115"/>
      <c r="GI324" s="115"/>
      <c r="GJ324" s="115"/>
      <c r="GK324" s="115"/>
      <c r="GL324" s="115"/>
      <c r="GM324" s="115"/>
      <c r="GN324" s="115"/>
      <c r="GO324" s="115"/>
      <c r="GP324" s="115"/>
      <c r="GQ324" s="115"/>
      <c r="GR324" s="115"/>
      <c r="GS324" s="115"/>
      <c r="GT324" s="115"/>
      <c r="GU324" s="115"/>
      <c r="GV324" s="115"/>
      <c r="GW324" s="115"/>
      <c r="GX324" s="115"/>
      <c r="GY324" s="115"/>
      <c r="GZ324" s="115"/>
      <c r="HA324" s="115"/>
      <c r="HB324" s="115"/>
      <c r="HC324" s="115"/>
      <c r="HD324" s="115"/>
      <c r="HE324" s="115"/>
      <c r="HF324" s="115"/>
      <c r="HG324" s="115"/>
      <c r="HH324" s="115"/>
      <c r="HI324" s="115"/>
      <c r="HJ324" s="115"/>
      <c r="HK324" s="115"/>
      <c r="HL324" s="115"/>
      <c r="HM324" s="115"/>
      <c r="HN324" s="115"/>
      <c r="HO324" s="115"/>
      <c r="HP324" s="115"/>
      <c r="HQ324" s="115"/>
      <c r="HR324" s="115"/>
      <c r="HS324" s="115"/>
      <c r="HT324" s="115"/>
      <c r="HU324" s="115"/>
      <c r="HV324" s="115"/>
      <c r="HW324" s="115"/>
      <c r="HX324" s="115"/>
      <c r="HY324" s="115"/>
      <c r="HZ324" s="115"/>
      <c r="IA324" s="115"/>
      <c r="IB324" s="115"/>
      <c r="IC324" s="115"/>
      <c r="ID324" s="115"/>
      <c r="IE324" s="115"/>
      <c r="IF324" s="115"/>
      <c r="IG324" s="115"/>
      <c r="IH324" s="115"/>
      <c r="II324" s="115"/>
      <c r="IJ324" s="115"/>
      <c r="IK324" s="115"/>
      <c r="IL324" s="115"/>
      <c r="IM324" s="115"/>
      <c r="IN324" s="115"/>
      <c r="IO324" s="115"/>
      <c r="IP324" s="115"/>
      <c r="IQ324" s="115"/>
      <c r="IR324" s="115"/>
      <c r="IS324" s="115"/>
      <c r="IT324" s="115"/>
      <c r="IU324" s="115"/>
      <c r="IV324" s="115"/>
      <c r="IW324" s="115"/>
      <c r="IX324" s="115"/>
      <c r="IY324" s="115"/>
      <c r="IZ324" s="115"/>
      <c r="JA324" s="115"/>
      <c r="JB324" s="115"/>
      <c r="JC324" s="115"/>
      <c r="JD324" s="115"/>
      <c r="JE324" s="115"/>
      <c r="JF324" s="115"/>
      <c r="JG324" s="115"/>
      <c r="JH324" s="115"/>
      <c r="JI324" s="115"/>
      <c r="JJ324" s="115"/>
      <c r="JK324" s="115"/>
      <c r="JL324" s="115"/>
      <c r="JM324" s="115"/>
      <c r="JN324" s="115"/>
      <c r="JO324" s="115"/>
      <c r="JP324" s="115"/>
      <c r="JQ324" s="115"/>
      <c r="JR324" s="115"/>
      <c r="JS324" s="115"/>
      <c r="JT324" s="115"/>
      <c r="JU324" s="115"/>
      <c r="JV324" s="115"/>
      <c r="JW324" s="115"/>
      <c r="JX324" s="115"/>
      <c r="JY324" s="115"/>
      <c r="JZ324" s="115"/>
      <c r="KA324" s="115"/>
      <c r="KB324" s="115"/>
      <c r="KC324" s="115"/>
      <c r="KD324" s="115"/>
      <c r="KE324" s="115"/>
      <c r="KF324" s="115"/>
      <c r="KG324" s="115"/>
      <c r="KH324" s="115"/>
      <c r="KI324" s="115"/>
      <c r="KJ324" s="115"/>
      <c r="KK324" s="115"/>
      <c r="KL324" s="115"/>
      <c r="KM324" s="115"/>
      <c r="KN324" s="115"/>
      <c r="KO324" s="115"/>
      <c r="KP324" s="115"/>
      <c r="KQ324" s="115"/>
      <c r="KR324" s="115"/>
      <c r="KS324" s="115"/>
      <c r="KT324" s="115"/>
      <c r="KU324" s="115"/>
      <c r="KV324" s="115"/>
      <c r="KW324" s="115"/>
      <c r="KX324" s="115"/>
      <c r="KY324" s="115"/>
      <c r="KZ324" s="115"/>
      <c r="LA324" s="115"/>
      <c r="LB324" s="115"/>
      <c r="LC324" s="115"/>
      <c r="LD324" s="115"/>
      <c r="LE324" s="115"/>
      <c r="LF324" s="115"/>
      <c r="LG324" s="115"/>
      <c r="LH324" s="115"/>
      <c r="LI324" s="115"/>
      <c r="LJ324" s="115"/>
      <c r="LK324" s="115"/>
      <c r="LL324" s="115"/>
      <c r="LM324" s="115"/>
      <c r="LN324" s="115"/>
      <c r="LO324" s="115"/>
      <c r="LP324" s="115"/>
      <c r="LQ324" s="115"/>
      <c r="LR324" s="115"/>
      <c r="LS324" s="115"/>
      <c r="LT324" s="115"/>
      <c r="LU324" s="115"/>
      <c r="LV324" s="115"/>
      <c r="LW324" s="115"/>
      <c r="LX324" s="115"/>
      <c r="LY324" s="115"/>
      <c r="LZ324" s="115"/>
      <c r="MA324" s="115"/>
      <c r="MB324" s="115"/>
      <c r="MC324" s="115"/>
      <c r="MD324" s="115"/>
      <c r="ME324" s="115"/>
      <c r="MF324" s="115"/>
      <c r="MG324" s="115"/>
      <c r="MH324" s="115"/>
      <c r="MI324" s="115"/>
      <c r="MJ324" s="115"/>
      <c r="MK324" s="115"/>
      <c r="ML324" s="115"/>
      <c r="MM324" s="115"/>
      <c r="MN324" s="115"/>
      <c r="MO324" s="115"/>
      <c r="MP324" s="115"/>
      <c r="MQ324" s="115"/>
      <c r="MR324" s="115"/>
      <c r="MS324" s="115"/>
      <c r="MT324" s="115"/>
      <c r="MU324" s="115"/>
      <c r="MV324" s="115"/>
      <c r="MW324" s="115"/>
      <c r="MX324" s="115"/>
      <c r="MY324" s="115"/>
      <c r="MZ324" s="115"/>
      <c r="NA324" s="115"/>
      <c r="NB324" s="115"/>
      <c r="NC324" s="115"/>
      <c r="ND324" s="115"/>
      <c r="NE324" s="115"/>
      <c r="NF324" s="115"/>
      <c r="NG324" s="115"/>
      <c r="NH324" s="115"/>
      <c r="NI324" s="115"/>
      <c r="NJ324" s="115"/>
      <c r="NK324" s="115"/>
      <c r="NL324" s="115"/>
      <c r="NM324" s="115"/>
      <c r="NN324" s="115"/>
      <c r="NO324" s="115"/>
      <c r="NP324" s="115"/>
      <c r="NQ324" s="115"/>
      <c r="NR324" s="115"/>
      <c r="NS324" s="115"/>
      <c r="NT324" s="115"/>
      <c r="NU324" s="115"/>
      <c r="NV324" s="115"/>
      <c r="NW324" s="115"/>
      <c r="NX324" s="115"/>
      <c r="NY324" s="115"/>
      <c r="NZ324" s="115"/>
      <c r="OA324" s="115"/>
      <c r="OB324" s="115"/>
      <c r="OC324" s="115"/>
      <c r="OD324" s="115"/>
      <c r="OE324" s="115"/>
      <c r="OF324" s="115"/>
      <c r="OG324" s="115"/>
    </row>
    <row r="325" spans="1:397" s="116" customFormat="1">
      <c r="A325" s="110" t="s">
        <v>77</v>
      </c>
      <c r="B325" s="111" t="s">
        <v>412</v>
      </c>
      <c r="C325" s="112">
        <v>36942</v>
      </c>
      <c r="D325" s="113">
        <v>3.7200000000000003E-5</v>
      </c>
      <c r="E325" s="112">
        <v>167.14</v>
      </c>
      <c r="F325" s="123">
        <v>3284.1438000000003</v>
      </c>
      <c r="G325" s="124">
        <v>3451.2838000000002</v>
      </c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/>
      <c r="CB325" s="115"/>
      <c r="CC325" s="115"/>
      <c r="CD325" s="115"/>
      <c r="CE325" s="115"/>
      <c r="CF325" s="115"/>
      <c r="CG325" s="115"/>
      <c r="CH325" s="115"/>
      <c r="CI325" s="115"/>
      <c r="CJ325" s="115"/>
      <c r="CK325" s="115"/>
      <c r="CL325" s="115"/>
      <c r="CM325" s="115"/>
      <c r="CN325" s="115"/>
      <c r="CO325" s="115"/>
      <c r="CP325" s="115"/>
      <c r="CQ325" s="115"/>
      <c r="CR325" s="115"/>
      <c r="CS325" s="115"/>
      <c r="CT325" s="115"/>
      <c r="CU325" s="115"/>
      <c r="CV325" s="115"/>
      <c r="CW325" s="115"/>
      <c r="CX325" s="115"/>
      <c r="CY325" s="115"/>
      <c r="CZ325" s="115"/>
      <c r="DA325" s="115"/>
      <c r="DB325" s="115"/>
      <c r="DC325" s="115"/>
      <c r="DD325" s="115"/>
      <c r="DE325" s="115"/>
      <c r="DF325" s="115"/>
      <c r="DG325" s="115"/>
      <c r="DH325" s="115"/>
      <c r="DI325" s="115"/>
      <c r="DJ325" s="115"/>
      <c r="DK325" s="115"/>
      <c r="DL325" s="115"/>
      <c r="DM325" s="115"/>
      <c r="DN325" s="115"/>
      <c r="DO325" s="115"/>
      <c r="DP325" s="115"/>
      <c r="DQ325" s="115"/>
      <c r="DR325" s="115"/>
      <c r="DS325" s="115"/>
      <c r="DT325" s="115"/>
      <c r="DU325" s="115"/>
      <c r="DV325" s="115"/>
      <c r="DW325" s="115"/>
      <c r="DX325" s="115"/>
      <c r="DY325" s="115"/>
      <c r="DZ325" s="115"/>
      <c r="EA325" s="115"/>
      <c r="EB325" s="115"/>
      <c r="EC325" s="115"/>
      <c r="ED325" s="115"/>
      <c r="EE325" s="115"/>
      <c r="EF325" s="115"/>
      <c r="EG325" s="115"/>
      <c r="EH325" s="115"/>
      <c r="EI325" s="115"/>
      <c r="EJ325" s="115"/>
      <c r="EK325" s="115"/>
      <c r="EL325" s="115"/>
      <c r="EM325" s="115"/>
      <c r="EN325" s="115"/>
      <c r="EO325" s="115"/>
      <c r="EP325" s="115"/>
      <c r="EQ325" s="115"/>
      <c r="ER325" s="115"/>
      <c r="ES325" s="115"/>
      <c r="ET325" s="115"/>
      <c r="EU325" s="115"/>
      <c r="EV325" s="115"/>
      <c r="EW325" s="115"/>
      <c r="EX325" s="115"/>
      <c r="EY325" s="115"/>
      <c r="EZ325" s="115"/>
      <c r="FA325" s="115"/>
      <c r="FB325" s="115"/>
      <c r="FC325" s="115"/>
      <c r="FD325" s="115"/>
      <c r="FE325" s="115"/>
      <c r="FF325" s="115"/>
      <c r="FG325" s="115"/>
      <c r="FH325" s="115"/>
      <c r="FI325" s="115"/>
      <c r="FJ325" s="115"/>
      <c r="FK325" s="115"/>
      <c r="FL325" s="115"/>
      <c r="FM325" s="115"/>
      <c r="FN325" s="115"/>
      <c r="FO325" s="115"/>
      <c r="FP325" s="115"/>
      <c r="FQ325" s="115"/>
      <c r="FR325" s="115"/>
      <c r="FS325" s="115"/>
      <c r="FT325" s="115"/>
      <c r="FU325" s="115"/>
      <c r="FV325" s="115"/>
      <c r="FW325" s="115"/>
      <c r="FX325" s="115"/>
      <c r="FY325" s="115"/>
      <c r="FZ325" s="115"/>
      <c r="GA325" s="115"/>
      <c r="GB325" s="115"/>
      <c r="GC325" s="115"/>
      <c r="GD325" s="115"/>
      <c r="GE325" s="115"/>
      <c r="GF325" s="115"/>
      <c r="GG325" s="115"/>
      <c r="GH325" s="115"/>
      <c r="GI325" s="115"/>
      <c r="GJ325" s="115"/>
      <c r="GK325" s="115"/>
      <c r="GL325" s="115"/>
      <c r="GM325" s="115"/>
      <c r="GN325" s="115"/>
      <c r="GO325" s="115"/>
      <c r="GP325" s="115"/>
      <c r="GQ325" s="115"/>
      <c r="GR325" s="115"/>
      <c r="GS325" s="115"/>
      <c r="GT325" s="115"/>
      <c r="GU325" s="115"/>
      <c r="GV325" s="115"/>
      <c r="GW325" s="115"/>
      <c r="GX325" s="115"/>
      <c r="GY325" s="115"/>
      <c r="GZ325" s="115"/>
      <c r="HA325" s="115"/>
      <c r="HB325" s="115"/>
      <c r="HC325" s="115"/>
      <c r="HD325" s="115"/>
      <c r="HE325" s="115"/>
      <c r="HF325" s="115"/>
      <c r="HG325" s="115"/>
      <c r="HH325" s="115"/>
      <c r="HI325" s="115"/>
      <c r="HJ325" s="115"/>
      <c r="HK325" s="115"/>
      <c r="HL325" s="115"/>
      <c r="HM325" s="115"/>
      <c r="HN325" s="115"/>
      <c r="HO325" s="115"/>
      <c r="HP325" s="115"/>
      <c r="HQ325" s="115"/>
      <c r="HR325" s="115"/>
      <c r="HS325" s="115"/>
      <c r="HT325" s="115"/>
      <c r="HU325" s="115"/>
      <c r="HV325" s="115"/>
      <c r="HW325" s="115"/>
      <c r="HX325" s="115"/>
      <c r="HY325" s="115"/>
      <c r="HZ325" s="115"/>
      <c r="IA325" s="115"/>
      <c r="IB325" s="115"/>
      <c r="IC325" s="115"/>
      <c r="ID325" s="115"/>
      <c r="IE325" s="115"/>
      <c r="IF325" s="115"/>
      <c r="IG325" s="115"/>
      <c r="IH325" s="115"/>
      <c r="II325" s="115"/>
      <c r="IJ325" s="115"/>
      <c r="IK325" s="115"/>
      <c r="IL325" s="115"/>
      <c r="IM325" s="115"/>
      <c r="IN325" s="115"/>
      <c r="IO325" s="115"/>
      <c r="IP325" s="115"/>
      <c r="IQ325" s="115"/>
      <c r="IR325" s="115"/>
      <c r="IS325" s="115"/>
      <c r="IT325" s="115"/>
      <c r="IU325" s="115"/>
      <c r="IV325" s="115"/>
      <c r="IW325" s="115"/>
      <c r="IX325" s="115"/>
      <c r="IY325" s="115"/>
      <c r="IZ325" s="115"/>
      <c r="JA325" s="115"/>
      <c r="JB325" s="115"/>
      <c r="JC325" s="115"/>
      <c r="JD325" s="115"/>
      <c r="JE325" s="115"/>
      <c r="JF325" s="115"/>
      <c r="JG325" s="115"/>
      <c r="JH325" s="115"/>
      <c r="JI325" s="115"/>
      <c r="JJ325" s="115"/>
      <c r="JK325" s="115"/>
      <c r="JL325" s="115"/>
      <c r="JM325" s="115"/>
      <c r="JN325" s="115"/>
      <c r="JO325" s="115"/>
      <c r="JP325" s="115"/>
      <c r="JQ325" s="115"/>
      <c r="JR325" s="115"/>
      <c r="JS325" s="115"/>
      <c r="JT325" s="115"/>
      <c r="JU325" s="115"/>
      <c r="JV325" s="115"/>
      <c r="JW325" s="115"/>
      <c r="JX325" s="115"/>
      <c r="JY325" s="115"/>
      <c r="JZ325" s="115"/>
      <c r="KA325" s="115"/>
      <c r="KB325" s="115"/>
      <c r="KC325" s="115"/>
      <c r="KD325" s="115"/>
      <c r="KE325" s="115"/>
      <c r="KF325" s="115"/>
      <c r="KG325" s="115"/>
      <c r="KH325" s="115"/>
      <c r="KI325" s="115"/>
      <c r="KJ325" s="115"/>
      <c r="KK325" s="115"/>
      <c r="KL325" s="115"/>
      <c r="KM325" s="115"/>
      <c r="KN325" s="115"/>
      <c r="KO325" s="115"/>
      <c r="KP325" s="115"/>
      <c r="KQ325" s="115"/>
      <c r="KR325" s="115"/>
      <c r="KS325" s="115"/>
      <c r="KT325" s="115"/>
      <c r="KU325" s="115"/>
      <c r="KV325" s="115"/>
      <c r="KW325" s="115"/>
      <c r="KX325" s="115"/>
      <c r="KY325" s="115"/>
      <c r="KZ325" s="115"/>
      <c r="LA325" s="115"/>
      <c r="LB325" s="115"/>
      <c r="LC325" s="115"/>
      <c r="LD325" s="115"/>
      <c r="LE325" s="115"/>
      <c r="LF325" s="115"/>
      <c r="LG325" s="115"/>
      <c r="LH325" s="115"/>
      <c r="LI325" s="115"/>
      <c r="LJ325" s="115"/>
      <c r="LK325" s="115"/>
      <c r="LL325" s="115"/>
      <c r="LM325" s="115"/>
      <c r="LN325" s="115"/>
      <c r="LO325" s="115"/>
      <c r="LP325" s="115"/>
      <c r="LQ325" s="115"/>
      <c r="LR325" s="115"/>
      <c r="LS325" s="115"/>
      <c r="LT325" s="115"/>
      <c r="LU325" s="115"/>
      <c r="LV325" s="115"/>
      <c r="LW325" s="115"/>
      <c r="LX325" s="115"/>
      <c r="LY325" s="115"/>
      <c r="LZ325" s="115"/>
      <c r="MA325" s="115"/>
      <c r="MB325" s="115"/>
      <c r="MC325" s="115"/>
      <c r="MD325" s="115"/>
      <c r="ME325" s="115"/>
      <c r="MF325" s="115"/>
      <c r="MG325" s="115"/>
      <c r="MH325" s="115"/>
      <c r="MI325" s="115"/>
      <c r="MJ325" s="115"/>
      <c r="MK325" s="115"/>
      <c r="ML325" s="115"/>
      <c r="MM325" s="115"/>
      <c r="MN325" s="115"/>
      <c r="MO325" s="115"/>
      <c r="MP325" s="115"/>
      <c r="MQ325" s="115"/>
      <c r="MR325" s="115"/>
      <c r="MS325" s="115"/>
      <c r="MT325" s="115"/>
      <c r="MU325" s="115"/>
      <c r="MV325" s="115"/>
      <c r="MW325" s="115"/>
      <c r="MX325" s="115"/>
      <c r="MY325" s="115"/>
      <c r="MZ325" s="115"/>
      <c r="NA325" s="115"/>
      <c r="NB325" s="115"/>
      <c r="NC325" s="115"/>
      <c r="ND325" s="115"/>
      <c r="NE325" s="115"/>
      <c r="NF325" s="115"/>
      <c r="NG325" s="115"/>
      <c r="NH325" s="115"/>
      <c r="NI325" s="115"/>
      <c r="NJ325" s="115"/>
      <c r="NK325" s="115"/>
      <c r="NL325" s="115"/>
      <c r="NM325" s="115"/>
      <c r="NN325" s="115"/>
      <c r="NO325" s="115"/>
      <c r="NP325" s="115"/>
      <c r="NQ325" s="115"/>
      <c r="NR325" s="115"/>
      <c r="NS325" s="115"/>
      <c r="NT325" s="115"/>
      <c r="NU325" s="115"/>
      <c r="NV325" s="115"/>
      <c r="NW325" s="115"/>
      <c r="NX325" s="115"/>
      <c r="NY325" s="115"/>
      <c r="NZ325" s="115"/>
      <c r="OA325" s="115"/>
      <c r="OB325" s="115"/>
      <c r="OC325" s="115"/>
      <c r="OD325" s="115"/>
      <c r="OE325" s="115"/>
      <c r="OF325" s="115"/>
      <c r="OG325" s="115"/>
    </row>
    <row r="326" spans="1:397" s="116" customFormat="1">
      <c r="A326" s="110" t="s">
        <v>78</v>
      </c>
      <c r="B326" s="111" t="s">
        <v>413</v>
      </c>
      <c r="C326" s="112">
        <v>899052</v>
      </c>
      <c r="D326" s="113">
        <v>9.0799999999999995E-4</v>
      </c>
      <c r="E326" s="112">
        <v>8925.34</v>
      </c>
      <c r="F326" s="123">
        <v>79925.722800000003</v>
      </c>
      <c r="G326" s="124">
        <v>88851.0628</v>
      </c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115"/>
      <c r="AU326" s="115"/>
      <c r="AV326" s="115"/>
      <c r="AW326" s="115"/>
      <c r="AX326" s="115"/>
      <c r="AY326" s="115"/>
      <c r="AZ326" s="115"/>
      <c r="BA326" s="115"/>
      <c r="BB326" s="115"/>
      <c r="BC326" s="115"/>
      <c r="BD326" s="115"/>
      <c r="BE326" s="115"/>
      <c r="BF326" s="115"/>
      <c r="BG326" s="115"/>
      <c r="BH326" s="115"/>
      <c r="BI326" s="115"/>
      <c r="BJ326" s="115"/>
      <c r="BK326" s="115"/>
      <c r="BL326" s="115"/>
      <c r="BM326" s="115"/>
      <c r="BN326" s="115"/>
      <c r="BO326" s="115"/>
      <c r="BP326" s="115"/>
      <c r="BQ326" s="115"/>
      <c r="BR326" s="115"/>
      <c r="BS326" s="115"/>
      <c r="BT326" s="115"/>
      <c r="BU326" s="115"/>
      <c r="BV326" s="115"/>
      <c r="BW326" s="115"/>
      <c r="BX326" s="115"/>
      <c r="BY326" s="115"/>
      <c r="BZ326" s="115"/>
      <c r="CA326" s="115"/>
      <c r="CB326" s="115"/>
      <c r="CC326" s="115"/>
      <c r="CD326" s="115"/>
      <c r="CE326" s="115"/>
      <c r="CF326" s="115"/>
      <c r="CG326" s="115"/>
      <c r="CH326" s="115"/>
      <c r="CI326" s="115"/>
      <c r="CJ326" s="115"/>
      <c r="CK326" s="115"/>
      <c r="CL326" s="115"/>
      <c r="CM326" s="115"/>
      <c r="CN326" s="115"/>
      <c r="CO326" s="115"/>
      <c r="CP326" s="115"/>
      <c r="CQ326" s="115"/>
      <c r="CR326" s="115"/>
      <c r="CS326" s="115"/>
      <c r="CT326" s="115"/>
      <c r="CU326" s="115"/>
      <c r="CV326" s="115"/>
      <c r="CW326" s="115"/>
      <c r="CX326" s="115"/>
      <c r="CY326" s="115"/>
      <c r="CZ326" s="115"/>
      <c r="DA326" s="115"/>
      <c r="DB326" s="115"/>
      <c r="DC326" s="115"/>
      <c r="DD326" s="115"/>
      <c r="DE326" s="115"/>
      <c r="DF326" s="115"/>
      <c r="DG326" s="115"/>
      <c r="DH326" s="115"/>
      <c r="DI326" s="115"/>
      <c r="DJ326" s="115"/>
      <c r="DK326" s="115"/>
      <c r="DL326" s="115"/>
      <c r="DM326" s="115"/>
      <c r="DN326" s="115"/>
      <c r="DO326" s="115"/>
      <c r="DP326" s="115"/>
      <c r="DQ326" s="115"/>
      <c r="DR326" s="115"/>
      <c r="DS326" s="115"/>
      <c r="DT326" s="115"/>
      <c r="DU326" s="115"/>
      <c r="DV326" s="115"/>
      <c r="DW326" s="115"/>
      <c r="DX326" s="115"/>
      <c r="DY326" s="115"/>
      <c r="DZ326" s="115"/>
      <c r="EA326" s="115"/>
      <c r="EB326" s="115"/>
      <c r="EC326" s="115"/>
      <c r="ED326" s="115"/>
      <c r="EE326" s="115"/>
      <c r="EF326" s="115"/>
      <c r="EG326" s="115"/>
      <c r="EH326" s="115"/>
      <c r="EI326" s="115"/>
      <c r="EJ326" s="115"/>
      <c r="EK326" s="115"/>
      <c r="EL326" s="115"/>
      <c r="EM326" s="115"/>
      <c r="EN326" s="115"/>
      <c r="EO326" s="115"/>
      <c r="EP326" s="115"/>
      <c r="EQ326" s="115"/>
      <c r="ER326" s="115"/>
      <c r="ES326" s="115"/>
      <c r="ET326" s="115"/>
      <c r="EU326" s="115"/>
      <c r="EV326" s="115"/>
      <c r="EW326" s="115"/>
      <c r="EX326" s="115"/>
      <c r="EY326" s="115"/>
      <c r="EZ326" s="115"/>
      <c r="FA326" s="115"/>
      <c r="FB326" s="115"/>
      <c r="FC326" s="115"/>
      <c r="FD326" s="115"/>
      <c r="FE326" s="115"/>
      <c r="FF326" s="115"/>
      <c r="FG326" s="115"/>
      <c r="FH326" s="115"/>
      <c r="FI326" s="115"/>
      <c r="FJ326" s="115"/>
      <c r="FK326" s="115"/>
      <c r="FL326" s="115"/>
      <c r="FM326" s="115"/>
      <c r="FN326" s="115"/>
      <c r="FO326" s="115"/>
      <c r="FP326" s="115"/>
      <c r="FQ326" s="115"/>
      <c r="FR326" s="115"/>
      <c r="FS326" s="115"/>
      <c r="FT326" s="115"/>
      <c r="FU326" s="115"/>
      <c r="FV326" s="115"/>
      <c r="FW326" s="115"/>
      <c r="FX326" s="115"/>
      <c r="FY326" s="115"/>
      <c r="FZ326" s="115"/>
      <c r="GA326" s="115"/>
      <c r="GB326" s="115"/>
      <c r="GC326" s="115"/>
      <c r="GD326" s="115"/>
      <c r="GE326" s="115"/>
      <c r="GF326" s="115"/>
      <c r="GG326" s="115"/>
      <c r="GH326" s="115"/>
      <c r="GI326" s="115"/>
      <c r="GJ326" s="115"/>
      <c r="GK326" s="115"/>
      <c r="GL326" s="115"/>
      <c r="GM326" s="115"/>
      <c r="GN326" s="115"/>
      <c r="GO326" s="115"/>
      <c r="GP326" s="115"/>
      <c r="GQ326" s="115"/>
      <c r="GR326" s="115"/>
      <c r="GS326" s="115"/>
      <c r="GT326" s="115"/>
      <c r="GU326" s="115"/>
      <c r="GV326" s="115"/>
      <c r="GW326" s="115"/>
      <c r="GX326" s="115"/>
      <c r="GY326" s="115"/>
      <c r="GZ326" s="115"/>
      <c r="HA326" s="115"/>
      <c r="HB326" s="115"/>
      <c r="HC326" s="115"/>
      <c r="HD326" s="115"/>
      <c r="HE326" s="115"/>
      <c r="HF326" s="115"/>
      <c r="HG326" s="115"/>
      <c r="HH326" s="115"/>
      <c r="HI326" s="115"/>
      <c r="HJ326" s="115"/>
      <c r="HK326" s="115"/>
      <c r="HL326" s="115"/>
      <c r="HM326" s="115"/>
      <c r="HN326" s="115"/>
      <c r="HO326" s="115"/>
      <c r="HP326" s="115"/>
      <c r="HQ326" s="115"/>
      <c r="HR326" s="115"/>
      <c r="HS326" s="115"/>
      <c r="HT326" s="115"/>
      <c r="HU326" s="115"/>
      <c r="HV326" s="115"/>
      <c r="HW326" s="115"/>
      <c r="HX326" s="115"/>
      <c r="HY326" s="115"/>
      <c r="HZ326" s="115"/>
      <c r="IA326" s="115"/>
      <c r="IB326" s="115"/>
      <c r="IC326" s="115"/>
      <c r="ID326" s="115"/>
      <c r="IE326" s="115"/>
      <c r="IF326" s="115"/>
      <c r="IG326" s="115"/>
      <c r="IH326" s="115"/>
      <c r="II326" s="115"/>
      <c r="IJ326" s="115"/>
      <c r="IK326" s="115"/>
      <c r="IL326" s="115"/>
      <c r="IM326" s="115"/>
      <c r="IN326" s="115"/>
      <c r="IO326" s="115"/>
      <c r="IP326" s="115"/>
      <c r="IQ326" s="115"/>
      <c r="IR326" s="115"/>
      <c r="IS326" s="115"/>
      <c r="IT326" s="115"/>
      <c r="IU326" s="115"/>
      <c r="IV326" s="115"/>
      <c r="IW326" s="115"/>
      <c r="IX326" s="115"/>
      <c r="IY326" s="115"/>
      <c r="IZ326" s="115"/>
      <c r="JA326" s="115"/>
      <c r="JB326" s="115"/>
      <c r="JC326" s="115"/>
      <c r="JD326" s="115"/>
      <c r="JE326" s="115"/>
      <c r="JF326" s="115"/>
      <c r="JG326" s="115"/>
      <c r="JH326" s="115"/>
      <c r="JI326" s="115"/>
      <c r="JJ326" s="115"/>
      <c r="JK326" s="115"/>
      <c r="JL326" s="115"/>
      <c r="JM326" s="115"/>
      <c r="JN326" s="115"/>
      <c r="JO326" s="115"/>
      <c r="JP326" s="115"/>
      <c r="JQ326" s="115"/>
      <c r="JR326" s="115"/>
      <c r="JS326" s="115"/>
      <c r="JT326" s="115"/>
      <c r="JU326" s="115"/>
      <c r="JV326" s="115"/>
      <c r="JW326" s="115"/>
      <c r="JX326" s="115"/>
      <c r="JY326" s="115"/>
      <c r="JZ326" s="115"/>
      <c r="KA326" s="115"/>
      <c r="KB326" s="115"/>
      <c r="KC326" s="115"/>
      <c r="KD326" s="115"/>
      <c r="KE326" s="115"/>
      <c r="KF326" s="115"/>
      <c r="KG326" s="115"/>
      <c r="KH326" s="115"/>
      <c r="KI326" s="115"/>
      <c r="KJ326" s="115"/>
      <c r="KK326" s="115"/>
      <c r="KL326" s="115"/>
      <c r="KM326" s="115"/>
      <c r="KN326" s="115"/>
      <c r="KO326" s="115"/>
      <c r="KP326" s="115"/>
      <c r="KQ326" s="115"/>
      <c r="KR326" s="115"/>
      <c r="KS326" s="115"/>
      <c r="KT326" s="115"/>
      <c r="KU326" s="115"/>
      <c r="KV326" s="115"/>
      <c r="KW326" s="115"/>
      <c r="KX326" s="115"/>
      <c r="KY326" s="115"/>
      <c r="KZ326" s="115"/>
      <c r="LA326" s="115"/>
      <c r="LB326" s="115"/>
      <c r="LC326" s="115"/>
      <c r="LD326" s="115"/>
      <c r="LE326" s="115"/>
      <c r="LF326" s="115"/>
      <c r="LG326" s="115"/>
      <c r="LH326" s="115"/>
      <c r="LI326" s="115"/>
      <c r="LJ326" s="115"/>
      <c r="LK326" s="115"/>
      <c r="LL326" s="115"/>
      <c r="LM326" s="115"/>
      <c r="LN326" s="115"/>
      <c r="LO326" s="115"/>
      <c r="LP326" s="115"/>
      <c r="LQ326" s="115"/>
      <c r="LR326" s="115"/>
      <c r="LS326" s="115"/>
      <c r="LT326" s="115"/>
      <c r="LU326" s="115"/>
      <c r="LV326" s="115"/>
      <c r="LW326" s="115"/>
      <c r="LX326" s="115"/>
      <c r="LY326" s="115"/>
      <c r="LZ326" s="115"/>
      <c r="MA326" s="115"/>
      <c r="MB326" s="115"/>
      <c r="MC326" s="115"/>
      <c r="MD326" s="115"/>
      <c r="ME326" s="115"/>
      <c r="MF326" s="115"/>
      <c r="MG326" s="115"/>
      <c r="MH326" s="115"/>
      <c r="MI326" s="115"/>
      <c r="MJ326" s="115"/>
      <c r="MK326" s="115"/>
      <c r="ML326" s="115"/>
      <c r="MM326" s="115"/>
      <c r="MN326" s="115"/>
      <c r="MO326" s="115"/>
      <c r="MP326" s="115"/>
      <c r="MQ326" s="115"/>
      <c r="MR326" s="115"/>
      <c r="MS326" s="115"/>
      <c r="MT326" s="115"/>
      <c r="MU326" s="115"/>
      <c r="MV326" s="115"/>
      <c r="MW326" s="115"/>
      <c r="MX326" s="115"/>
      <c r="MY326" s="115"/>
      <c r="MZ326" s="115"/>
      <c r="NA326" s="115"/>
      <c r="NB326" s="115"/>
      <c r="NC326" s="115"/>
      <c r="ND326" s="115"/>
      <c r="NE326" s="115"/>
      <c r="NF326" s="115"/>
      <c r="NG326" s="115"/>
      <c r="NH326" s="115"/>
      <c r="NI326" s="115"/>
      <c r="NJ326" s="115"/>
      <c r="NK326" s="115"/>
      <c r="NL326" s="115"/>
      <c r="NM326" s="115"/>
      <c r="NN326" s="115"/>
      <c r="NO326" s="115"/>
      <c r="NP326" s="115"/>
      <c r="NQ326" s="115"/>
      <c r="NR326" s="115"/>
      <c r="NS326" s="115"/>
      <c r="NT326" s="115"/>
      <c r="NU326" s="115"/>
      <c r="NV326" s="115"/>
      <c r="NW326" s="115"/>
      <c r="NX326" s="115"/>
      <c r="NY326" s="115"/>
      <c r="NZ326" s="115"/>
      <c r="OA326" s="115"/>
      <c r="OB326" s="115"/>
      <c r="OC326" s="115"/>
      <c r="OD326" s="115"/>
      <c r="OE326" s="115"/>
      <c r="OF326" s="115"/>
      <c r="OG326" s="115"/>
    </row>
    <row r="327" spans="1:397" s="116" customFormat="1">
      <c r="A327" s="110" t="s">
        <v>106</v>
      </c>
      <c r="B327" s="111" t="s">
        <v>470</v>
      </c>
      <c r="C327" s="112">
        <v>12192</v>
      </c>
      <c r="D327" s="113">
        <v>1.2300000000000001E-5</v>
      </c>
      <c r="E327" s="112">
        <v>0</v>
      </c>
      <c r="F327" s="123">
        <v>1083.8688000000002</v>
      </c>
      <c r="G327" s="124">
        <v>1083.8688000000002</v>
      </c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  <c r="AT327" s="115"/>
      <c r="AU327" s="115"/>
      <c r="AV327" s="115"/>
      <c r="AW327" s="115"/>
      <c r="AX327" s="115"/>
      <c r="AY327" s="115"/>
      <c r="AZ327" s="115"/>
      <c r="BA327" s="115"/>
      <c r="BB327" s="115"/>
      <c r="BC327" s="115"/>
      <c r="BD327" s="115"/>
      <c r="BE327" s="115"/>
      <c r="BF327" s="115"/>
      <c r="BG327" s="115"/>
      <c r="BH327" s="115"/>
      <c r="BI327" s="115"/>
      <c r="BJ327" s="115"/>
      <c r="BK327" s="115"/>
      <c r="BL327" s="115"/>
      <c r="BM327" s="115"/>
      <c r="BN327" s="115"/>
      <c r="BO327" s="115"/>
      <c r="BP327" s="115"/>
      <c r="BQ327" s="115"/>
      <c r="BR327" s="115"/>
      <c r="BS327" s="115"/>
      <c r="BT327" s="115"/>
      <c r="BU327" s="115"/>
      <c r="BV327" s="115"/>
      <c r="BW327" s="115"/>
      <c r="BX327" s="115"/>
      <c r="BY327" s="115"/>
      <c r="BZ327" s="115"/>
      <c r="CA327" s="115"/>
      <c r="CB327" s="115"/>
      <c r="CC327" s="115"/>
      <c r="CD327" s="115"/>
      <c r="CE327" s="115"/>
      <c r="CF327" s="115"/>
      <c r="CG327" s="115"/>
      <c r="CH327" s="115"/>
      <c r="CI327" s="115"/>
      <c r="CJ327" s="115"/>
      <c r="CK327" s="115"/>
      <c r="CL327" s="115"/>
      <c r="CM327" s="115"/>
      <c r="CN327" s="115"/>
      <c r="CO327" s="115"/>
      <c r="CP327" s="115"/>
      <c r="CQ327" s="115"/>
      <c r="CR327" s="115"/>
      <c r="CS327" s="115"/>
      <c r="CT327" s="115"/>
      <c r="CU327" s="115"/>
      <c r="CV327" s="115"/>
      <c r="CW327" s="115"/>
      <c r="CX327" s="115"/>
      <c r="CY327" s="115"/>
      <c r="CZ327" s="115"/>
      <c r="DA327" s="115"/>
      <c r="DB327" s="115"/>
      <c r="DC327" s="115"/>
      <c r="DD327" s="115"/>
      <c r="DE327" s="115"/>
      <c r="DF327" s="115"/>
      <c r="DG327" s="115"/>
      <c r="DH327" s="115"/>
      <c r="DI327" s="115"/>
      <c r="DJ327" s="115"/>
      <c r="DK327" s="115"/>
      <c r="DL327" s="115"/>
      <c r="DM327" s="115"/>
      <c r="DN327" s="115"/>
      <c r="DO327" s="115"/>
      <c r="DP327" s="115"/>
      <c r="DQ327" s="115"/>
      <c r="DR327" s="115"/>
      <c r="DS327" s="115"/>
      <c r="DT327" s="115"/>
      <c r="DU327" s="115"/>
      <c r="DV327" s="115"/>
      <c r="DW327" s="115"/>
      <c r="DX327" s="115"/>
      <c r="DY327" s="115"/>
      <c r="DZ327" s="115"/>
      <c r="EA327" s="115"/>
      <c r="EB327" s="115"/>
      <c r="EC327" s="115"/>
      <c r="ED327" s="115"/>
      <c r="EE327" s="115"/>
      <c r="EF327" s="115"/>
      <c r="EG327" s="115"/>
      <c r="EH327" s="115"/>
      <c r="EI327" s="115"/>
      <c r="EJ327" s="115"/>
      <c r="EK327" s="115"/>
      <c r="EL327" s="115"/>
      <c r="EM327" s="115"/>
      <c r="EN327" s="115"/>
      <c r="EO327" s="115"/>
      <c r="EP327" s="115"/>
      <c r="EQ327" s="115"/>
      <c r="ER327" s="115"/>
      <c r="ES327" s="115"/>
      <c r="ET327" s="115"/>
      <c r="EU327" s="115"/>
      <c r="EV327" s="115"/>
      <c r="EW327" s="115"/>
      <c r="EX327" s="115"/>
      <c r="EY327" s="115"/>
      <c r="EZ327" s="115"/>
      <c r="FA327" s="115"/>
      <c r="FB327" s="115"/>
      <c r="FC327" s="115"/>
      <c r="FD327" s="115"/>
      <c r="FE327" s="115"/>
      <c r="FF327" s="115"/>
      <c r="FG327" s="115"/>
      <c r="FH327" s="115"/>
      <c r="FI327" s="115"/>
      <c r="FJ327" s="115"/>
      <c r="FK327" s="115"/>
      <c r="FL327" s="115"/>
      <c r="FM327" s="115"/>
      <c r="FN327" s="115"/>
      <c r="FO327" s="115"/>
      <c r="FP327" s="115"/>
      <c r="FQ327" s="115"/>
      <c r="FR327" s="115"/>
      <c r="FS327" s="115"/>
      <c r="FT327" s="115"/>
      <c r="FU327" s="115"/>
      <c r="FV327" s="115"/>
      <c r="FW327" s="115"/>
      <c r="FX327" s="115"/>
      <c r="FY327" s="115"/>
      <c r="FZ327" s="115"/>
      <c r="GA327" s="115"/>
      <c r="GB327" s="115"/>
      <c r="GC327" s="115"/>
      <c r="GD327" s="115"/>
      <c r="GE327" s="115"/>
      <c r="GF327" s="115"/>
      <c r="GG327" s="115"/>
      <c r="GH327" s="115"/>
      <c r="GI327" s="115"/>
      <c r="GJ327" s="115"/>
      <c r="GK327" s="115"/>
      <c r="GL327" s="115"/>
      <c r="GM327" s="115"/>
      <c r="GN327" s="115"/>
      <c r="GO327" s="115"/>
      <c r="GP327" s="115"/>
      <c r="GQ327" s="115"/>
      <c r="GR327" s="115"/>
      <c r="GS327" s="115"/>
      <c r="GT327" s="115"/>
      <c r="GU327" s="115"/>
      <c r="GV327" s="115"/>
      <c r="GW327" s="115"/>
      <c r="GX327" s="115"/>
      <c r="GY327" s="115"/>
      <c r="GZ327" s="115"/>
      <c r="HA327" s="115"/>
      <c r="HB327" s="115"/>
      <c r="HC327" s="115"/>
      <c r="HD327" s="115"/>
      <c r="HE327" s="115"/>
      <c r="HF327" s="115"/>
      <c r="HG327" s="115"/>
      <c r="HH327" s="115"/>
      <c r="HI327" s="115"/>
      <c r="HJ327" s="115"/>
      <c r="HK327" s="115"/>
      <c r="HL327" s="115"/>
      <c r="HM327" s="115"/>
      <c r="HN327" s="115"/>
      <c r="HO327" s="115"/>
      <c r="HP327" s="115"/>
      <c r="HQ327" s="115"/>
      <c r="HR327" s="115"/>
      <c r="HS327" s="115"/>
      <c r="HT327" s="115"/>
      <c r="HU327" s="115"/>
      <c r="HV327" s="115"/>
      <c r="HW327" s="115"/>
      <c r="HX327" s="115"/>
      <c r="HY327" s="115"/>
      <c r="HZ327" s="115"/>
      <c r="IA327" s="115"/>
      <c r="IB327" s="115"/>
      <c r="IC327" s="115"/>
      <c r="ID327" s="115"/>
      <c r="IE327" s="115"/>
      <c r="IF327" s="115"/>
      <c r="IG327" s="115"/>
      <c r="IH327" s="115"/>
      <c r="II327" s="115"/>
      <c r="IJ327" s="115"/>
      <c r="IK327" s="115"/>
      <c r="IL327" s="115"/>
      <c r="IM327" s="115"/>
      <c r="IN327" s="115"/>
      <c r="IO327" s="115"/>
      <c r="IP327" s="115"/>
      <c r="IQ327" s="115"/>
      <c r="IR327" s="115"/>
      <c r="IS327" s="115"/>
      <c r="IT327" s="115"/>
      <c r="IU327" s="115"/>
      <c r="IV327" s="115"/>
      <c r="IW327" s="115"/>
      <c r="IX327" s="115"/>
      <c r="IY327" s="115"/>
      <c r="IZ327" s="115"/>
      <c r="JA327" s="115"/>
      <c r="JB327" s="115"/>
      <c r="JC327" s="115"/>
      <c r="JD327" s="115"/>
      <c r="JE327" s="115"/>
      <c r="JF327" s="115"/>
      <c r="JG327" s="115"/>
      <c r="JH327" s="115"/>
      <c r="JI327" s="115"/>
      <c r="JJ327" s="115"/>
      <c r="JK327" s="115"/>
      <c r="JL327" s="115"/>
      <c r="JM327" s="115"/>
      <c r="JN327" s="115"/>
      <c r="JO327" s="115"/>
      <c r="JP327" s="115"/>
      <c r="JQ327" s="115"/>
      <c r="JR327" s="115"/>
      <c r="JS327" s="115"/>
      <c r="JT327" s="115"/>
      <c r="JU327" s="115"/>
      <c r="JV327" s="115"/>
      <c r="JW327" s="115"/>
      <c r="JX327" s="115"/>
      <c r="JY327" s="115"/>
      <c r="JZ327" s="115"/>
      <c r="KA327" s="115"/>
      <c r="KB327" s="115"/>
      <c r="KC327" s="115"/>
      <c r="KD327" s="115"/>
      <c r="KE327" s="115"/>
      <c r="KF327" s="115"/>
      <c r="KG327" s="115"/>
      <c r="KH327" s="115"/>
      <c r="KI327" s="115"/>
      <c r="KJ327" s="115"/>
      <c r="KK327" s="115"/>
      <c r="KL327" s="115"/>
      <c r="KM327" s="115"/>
      <c r="KN327" s="115"/>
      <c r="KO327" s="115"/>
      <c r="KP327" s="115"/>
      <c r="KQ327" s="115"/>
      <c r="KR327" s="115"/>
      <c r="KS327" s="115"/>
      <c r="KT327" s="115"/>
      <c r="KU327" s="115"/>
      <c r="KV327" s="115"/>
      <c r="KW327" s="115"/>
      <c r="KX327" s="115"/>
      <c r="KY327" s="115"/>
      <c r="KZ327" s="115"/>
      <c r="LA327" s="115"/>
      <c r="LB327" s="115"/>
      <c r="LC327" s="115"/>
      <c r="LD327" s="115"/>
      <c r="LE327" s="115"/>
      <c r="LF327" s="115"/>
      <c r="LG327" s="115"/>
      <c r="LH327" s="115"/>
      <c r="LI327" s="115"/>
      <c r="LJ327" s="115"/>
      <c r="LK327" s="115"/>
      <c r="LL327" s="115"/>
      <c r="LM327" s="115"/>
      <c r="LN327" s="115"/>
      <c r="LO327" s="115"/>
      <c r="LP327" s="115"/>
      <c r="LQ327" s="115"/>
      <c r="LR327" s="115"/>
      <c r="LS327" s="115"/>
      <c r="LT327" s="115"/>
      <c r="LU327" s="115"/>
      <c r="LV327" s="115"/>
      <c r="LW327" s="115"/>
      <c r="LX327" s="115"/>
      <c r="LY327" s="115"/>
      <c r="LZ327" s="115"/>
      <c r="MA327" s="115"/>
      <c r="MB327" s="115"/>
      <c r="MC327" s="115"/>
      <c r="MD327" s="115"/>
      <c r="ME327" s="115"/>
      <c r="MF327" s="115"/>
      <c r="MG327" s="115"/>
      <c r="MH327" s="115"/>
      <c r="MI327" s="115"/>
      <c r="MJ327" s="115"/>
      <c r="MK327" s="115"/>
      <c r="ML327" s="115"/>
      <c r="MM327" s="115"/>
      <c r="MN327" s="115"/>
      <c r="MO327" s="115"/>
      <c r="MP327" s="115"/>
      <c r="MQ327" s="115"/>
      <c r="MR327" s="115"/>
      <c r="MS327" s="115"/>
      <c r="MT327" s="115"/>
      <c r="MU327" s="115"/>
      <c r="MV327" s="115"/>
      <c r="MW327" s="115"/>
      <c r="MX327" s="115"/>
      <c r="MY327" s="115"/>
      <c r="MZ327" s="115"/>
      <c r="NA327" s="115"/>
      <c r="NB327" s="115"/>
      <c r="NC327" s="115"/>
      <c r="ND327" s="115"/>
      <c r="NE327" s="115"/>
      <c r="NF327" s="115"/>
      <c r="NG327" s="115"/>
      <c r="NH327" s="115"/>
      <c r="NI327" s="115"/>
      <c r="NJ327" s="115"/>
      <c r="NK327" s="115"/>
      <c r="NL327" s="115"/>
      <c r="NM327" s="115"/>
      <c r="NN327" s="115"/>
      <c r="NO327" s="115"/>
      <c r="NP327" s="115"/>
      <c r="NQ327" s="115"/>
      <c r="NR327" s="115"/>
      <c r="NS327" s="115"/>
      <c r="NT327" s="115"/>
      <c r="NU327" s="115"/>
      <c r="NV327" s="115"/>
      <c r="NW327" s="115"/>
      <c r="NX327" s="115"/>
      <c r="NY327" s="115"/>
      <c r="NZ327" s="115"/>
      <c r="OA327" s="115"/>
      <c r="OB327" s="115"/>
      <c r="OC327" s="115"/>
      <c r="OD327" s="115"/>
      <c r="OE327" s="115"/>
      <c r="OF327" s="115"/>
      <c r="OG327" s="115"/>
    </row>
    <row r="328" spans="1:397" s="116" customFormat="1">
      <c r="A328" s="110" t="s">
        <v>107</v>
      </c>
      <c r="B328" s="111" t="s">
        <v>451</v>
      </c>
      <c r="C328" s="112">
        <v>312</v>
      </c>
      <c r="D328" s="113">
        <v>2.9999999999999999E-7</v>
      </c>
      <c r="E328" s="112">
        <v>0</v>
      </c>
      <c r="F328" s="123">
        <v>27.736800000000002</v>
      </c>
      <c r="G328" s="124">
        <v>27.736800000000002</v>
      </c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  <c r="BO328" s="115"/>
      <c r="BP328" s="115"/>
      <c r="BQ328" s="115"/>
      <c r="BR328" s="115"/>
      <c r="BS328" s="115"/>
      <c r="BT328" s="115"/>
      <c r="BU328" s="115"/>
      <c r="BV328" s="115"/>
      <c r="BW328" s="115"/>
      <c r="BX328" s="115"/>
      <c r="BY328" s="115"/>
      <c r="BZ328" s="115"/>
      <c r="CA328" s="115"/>
      <c r="CB328" s="115"/>
      <c r="CC328" s="115"/>
      <c r="CD328" s="115"/>
      <c r="CE328" s="115"/>
      <c r="CF328" s="115"/>
      <c r="CG328" s="115"/>
      <c r="CH328" s="115"/>
      <c r="CI328" s="115"/>
      <c r="CJ328" s="115"/>
      <c r="CK328" s="115"/>
      <c r="CL328" s="115"/>
      <c r="CM328" s="115"/>
      <c r="CN328" s="115"/>
      <c r="CO328" s="115"/>
      <c r="CP328" s="115"/>
      <c r="CQ328" s="115"/>
      <c r="CR328" s="115"/>
      <c r="CS328" s="115"/>
      <c r="CT328" s="115"/>
      <c r="CU328" s="115"/>
      <c r="CV328" s="115"/>
      <c r="CW328" s="115"/>
      <c r="CX328" s="115"/>
      <c r="CY328" s="115"/>
      <c r="CZ328" s="115"/>
      <c r="DA328" s="115"/>
      <c r="DB328" s="115"/>
      <c r="DC328" s="115"/>
      <c r="DD328" s="115"/>
      <c r="DE328" s="115"/>
      <c r="DF328" s="115"/>
      <c r="DG328" s="115"/>
      <c r="DH328" s="115"/>
      <c r="DI328" s="115"/>
      <c r="DJ328" s="115"/>
      <c r="DK328" s="115"/>
      <c r="DL328" s="115"/>
      <c r="DM328" s="115"/>
      <c r="DN328" s="115"/>
      <c r="DO328" s="115"/>
      <c r="DP328" s="115"/>
      <c r="DQ328" s="115"/>
      <c r="DR328" s="115"/>
      <c r="DS328" s="115"/>
      <c r="DT328" s="115"/>
      <c r="DU328" s="115"/>
      <c r="DV328" s="115"/>
      <c r="DW328" s="115"/>
      <c r="DX328" s="115"/>
      <c r="DY328" s="115"/>
      <c r="DZ328" s="115"/>
      <c r="EA328" s="115"/>
      <c r="EB328" s="115"/>
      <c r="EC328" s="115"/>
      <c r="ED328" s="115"/>
      <c r="EE328" s="115"/>
      <c r="EF328" s="115"/>
      <c r="EG328" s="115"/>
      <c r="EH328" s="115"/>
      <c r="EI328" s="115"/>
      <c r="EJ328" s="115"/>
      <c r="EK328" s="115"/>
      <c r="EL328" s="115"/>
      <c r="EM328" s="115"/>
      <c r="EN328" s="115"/>
      <c r="EO328" s="115"/>
      <c r="EP328" s="115"/>
      <c r="EQ328" s="115"/>
      <c r="ER328" s="115"/>
      <c r="ES328" s="115"/>
      <c r="ET328" s="115"/>
      <c r="EU328" s="115"/>
      <c r="EV328" s="115"/>
      <c r="EW328" s="115"/>
      <c r="EX328" s="115"/>
      <c r="EY328" s="115"/>
      <c r="EZ328" s="115"/>
      <c r="FA328" s="115"/>
      <c r="FB328" s="115"/>
      <c r="FC328" s="115"/>
      <c r="FD328" s="115"/>
      <c r="FE328" s="115"/>
      <c r="FF328" s="115"/>
      <c r="FG328" s="115"/>
      <c r="FH328" s="115"/>
      <c r="FI328" s="115"/>
      <c r="FJ328" s="115"/>
      <c r="FK328" s="115"/>
      <c r="FL328" s="115"/>
      <c r="FM328" s="115"/>
      <c r="FN328" s="115"/>
      <c r="FO328" s="115"/>
      <c r="FP328" s="115"/>
      <c r="FQ328" s="115"/>
      <c r="FR328" s="115"/>
      <c r="FS328" s="115"/>
      <c r="FT328" s="115"/>
      <c r="FU328" s="115"/>
      <c r="FV328" s="115"/>
      <c r="FW328" s="115"/>
      <c r="FX328" s="115"/>
      <c r="FY328" s="115"/>
      <c r="FZ328" s="115"/>
      <c r="GA328" s="115"/>
      <c r="GB328" s="115"/>
      <c r="GC328" s="115"/>
      <c r="GD328" s="115"/>
      <c r="GE328" s="115"/>
      <c r="GF328" s="115"/>
      <c r="GG328" s="115"/>
      <c r="GH328" s="115"/>
      <c r="GI328" s="115"/>
      <c r="GJ328" s="115"/>
      <c r="GK328" s="115"/>
      <c r="GL328" s="115"/>
      <c r="GM328" s="115"/>
      <c r="GN328" s="115"/>
      <c r="GO328" s="115"/>
      <c r="GP328" s="115"/>
      <c r="GQ328" s="115"/>
      <c r="GR328" s="115"/>
      <c r="GS328" s="115"/>
      <c r="GT328" s="115"/>
      <c r="GU328" s="115"/>
      <c r="GV328" s="115"/>
      <c r="GW328" s="115"/>
      <c r="GX328" s="115"/>
      <c r="GY328" s="115"/>
      <c r="GZ328" s="115"/>
      <c r="HA328" s="115"/>
      <c r="HB328" s="115"/>
      <c r="HC328" s="115"/>
      <c r="HD328" s="115"/>
      <c r="HE328" s="115"/>
      <c r="HF328" s="115"/>
      <c r="HG328" s="115"/>
      <c r="HH328" s="115"/>
      <c r="HI328" s="115"/>
      <c r="HJ328" s="115"/>
      <c r="HK328" s="115"/>
      <c r="HL328" s="115"/>
      <c r="HM328" s="115"/>
      <c r="HN328" s="115"/>
      <c r="HO328" s="115"/>
      <c r="HP328" s="115"/>
      <c r="HQ328" s="115"/>
      <c r="HR328" s="115"/>
      <c r="HS328" s="115"/>
      <c r="HT328" s="115"/>
      <c r="HU328" s="115"/>
      <c r="HV328" s="115"/>
      <c r="HW328" s="115"/>
      <c r="HX328" s="115"/>
      <c r="HY328" s="115"/>
      <c r="HZ328" s="115"/>
      <c r="IA328" s="115"/>
      <c r="IB328" s="115"/>
      <c r="IC328" s="115"/>
      <c r="ID328" s="115"/>
      <c r="IE328" s="115"/>
      <c r="IF328" s="115"/>
      <c r="IG328" s="115"/>
      <c r="IH328" s="115"/>
      <c r="II328" s="115"/>
      <c r="IJ328" s="115"/>
      <c r="IK328" s="115"/>
      <c r="IL328" s="115"/>
      <c r="IM328" s="115"/>
      <c r="IN328" s="115"/>
      <c r="IO328" s="115"/>
      <c r="IP328" s="115"/>
      <c r="IQ328" s="115"/>
      <c r="IR328" s="115"/>
      <c r="IS328" s="115"/>
      <c r="IT328" s="115"/>
      <c r="IU328" s="115"/>
      <c r="IV328" s="115"/>
      <c r="IW328" s="115"/>
      <c r="IX328" s="115"/>
      <c r="IY328" s="115"/>
      <c r="IZ328" s="115"/>
      <c r="JA328" s="115"/>
      <c r="JB328" s="115"/>
      <c r="JC328" s="115"/>
      <c r="JD328" s="115"/>
      <c r="JE328" s="115"/>
      <c r="JF328" s="115"/>
      <c r="JG328" s="115"/>
      <c r="JH328" s="115"/>
      <c r="JI328" s="115"/>
      <c r="JJ328" s="115"/>
      <c r="JK328" s="115"/>
      <c r="JL328" s="115"/>
      <c r="JM328" s="115"/>
      <c r="JN328" s="115"/>
      <c r="JO328" s="115"/>
      <c r="JP328" s="115"/>
      <c r="JQ328" s="115"/>
      <c r="JR328" s="115"/>
      <c r="JS328" s="115"/>
      <c r="JT328" s="115"/>
      <c r="JU328" s="115"/>
      <c r="JV328" s="115"/>
      <c r="JW328" s="115"/>
      <c r="JX328" s="115"/>
      <c r="JY328" s="115"/>
      <c r="JZ328" s="115"/>
      <c r="KA328" s="115"/>
      <c r="KB328" s="115"/>
      <c r="KC328" s="115"/>
      <c r="KD328" s="115"/>
      <c r="KE328" s="115"/>
      <c r="KF328" s="115"/>
      <c r="KG328" s="115"/>
      <c r="KH328" s="115"/>
      <c r="KI328" s="115"/>
      <c r="KJ328" s="115"/>
      <c r="KK328" s="115"/>
      <c r="KL328" s="115"/>
      <c r="KM328" s="115"/>
      <c r="KN328" s="115"/>
      <c r="KO328" s="115"/>
      <c r="KP328" s="115"/>
      <c r="KQ328" s="115"/>
      <c r="KR328" s="115"/>
      <c r="KS328" s="115"/>
      <c r="KT328" s="115"/>
      <c r="KU328" s="115"/>
      <c r="KV328" s="115"/>
      <c r="KW328" s="115"/>
      <c r="KX328" s="115"/>
      <c r="KY328" s="115"/>
      <c r="KZ328" s="115"/>
      <c r="LA328" s="115"/>
      <c r="LB328" s="115"/>
      <c r="LC328" s="115"/>
      <c r="LD328" s="115"/>
      <c r="LE328" s="115"/>
      <c r="LF328" s="115"/>
      <c r="LG328" s="115"/>
      <c r="LH328" s="115"/>
      <c r="LI328" s="115"/>
      <c r="LJ328" s="115"/>
      <c r="LK328" s="115"/>
      <c r="LL328" s="115"/>
      <c r="LM328" s="115"/>
      <c r="LN328" s="115"/>
      <c r="LO328" s="115"/>
      <c r="LP328" s="115"/>
      <c r="LQ328" s="115"/>
      <c r="LR328" s="115"/>
      <c r="LS328" s="115"/>
      <c r="LT328" s="115"/>
      <c r="LU328" s="115"/>
      <c r="LV328" s="115"/>
      <c r="LW328" s="115"/>
      <c r="LX328" s="115"/>
      <c r="LY328" s="115"/>
      <c r="LZ328" s="115"/>
      <c r="MA328" s="115"/>
      <c r="MB328" s="115"/>
      <c r="MC328" s="115"/>
      <c r="MD328" s="115"/>
      <c r="ME328" s="115"/>
      <c r="MF328" s="115"/>
      <c r="MG328" s="115"/>
      <c r="MH328" s="115"/>
      <c r="MI328" s="115"/>
      <c r="MJ328" s="115"/>
      <c r="MK328" s="115"/>
      <c r="ML328" s="115"/>
      <c r="MM328" s="115"/>
      <c r="MN328" s="115"/>
      <c r="MO328" s="115"/>
      <c r="MP328" s="115"/>
      <c r="MQ328" s="115"/>
      <c r="MR328" s="115"/>
      <c r="MS328" s="115"/>
      <c r="MT328" s="115"/>
      <c r="MU328" s="115"/>
      <c r="MV328" s="115"/>
      <c r="MW328" s="115"/>
      <c r="MX328" s="115"/>
      <c r="MY328" s="115"/>
      <c r="MZ328" s="115"/>
      <c r="NA328" s="115"/>
      <c r="NB328" s="115"/>
      <c r="NC328" s="115"/>
      <c r="ND328" s="115"/>
      <c r="NE328" s="115"/>
      <c r="NF328" s="115"/>
      <c r="NG328" s="115"/>
      <c r="NH328" s="115"/>
      <c r="NI328" s="115"/>
      <c r="NJ328" s="115"/>
      <c r="NK328" s="115"/>
      <c r="NL328" s="115"/>
      <c r="NM328" s="115"/>
      <c r="NN328" s="115"/>
      <c r="NO328" s="115"/>
      <c r="NP328" s="115"/>
      <c r="NQ328" s="115"/>
      <c r="NR328" s="115"/>
      <c r="NS328" s="115"/>
      <c r="NT328" s="115"/>
      <c r="NU328" s="115"/>
      <c r="NV328" s="115"/>
      <c r="NW328" s="115"/>
      <c r="NX328" s="115"/>
      <c r="NY328" s="115"/>
      <c r="NZ328" s="115"/>
      <c r="OA328" s="115"/>
      <c r="OB328" s="115"/>
      <c r="OC328" s="115"/>
      <c r="OD328" s="115"/>
      <c r="OE328" s="115"/>
      <c r="OF328" s="115"/>
      <c r="OG328" s="115"/>
    </row>
    <row r="329" spans="1:397" s="116" customFormat="1">
      <c r="A329" s="110" t="s">
        <v>79</v>
      </c>
      <c r="B329" s="111" t="s">
        <v>414</v>
      </c>
      <c r="C329" s="112">
        <v>55016</v>
      </c>
      <c r="D329" s="113">
        <v>5.5399999999999998E-5</v>
      </c>
      <c r="E329" s="112">
        <v>1616.48</v>
      </c>
      <c r="F329" s="123">
        <v>4890.9224000000004</v>
      </c>
      <c r="G329" s="124">
        <v>6507.4024000000009</v>
      </c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5"/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5"/>
      <c r="CZ329" s="115"/>
      <c r="DA329" s="115"/>
      <c r="DB329" s="115"/>
      <c r="DC329" s="115"/>
      <c r="DD329" s="115"/>
      <c r="DE329" s="115"/>
      <c r="DF329" s="115"/>
      <c r="DG329" s="115"/>
      <c r="DH329" s="115"/>
      <c r="DI329" s="115"/>
      <c r="DJ329" s="115"/>
      <c r="DK329" s="115"/>
      <c r="DL329" s="115"/>
      <c r="DM329" s="115"/>
      <c r="DN329" s="115"/>
      <c r="DO329" s="115"/>
      <c r="DP329" s="115"/>
      <c r="DQ329" s="115"/>
      <c r="DR329" s="115"/>
      <c r="DS329" s="115"/>
      <c r="DT329" s="115"/>
      <c r="DU329" s="115"/>
      <c r="DV329" s="115"/>
      <c r="DW329" s="115"/>
      <c r="DX329" s="115"/>
      <c r="DY329" s="115"/>
      <c r="DZ329" s="115"/>
      <c r="EA329" s="115"/>
      <c r="EB329" s="115"/>
      <c r="EC329" s="115"/>
      <c r="ED329" s="115"/>
      <c r="EE329" s="115"/>
      <c r="EF329" s="115"/>
      <c r="EG329" s="115"/>
      <c r="EH329" s="115"/>
      <c r="EI329" s="115"/>
      <c r="EJ329" s="115"/>
      <c r="EK329" s="115"/>
      <c r="EL329" s="115"/>
      <c r="EM329" s="115"/>
      <c r="EN329" s="115"/>
      <c r="EO329" s="115"/>
      <c r="EP329" s="115"/>
      <c r="EQ329" s="115"/>
      <c r="ER329" s="115"/>
      <c r="ES329" s="115"/>
      <c r="ET329" s="115"/>
      <c r="EU329" s="115"/>
      <c r="EV329" s="115"/>
      <c r="EW329" s="115"/>
      <c r="EX329" s="115"/>
      <c r="EY329" s="115"/>
      <c r="EZ329" s="115"/>
      <c r="FA329" s="115"/>
      <c r="FB329" s="115"/>
      <c r="FC329" s="115"/>
      <c r="FD329" s="115"/>
      <c r="FE329" s="115"/>
      <c r="FF329" s="115"/>
      <c r="FG329" s="115"/>
      <c r="FH329" s="115"/>
      <c r="FI329" s="115"/>
      <c r="FJ329" s="115"/>
      <c r="FK329" s="115"/>
      <c r="FL329" s="115"/>
      <c r="FM329" s="115"/>
      <c r="FN329" s="115"/>
      <c r="FO329" s="115"/>
      <c r="FP329" s="115"/>
      <c r="FQ329" s="115"/>
      <c r="FR329" s="115"/>
      <c r="FS329" s="115"/>
      <c r="FT329" s="115"/>
      <c r="FU329" s="115"/>
      <c r="FV329" s="115"/>
      <c r="FW329" s="115"/>
      <c r="FX329" s="115"/>
      <c r="FY329" s="115"/>
      <c r="FZ329" s="115"/>
      <c r="GA329" s="115"/>
      <c r="GB329" s="115"/>
      <c r="GC329" s="115"/>
      <c r="GD329" s="115"/>
      <c r="GE329" s="115"/>
      <c r="GF329" s="115"/>
      <c r="GG329" s="115"/>
      <c r="GH329" s="115"/>
      <c r="GI329" s="115"/>
      <c r="GJ329" s="115"/>
      <c r="GK329" s="115"/>
      <c r="GL329" s="115"/>
      <c r="GM329" s="115"/>
      <c r="GN329" s="115"/>
      <c r="GO329" s="115"/>
      <c r="GP329" s="115"/>
      <c r="GQ329" s="115"/>
      <c r="GR329" s="115"/>
      <c r="GS329" s="115"/>
      <c r="GT329" s="115"/>
      <c r="GU329" s="115"/>
      <c r="GV329" s="115"/>
      <c r="GW329" s="115"/>
      <c r="GX329" s="115"/>
      <c r="GY329" s="115"/>
      <c r="GZ329" s="115"/>
      <c r="HA329" s="115"/>
      <c r="HB329" s="115"/>
      <c r="HC329" s="115"/>
      <c r="HD329" s="115"/>
      <c r="HE329" s="115"/>
      <c r="HF329" s="115"/>
      <c r="HG329" s="115"/>
      <c r="HH329" s="115"/>
      <c r="HI329" s="115"/>
      <c r="HJ329" s="115"/>
      <c r="HK329" s="115"/>
      <c r="HL329" s="115"/>
      <c r="HM329" s="115"/>
      <c r="HN329" s="115"/>
      <c r="HO329" s="115"/>
      <c r="HP329" s="115"/>
      <c r="HQ329" s="115"/>
      <c r="HR329" s="115"/>
      <c r="HS329" s="115"/>
      <c r="HT329" s="115"/>
      <c r="HU329" s="115"/>
      <c r="HV329" s="115"/>
      <c r="HW329" s="115"/>
      <c r="HX329" s="115"/>
      <c r="HY329" s="115"/>
      <c r="HZ329" s="115"/>
      <c r="IA329" s="115"/>
      <c r="IB329" s="115"/>
      <c r="IC329" s="115"/>
      <c r="ID329" s="115"/>
      <c r="IE329" s="115"/>
      <c r="IF329" s="115"/>
      <c r="IG329" s="115"/>
      <c r="IH329" s="115"/>
      <c r="II329" s="115"/>
      <c r="IJ329" s="115"/>
      <c r="IK329" s="115"/>
      <c r="IL329" s="115"/>
      <c r="IM329" s="115"/>
      <c r="IN329" s="115"/>
      <c r="IO329" s="115"/>
      <c r="IP329" s="115"/>
      <c r="IQ329" s="115"/>
      <c r="IR329" s="115"/>
      <c r="IS329" s="115"/>
      <c r="IT329" s="115"/>
      <c r="IU329" s="115"/>
      <c r="IV329" s="115"/>
      <c r="IW329" s="115"/>
      <c r="IX329" s="115"/>
      <c r="IY329" s="115"/>
      <c r="IZ329" s="115"/>
      <c r="JA329" s="115"/>
      <c r="JB329" s="115"/>
      <c r="JC329" s="115"/>
      <c r="JD329" s="115"/>
      <c r="JE329" s="115"/>
      <c r="JF329" s="115"/>
      <c r="JG329" s="115"/>
      <c r="JH329" s="115"/>
      <c r="JI329" s="115"/>
      <c r="JJ329" s="115"/>
      <c r="JK329" s="115"/>
      <c r="JL329" s="115"/>
      <c r="JM329" s="115"/>
      <c r="JN329" s="115"/>
      <c r="JO329" s="115"/>
      <c r="JP329" s="115"/>
      <c r="JQ329" s="115"/>
      <c r="JR329" s="115"/>
      <c r="JS329" s="115"/>
      <c r="JT329" s="115"/>
      <c r="JU329" s="115"/>
      <c r="JV329" s="115"/>
      <c r="JW329" s="115"/>
      <c r="JX329" s="115"/>
      <c r="JY329" s="115"/>
      <c r="JZ329" s="115"/>
      <c r="KA329" s="115"/>
      <c r="KB329" s="115"/>
      <c r="KC329" s="115"/>
      <c r="KD329" s="115"/>
      <c r="KE329" s="115"/>
      <c r="KF329" s="115"/>
      <c r="KG329" s="115"/>
      <c r="KH329" s="115"/>
      <c r="KI329" s="115"/>
      <c r="KJ329" s="115"/>
      <c r="KK329" s="115"/>
      <c r="KL329" s="115"/>
      <c r="KM329" s="115"/>
      <c r="KN329" s="115"/>
      <c r="KO329" s="115"/>
      <c r="KP329" s="115"/>
      <c r="KQ329" s="115"/>
      <c r="KR329" s="115"/>
      <c r="KS329" s="115"/>
      <c r="KT329" s="115"/>
      <c r="KU329" s="115"/>
      <c r="KV329" s="115"/>
      <c r="KW329" s="115"/>
      <c r="KX329" s="115"/>
      <c r="KY329" s="115"/>
      <c r="KZ329" s="115"/>
      <c r="LA329" s="115"/>
      <c r="LB329" s="115"/>
      <c r="LC329" s="115"/>
      <c r="LD329" s="115"/>
      <c r="LE329" s="115"/>
      <c r="LF329" s="115"/>
      <c r="LG329" s="115"/>
      <c r="LH329" s="115"/>
      <c r="LI329" s="115"/>
      <c r="LJ329" s="115"/>
      <c r="LK329" s="115"/>
      <c r="LL329" s="115"/>
      <c r="LM329" s="115"/>
      <c r="LN329" s="115"/>
      <c r="LO329" s="115"/>
      <c r="LP329" s="115"/>
      <c r="LQ329" s="115"/>
      <c r="LR329" s="115"/>
      <c r="LS329" s="115"/>
      <c r="LT329" s="115"/>
      <c r="LU329" s="115"/>
      <c r="LV329" s="115"/>
      <c r="LW329" s="115"/>
      <c r="LX329" s="115"/>
      <c r="LY329" s="115"/>
      <c r="LZ329" s="115"/>
      <c r="MA329" s="115"/>
      <c r="MB329" s="115"/>
      <c r="MC329" s="115"/>
      <c r="MD329" s="115"/>
      <c r="ME329" s="115"/>
      <c r="MF329" s="115"/>
      <c r="MG329" s="115"/>
      <c r="MH329" s="115"/>
      <c r="MI329" s="115"/>
      <c r="MJ329" s="115"/>
      <c r="MK329" s="115"/>
      <c r="ML329" s="115"/>
      <c r="MM329" s="115"/>
      <c r="MN329" s="115"/>
      <c r="MO329" s="115"/>
      <c r="MP329" s="115"/>
      <c r="MQ329" s="115"/>
      <c r="MR329" s="115"/>
      <c r="MS329" s="115"/>
      <c r="MT329" s="115"/>
      <c r="MU329" s="115"/>
      <c r="MV329" s="115"/>
      <c r="MW329" s="115"/>
      <c r="MX329" s="115"/>
      <c r="MY329" s="115"/>
      <c r="MZ329" s="115"/>
      <c r="NA329" s="115"/>
      <c r="NB329" s="115"/>
      <c r="NC329" s="115"/>
      <c r="ND329" s="115"/>
      <c r="NE329" s="115"/>
      <c r="NF329" s="115"/>
      <c r="NG329" s="115"/>
      <c r="NH329" s="115"/>
      <c r="NI329" s="115"/>
      <c r="NJ329" s="115"/>
      <c r="NK329" s="115"/>
      <c r="NL329" s="115"/>
      <c r="NM329" s="115"/>
      <c r="NN329" s="115"/>
      <c r="NO329" s="115"/>
      <c r="NP329" s="115"/>
      <c r="NQ329" s="115"/>
      <c r="NR329" s="115"/>
      <c r="NS329" s="115"/>
      <c r="NT329" s="115"/>
      <c r="NU329" s="115"/>
      <c r="NV329" s="115"/>
      <c r="NW329" s="115"/>
      <c r="NX329" s="115"/>
      <c r="NY329" s="115"/>
      <c r="NZ329" s="115"/>
      <c r="OA329" s="115"/>
      <c r="OB329" s="115"/>
      <c r="OC329" s="115"/>
      <c r="OD329" s="115"/>
      <c r="OE329" s="115"/>
      <c r="OF329" s="115"/>
      <c r="OG329" s="115"/>
    </row>
    <row r="330" spans="1:397" s="116" customFormat="1">
      <c r="A330" s="110" t="s">
        <v>80</v>
      </c>
      <c r="B330" s="111" t="s">
        <v>415</v>
      </c>
      <c r="C330" s="112">
        <v>18624</v>
      </c>
      <c r="D330" s="113">
        <v>1.88E-5</v>
      </c>
      <c r="E330" s="112">
        <v>518.87</v>
      </c>
      <c r="F330" s="123">
        <v>1655.6736000000001</v>
      </c>
      <c r="G330" s="124">
        <v>2174.5436</v>
      </c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BZ330" s="115"/>
      <c r="CA330" s="115"/>
      <c r="CB330" s="115"/>
      <c r="CC330" s="115"/>
      <c r="CD330" s="115"/>
      <c r="CE330" s="115"/>
      <c r="CF330" s="115"/>
      <c r="CG330" s="115"/>
      <c r="CH330" s="115"/>
      <c r="CI330" s="115"/>
      <c r="CJ330" s="115"/>
      <c r="CK330" s="115"/>
      <c r="CL330" s="115"/>
      <c r="CM330" s="115"/>
      <c r="CN330" s="115"/>
      <c r="CO330" s="115"/>
      <c r="CP330" s="115"/>
      <c r="CQ330" s="115"/>
      <c r="CR330" s="115"/>
      <c r="CS330" s="115"/>
      <c r="CT330" s="115"/>
      <c r="CU330" s="115"/>
      <c r="CV330" s="115"/>
      <c r="CW330" s="115"/>
      <c r="CX330" s="115"/>
      <c r="CY330" s="115"/>
      <c r="CZ330" s="115"/>
      <c r="DA330" s="115"/>
      <c r="DB330" s="115"/>
      <c r="DC330" s="115"/>
      <c r="DD330" s="115"/>
      <c r="DE330" s="115"/>
      <c r="DF330" s="115"/>
      <c r="DG330" s="115"/>
      <c r="DH330" s="115"/>
      <c r="DI330" s="115"/>
      <c r="DJ330" s="115"/>
      <c r="DK330" s="115"/>
      <c r="DL330" s="115"/>
      <c r="DM330" s="115"/>
      <c r="DN330" s="115"/>
      <c r="DO330" s="115"/>
      <c r="DP330" s="115"/>
      <c r="DQ330" s="115"/>
      <c r="DR330" s="115"/>
      <c r="DS330" s="115"/>
      <c r="DT330" s="115"/>
      <c r="DU330" s="115"/>
      <c r="DV330" s="115"/>
      <c r="DW330" s="115"/>
      <c r="DX330" s="115"/>
      <c r="DY330" s="115"/>
      <c r="DZ330" s="115"/>
      <c r="EA330" s="115"/>
      <c r="EB330" s="115"/>
      <c r="EC330" s="115"/>
      <c r="ED330" s="115"/>
      <c r="EE330" s="115"/>
      <c r="EF330" s="115"/>
      <c r="EG330" s="115"/>
      <c r="EH330" s="115"/>
      <c r="EI330" s="115"/>
      <c r="EJ330" s="115"/>
      <c r="EK330" s="115"/>
      <c r="EL330" s="115"/>
      <c r="EM330" s="115"/>
      <c r="EN330" s="115"/>
      <c r="EO330" s="115"/>
      <c r="EP330" s="115"/>
      <c r="EQ330" s="115"/>
      <c r="ER330" s="115"/>
      <c r="ES330" s="115"/>
      <c r="ET330" s="115"/>
      <c r="EU330" s="115"/>
      <c r="EV330" s="115"/>
      <c r="EW330" s="115"/>
      <c r="EX330" s="115"/>
      <c r="EY330" s="115"/>
      <c r="EZ330" s="115"/>
      <c r="FA330" s="115"/>
      <c r="FB330" s="115"/>
      <c r="FC330" s="115"/>
      <c r="FD330" s="115"/>
      <c r="FE330" s="115"/>
      <c r="FF330" s="115"/>
      <c r="FG330" s="115"/>
      <c r="FH330" s="115"/>
      <c r="FI330" s="115"/>
      <c r="FJ330" s="115"/>
      <c r="FK330" s="115"/>
      <c r="FL330" s="115"/>
      <c r="FM330" s="115"/>
      <c r="FN330" s="115"/>
      <c r="FO330" s="115"/>
      <c r="FP330" s="115"/>
      <c r="FQ330" s="115"/>
      <c r="FR330" s="115"/>
      <c r="FS330" s="115"/>
      <c r="FT330" s="115"/>
      <c r="FU330" s="115"/>
      <c r="FV330" s="115"/>
      <c r="FW330" s="115"/>
      <c r="FX330" s="115"/>
      <c r="FY330" s="115"/>
      <c r="FZ330" s="115"/>
      <c r="GA330" s="115"/>
      <c r="GB330" s="115"/>
      <c r="GC330" s="115"/>
      <c r="GD330" s="115"/>
      <c r="GE330" s="115"/>
      <c r="GF330" s="115"/>
      <c r="GG330" s="115"/>
      <c r="GH330" s="115"/>
      <c r="GI330" s="115"/>
      <c r="GJ330" s="115"/>
      <c r="GK330" s="115"/>
      <c r="GL330" s="115"/>
      <c r="GM330" s="115"/>
      <c r="GN330" s="115"/>
      <c r="GO330" s="115"/>
      <c r="GP330" s="115"/>
      <c r="GQ330" s="115"/>
      <c r="GR330" s="115"/>
      <c r="GS330" s="115"/>
      <c r="GT330" s="115"/>
      <c r="GU330" s="115"/>
      <c r="GV330" s="115"/>
      <c r="GW330" s="115"/>
      <c r="GX330" s="115"/>
      <c r="GY330" s="115"/>
      <c r="GZ330" s="115"/>
      <c r="HA330" s="115"/>
      <c r="HB330" s="115"/>
      <c r="HC330" s="115"/>
      <c r="HD330" s="115"/>
      <c r="HE330" s="115"/>
      <c r="HF330" s="115"/>
      <c r="HG330" s="115"/>
      <c r="HH330" s="115"/>
      <c r="HI330" s="115"/>
      <c r="HJ330" s="115"/>
      <c r="HK330" s="115"/>
      <c r="HL330" s="115"/>
      <c r="HM330" s="115"/>
      <c r="HN330" s="115"/>
      <c r="HO330" s="115"/>
      <c r="HP330" s="115"/>
      <c r="HQ330" s="115"/>
      <c r="HR330" s="115"/>
      <c r="HS330" s="115"/>
      <c r="HT330" s="115"/>
      <c r="HU330" s="115"/>
      <c r="HV330" s="115"/>
      <c r="HW330" s="115"/>
      <c r="HX330" s="115"/>
      <c r="HY330" s="115"/>
      <c r="HZ330" s="115"/>
      <c r="IA330" s="115"/>
      <c r="IB330" s="115"/>
      <c r="IC330" s="115"/>
      <c r="ID330" s="115"/>
      <c r="IE330" s="115"/>
      <c r="IF330" s="115"/>
      <c r="IG330" s="115"/>
      <c r="IH330" s="115"/>
      <c r="II330" s="115"/>
      <c r="IJ330" s="115"/>
      <c r="IK330" s="115"/>
      <c r="IL330" s="115"/>
      <c r="IM330" s="115"/>
      <c r="IN330" s="115"/>
      <c r="IO330" s="115"/>
      <c r="IP330" s="115"/>
      <c r="IQ330" s="115"/>
      <c r="IR330" s="115"/>
      <c r="IS330" s="115"/>
      <c r="IT330" s="115"/>
      <c r="IU330" s="115"/>
      <c r="IV330" s="115"/>
      <c r="IW330" s="115"/>
      <c r="IX330" s="115"/>
      <c r="IY330" s="115"/>
      <c r="IZ330" s="115"/>
      <c r="JA330" s="115"/>
      <c r="JB330" s="115"/>
      <c r="JC330" s="115"/>
      <c r="JD330" s="115"/>
      <c r="JE330" s="115"/>
      <c r="JF330" s="115"/>
      <c r="JG330" s="115"/>
      <c r="JH330" s="115"/>
      <c r="JI330" s="115"/>
      <c r="JJ330" s="115"/>
      <c r="JK330" s="115"/>
      <c r="JL330" s="115"/>
      <c r="JM330" s="115"/>
      <c r="JN330" s="115"/>
      <c r="JO330" s="115"/>
      <c r="JP330" s="115"/>
      <c r="JQ330" s="115"/>
      <c r="JR330" s="115"/>
      <c r="JS330" s="115"/>
      <c r="JT330" s="115"/>
      <c r="JU330" s="115"/>
      <c r="JV330" s="115"/>
      <c r="JW330" s="115"/>
      <c r="JX330" s="115"/>
      <c r="JY330" s="115"/>
      <c r="JZ330" s="115"/>
      <c r="KA330" s="115"/>
      <c r="KB330" s="115"/>
      <c r="KC330" s="115"/>
      <c r="KD330" s="115"/>
      <c r="KE330" s="115"/>
      <c r="KF330" s="115"/>
      <c r="KG330" s="115"/>
      <c r="KH330" s="115"/>
      <c r="KI330" s="115"/>
      <c r="KJ330" s="115"/>
      <c r="KK330" s="115"/>
      <c r="KL330" s="115"/>
      <c r="KM330" s="115"/>
      <c r="KN330" s="115"/>
      <c r="KO330" s="115"/>
      <c r="KP330" s="115"/>
      <c r="KQ330" s="115"/>
      <c r="KR330" s="115"/>
      <c r="KS330" s="115"/>
      <c r="KT330" s="115"/>
      <c r="KU330" s="115"/>
      <c r="KV330" s="115"/>
      <c r="KW330" s="115"/>
      <c r="KX330" s="115"/>
      <c r="KY330" s="115"/>
      <c r="KZ330" s="115"/>
      <c r="LA330" s="115"/>
      <c r="LB330" s="115"/>
      <c r="LC330" s="115"/>
      <c r="LD330" s="115"/>
      <c r="LE330" s="115"/>
      <c r="LF330" s="115"/>
      <c r="LG330" s="115"/>
      <c r="LH330" s="115"/>
      <c r="LI330" s="115"/>
      <c r="LJ330" s="115"/>
      <c r="LK330" s="115"/>
      <c r="LL330" s="115"/>
      <c r="LM330" s="115"/>
      <c r="LN330" s="115"/>
      <c r="LO330" s="115"/>
      <c r="LP330" s="115"/>
      <c r="LQ330" s="115"/>
      <c r="LR330" s="115"/>
      <c r="LS330" s="115"/>
      <c r="LT330" s="115"/>
      <c r="LU330" s="115"/>
      <c r="LV330" s="115"/>
      <c r="LW330" s="115"/>
      <c r="LX330" s="115"/>
      <c r="LY330" s="115"/>
      <c r="LZ330" s="115"/>
      <c r="MA330" s="115"/>
      <c r="MB330" s="115"/>
      <c r="MC330" s="115"/>
      <c r="MD330" s="115"/>
      <c r="ME330" s="115"/>
      <c r="MF330" s="115"/>
      <c r="MG330" s="115"/>
      <c r="MH330" s="115"/>
      <c r="MI330" s="115"/>
      <c r="MJ330" s="115"/>
      <c r="MK330" s="115"/>
      <c r="ML330" s="115"/>
      <c r="MM330" s="115"/>
      <c r="MN330" s="115"/>
      <c r="MO330" s="115"/>
      <c r="MP330" s="115"/>
      <c r="MQ330" s="115"/>
      <c r="MR330" s="115"/>
      <c r="MS330" s="115"/>
      <c r="MT330" s="115"/>
      <c r="MU330" s="115"/>
      <c r="MV330" s="115"/>
      <c r="MW330" s="115"/>
      <c r="MX330" s="115"/>
      <c r="MY330" s="115"/>
      <c r="MZ330" s="115"/>
      <c r="NA330" s="115"/>
      <c r="NB330" s="115"/>
      <c r="NC330" s="115"/>
      <c r="ND330" s="115"/>
      <c r="NE330" s="115"/>
      <c r="NF330" s="115"/>
      <c r="NG330" s="115"/>
      <c r="NH330" s="115"/>
      <c r="NI330" s="115"/>
      <c r="NJ330" s="115"/>
      <c r="NK330" s="115"/>
      <c r="NL330" s="115"/>
      <c r="NM330" s="115"/>
      <c r="NN330" s="115"/>
      <c r="NO330" s="115"/>
      <c r="NP330" s="115"/>
      <c r="NQ330" s="115"/>
      <c r="NR330" s="115"/>
      <c r="NS330" s="115"/>
      <c r="NT330" s="115"/>
      <c r="NU330" s="115"/>
      <c r="NV330" s="115"/>
      <c r="NW330" s="115"/>
      <c r="NX330" s="115"/>
      <c r="NY330" s="115"/>
      <c r="NZ330" s="115"/>
      <c r="OA330" s="115"/>
      <c r="OB330" s="115"/>
      <c r="OC330" s="115"/>
      <c r="OD330" s="115"/>
      <c r="OE330" s="115"/>
      <c r="OF330" s="115"/>
      <c r="OG330" s="115"/>
    </row>
    <row r="331" spans="1:397" s="116" customFormat="1">
      <c r="A331" s="110" t="s">
        <v>81</v>
      </c>
      <c r="B331" s="111" t="s">
        <v>416</v>
      </c>
      <c r="C331" s="112">
        <v>47127</v>
      </c>
      <c r="D331" s="113">
        <v>4.7200000000000002E-5</v>
      </c>
      <c r="E331" s="112">
        <v>1106.81</v>
      </c>
      <c r="F331" s="123">
        <v>4189.5903000000008</v>
      </c>
      <c r="G331" s="124">
        <v>5296.4003000000012</v>
      </c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/>
      <c r="CB331" s="115"/>
      <c r="CC331" s="115"/>
      <c r="CD331" s="115"/>
      <c r="CE331" s="115"/>
      <c r="CF331" s="115"/>
      <c r="CG331" s="115"/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5"/>
      <c r="CT331" s="115"/>
      <c r="CU331" s="115"/>
      <c r="CV331" s="115"/>
      <c r="CW331" s="115"/>
      <c r="CX331" s="115"/>
      <c r="CY331" s="115"/>
      <c r="CZ331" s="115"/>
      <c r="DA331" s="115"/>
      <c r="DB331" s="115"/>
      <c r="DC331" s="115"/>
      <c r="DD331" s="115"/>
      <c r="DE331" s="115"/>
      <c r="DF331" s="115"/>
      <c r="DG331" s="115"/>
      <c r="DH331" s="115"/>
      <c r="DI331" s="115"/>
      <c r="DJ331" s="115"/>
      <c r="DK331" s="115"/>
      <c r="DL331" s="115"/>
      <c r="DM331" s="115"/>
      <c r="DN331" s="115"/>
      <c r="DO331" s="115"/>
      <c r="DP331" s="115"/>
      <c r="DQ331" s="115"/>
      <c r="DR331" s="115"/>
      <c r="DS331" s="115"/>
      <c r="DT331" s="115"/>
      <c r="DU331" s="115"/>
      <c r="DV331" s="115"/>
      <c r="DW331" s="115"/>
      <c r="DX331" s="115"/>
      <c r="DY331" s="115"/>
      <c r="DZ331" s="115"/>
      <c r="EA331" s="115"/>
      <c r="EB331" s="115"/>
      <c r="EC331" s="115"/>
      <c r="ED331" s="115"/>
      <c r="EE331" s="115"/>
      <c r="EF331" s="115"/>
      <c r="EG331" s="115"/>
      <c r="EH331" s="115"/>
      <c r="EI331" s="115"/>
      <c r="EJ331" s="115"/>
      <c r="EK331" s="115"/>
      <c r="EL331" s="115"/>
      <c r="EM331" s="115"/>
      <c r="EN331" s="115"/>
      <c r="EO331" s="115"/>
      <c r="EP331" s="115"/>
      <c r="EQ331" s="115"/>
      <c r="ER331" s="115"/>
      <c r="ES331" s="115"/>
      <c r="ET331" s="115"/>
      <c r="EU331" s="115"/>
      <c r="EV331" s="115"/>
      <c r="EW331" s="115"/>
      <c r="EX331" s="115"/>
      <c r="EY331" s="115"/>
      <c r="EZ331" s="115"/>
      <c r="FA331" s="115"/>
      <c r="FB331" s="115"/>
      <c r="FC331" s="115"/>
      <c r="FD331" s="115"/>
      <c r="FE331" s="115"/>
      <c r="FF331" s="115"/>
      <c r="FG331" s="115"/>
      <c r="FH331" s="115"/>
      <c r="FI331" s="115"/>
      <c r="FJ331" s="115"/>
      <c r="FK331" s="115"/>
      <c r="FL331" s="115"/>
      <c r="FM331" s="115"/>
      <c r="FN331" s="115"/>
      <c r="FO331" s="115"/>
      <c r="FP331" s="115"/>
      <c r="FQ331" s="115"/>
      <c r="FR331" s="115"/>
      <c r="FS331" s="115"/>
      <c r="FT331" s="115"/>
      <c r="FU331" s="115"/>
      <c r="FV331" s="115"/>
      <c r="FW331" s="115"/>
      <c r="FX331" s="115"/>
      <c r="FY331" s="115"/>
      <c r="FZ331" s="115"/>
      <c r="GA331" s="115"/>
      <c r="GB331" s="115"/>
      <c r="GC331" s="115"/>
      <c r="GD331" s="115"/>
      <c r="GE331" s="115"/>
      <c r="GF331" s="115"/>
      <c r="GG331" s="115"/>
      <c r="GH331" s="115"/>
      <c r="GI331" s="115"/>
      <c r="GJ331" s="115"/>
      <c r="GK331" s="115"/>
      <c r="GL331" s="115"/>
      <c r="GM331" s="115"/>
      <c r="GN331" s="115"/>
      <c r="GO331" s="115"/>
      <c r="GP331" s="115"/>
      <c r="GQ331" s="115"/>
      <c r="GR331" s="115"/>
      <c r="GS331" s="115"/>
      <c r="GT331" s="115"/>
      <c r="GU331" s="115"/>
      <c r="GV331" s="115"/>
      <c r="GW331" s="115"/>
      <c r="GX331" s="115"/>
      <c r="GY331" s="115"/>
      <c r="GZ331" s="115"/>
      <c r="HA331" s="115"/>
      <c r="HB331" s="115"/>
      <c r="HC331" s="115"/>
      <c r="HD331" s="115"/>
      <c r="HE331" s="115"/>
      <c r="HF331" s="115"/>
      <c r="HG331" s="115"/>
      <c r="HH331" s="115"/>
      <c r="HI331" s="115"/>
      <c r="HJ331" s="115"/>
      <c r="HK331" s="115"/>
      <c r="HL331" s="115"/>
      <c r="HM331" s="115"/>
      <c r="HN331" s="115"/>
      <c r="HO331" s="115"/>
      <c r="HP331" s="115"/>
      <c r="HQ331" s="115"/>
      <c r="HR331" s="115"/>
      <c r="HS331" s="115"/>
      <c r="HT331" s="115"/>
      <c r="HU331" s="115"/>
      <c r="HV331" s="115"/>
      <c r="HW331" s="115"/>
      <c r="HX331" s="115"/>
      <c r="HY331" s="115"/>
      <c r="HZ331" s="115"/>
      <c r="IA331" s="115"/>
      <c r="IB331" s="115"/>
      <c r="IC331" s="115"/>
      <c r="ID331" s="115"/>
      <c r="IE331" s="115"/>
      <c r="IF331" s="115"/>
      <c r="IG331" s="115"/>
      <c r="IH331" s="115"/>
      <c r="II331" s="115"/>
      <c r="IJ331" s="115"/>
      <c r="IK331" s="115"/>
      <c r="IL331" s="115"/>
      <c r="IM331" s="115"/>
      <c r="IN331" s="115"/>
      <c r="IO331" s="115"/>
      <c r="IP331" s="115"/>
      <c r="IQ331" s="115"/>
      <c r="IR331" s="115"/>
      <c r="IS331" s="115"/>
      <c r="IT331" s="115"/>
      <c r="IU331" s="115"/>
      <c r="IV331" s="115"/>
      <c r="IW331" s="115"/>
      <c r="IX331" s="115"/>
      <c r="IY331" s="115"/>
      <c r="IZ331" s="115"/>
      <c r="JA331" s="115"/>
      <c r="JB331" s="115"/>
      <c r="JC331" s="115"/>
      <c r="JD331" s="115"/>
      <c r="JE331" s="115"/>
      <c r="JF331" s="115"/>
      <c r="JG331" s="115"/>
      <c r="JH331" s="115"/>
      <c r="JI331" s="115"/>
      <c r="JJ331" s="115"/>
      <c r="JK331" s="115"/>
      <c r="JL331" s="115"/>
      <c r="JM331" s="115"/>
      <c r="JN331" s="115"/>
      <c r="JO331" s="115"/>
      <c r="JP331" s="115"/>
      <c r="JQ331" s="115"/>
      <c r="JR331" s="115"/>
      <c r="JS331" s="115"/>
      <c r="JT331" s="115"/>
      <c r="JU331" s="115"/>
      <c r="JV331" s="115"/>
      <c r="JW331" s="115"/>
      <c r="JX331" s="115"/>
      <c r="JY331" s="115"/>
      <c r="JZ331" s="115"/>
      <c r="KA331" s="115"/>
      <c r="KB331" s="115"/>
      <c r="KC331" s="115"/>
      <c r="KD331" s="115"/>
      <c r="KE331" s="115"/>
      <c r="KF331" s="115"/>
      <c r="KG331" s="115"/>
      <c r="KH331" s="115"/>
      <c r="KI331" s="115"/>
      <c r="KJ331" s="115"/>
      <c r="KK331" s="115"/>
      <c r="KL331" s="115"/>
      <c r="KM331" s="115"/>
      <c r="KN331" s="115"/>
      <c r="KO331" s="115"/>
      <c r="KP331" s="115"/>
      <c r="KQ331" s="115"/>
      <c r="KR331" s="115"/>
      <c r="KS331" s="115"/>
      <c r="KT331" s="115"/>
      <c r="KU331" s="115"/>
      <c r="KV331" s="115"/>
      <c r="KW331" s="115"/>
      <c r="KX331" s="115"/>
      <c r="KY331" s="115"/>
      <c r="KZ331" s="115"/>
      <c r="LA331" s="115"/>
      <c r="LB331" s="115"/>
      <c r="LC331" s="115"/>
      <c r="LD331" s="115"/>
      <c r="LE331" s="115"/>
      <c r="LF331" s="115"/>
      <c r="LG331" s="115"/>
      <c r="LH331" s="115"/>
      <c r="LI331" s="115"/>
      <c r="LJ331" s="115"/>
      <c r="LK331" s="115"/>
      <c r="LL331" s="115"/>
      <c r="LM331" s="115"/>
      <c r="LN331" s="115"/>
      <c r="LO331" s="115"/>
      <c r="LP331" s="115"/>
      <c r="LQ331" s="115"/>
      <c r="LR331" s="115"/>
      <c r="LS331" s="115"/>
      <c r="LT331" s="115"/>
      <c r="LU331" s="115"/>
      <c r="LV331" s="115"/>
      <c r="LW331" s="115"/>
      <c r="LX331" s="115"/>
      <c r="LY331" s="115"/>
      <c r="LZ331" s="115"/>
      <c r="MA331" s="115"/>
      <c r="MB331" s="115"/>
      <c r="MC331" s="115"/>
      <c r="MD331" s="115"/>
      <c r="ME331" s="115"/>
      <c r="MF331" s="115"/>
      <c r="MG331" s="115"/>
      <c r="MH331" s="115"/>
      <c r="MI331" s="115"/>
      <c r="MJ331" s="115"/>
      <c r="MK331" s="115"/>
      <c r="ML331" s="115"/>
      <c r="MM331" s="115"/>
      <c r="MN331" s="115"/>
      <c r="MO331" s="115"/>
      <c r="MP331" s="115"/>
      <c r="MQ331" s="115"/>
      <c r="MR331" s="115"/>
      <c r="MS331" s="115"/>
      <c r="MT331" s="115"/>
      <c r="MU331" s="115"/>
      <c r="MV331" s="115"/>
      <c r="MW331" s="115"/>
      <c r="MX331" s="115"/>
      <c r="MY331" s="115"/>
      <c r="MZ331" s="115"/>
      <c r="NA331" s="115"/>
      <c r="NB331" s="115"/>
      <c r="NC331" s="115"/>
      <c r="ND331" s="115"/>
      <c r="NE331" s="115"/>
      <c r="NF331" s="115"/>
      <c r="NG331" s="115"/>
      <c r="NH331" s="115"/>
      <c r="NI331" s="115"/>
      <c r="NJ331" s="115"/>
      <c r="NK331" s="115"/>
      <c r="NL331" s="115"/>
      <c r="NM331" s="115"/>
      <c r="NN331" s="115"/>
      <c r="NO331" s="115"/>
      <c r="NP331" s="115"/>
      <c r="NQ331" s="115"/>
      <c r="NR331" s="115"/>
      <c r="NS331" s="115"/>
      <c r="NT331" s="115"/>
      <c r="NU331" s="115"/>
      <c r="NV331" s="115"/>
      <c r="NW331" s="115"/>
      <c r="NX331" s="115"/>
      <c r="NY331" s="115"/>
      <c r="NZ331" s="115"/>
      <c r="OA331" s="115"/>
      <c r="OB331" s="115"/>
      <c r="OC331" s="115"/>
      <c r="OD331" s="115"/>
      <c r="OE331" s="115"/>
      <c r="OF331" s="115"/>
      <c r="OG331" s="115"/>
    </row>
    <row r="332" spans="1:397" s="116" customFormat="1">
      <c r="A332" s="110" t="s">
        <v>82</v>
      </c>
      <c r="B332" s="111" t="s">
        <v>417</v>
      </c>
      <c r="C332" s="112">
        <v>57540</v>
      </c>
      <c r="D332" s="113">
        <v>5.8100000000000003E-5</v>
      </c>
      <c r="E332" s="112">
        <v>1048.47</v>
      </c>
      <c r="F332" s="123">
        <v>5115.3060000000005</v>
      </c>
      <c r="G332" s="124">
        <v>6163.7760000000007</v>
      </c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BZ332" s="115"/>
      <c r="CA332" s="115"/>
      <c r="CB332" s="115"/>
      <c r="CC332" s="115"/>
      <c r="CD332" s="115"/>
      <c r="CE332" s="115"/>
      <c r="CF332" s="115"/>
      <c r="CG332" s="115"/>
      <c r="CH332" s="115"/>
      <c r="CI332" s="115"/>
      <c r="CJ332" s="115"/>
      <c r="CK332" s="115"/>
      <c r="CL332" s="115"/>
      <c r="CM332" s="115"/>
      <c r="CN332" s="115"/>
      <c r="CO332" s="115"/>
      <c r="CP332" s="115"/>
      <c r="CQ332" s="115"/>
      <c r="CR332" s="115"/>
      <c r="CS332" s="115"/>
      <c r="CT332" s="115"/>
      <c r="CU332" s="115"/>
      <c r="CV332" s="115"/>
      <c r="CW332" s="115"/>
      <c r="CX332" s="115"/>
      <c r="CY332" s="115"/>
      <c r="CZ332" s="115"/>
      <c r="DA332" s="115"/>
      <c r="DB332" s="115"/>
      <c r="DC332" s="115"/>
      <c r="DD332" s="115"/>
      <c r="DE332" s="115"/>
      <c r="DF332" s="115"/>
      <c r="DG332" s="115"/>
      <c r="DH332" s="115"/>
      <c r="DI332" s="115"/>
      <c r="DJ332" s="115"/>
      <c r="DK332" s="115"/>
      <c r="DL332" s="115"/>
      <c r="DM332" s="115"/>
      <c r="DN332" s="115"/>
      <c r="DO332" s="115"/>
      <c r="DP332" s="115"/>
      <c r="DQ332" s="115"/>
      <c r="DR332" s="115"/>
      <c r="DS332" s="115"/>
      <c r="DT332" s="115"/>
      <c r="DU332" s="115"/>
      <c r="DV332" s="115"/>
      <c r="DW332" s="115"/>
      <c r="DX332" s="115"/>
      <c r="DY332" s="115"/>
      <c r="DZ332" s="115"/>
      <c r="EA332" s="115"/>
      <c r="EB332" s="115"/>
      <c r="EC332" s="115"/>
      <c r="ED332" s="115"/>
      <c r="EE332" s="115"/>
      <c r="EF332" s="115"/>
      <c r="EG332" s="115"/>
      <c r="EH332" s="115"/>
      <c r="EI332" s="115"/>
      <c r="EJ332" s="115"/>
      <c r="EK332" s="115"/>
      <c r="EL332" s="115"/>
      <c r="EM332" s="115"/>
      <c r="EN332" s="115"/>
      <c r="EO332" s="115"/>
      <c r="EP332" s="115"/>
      <c r="EQ332" s="115"/>
      <c r="ER332" s="115"/>
      <c r="ES332" s="115"/>
      <c r="ET332" s="115"/>
      <c r="EU332" s="115"/>
      <c r="EV332" s="115"/>
      <c r="EW332" s="115"/>
      <c r="EX332" s="115"/>
      <c r="EY332" s="115"/>
      <c r="EZ332" s="115"/>
      <c r="FA332" s="115"/>
      <c r="FB332" s="115"/>
      <c r="FC332" s="115"/>
      <c r="FD332" s="115"/>
      <c r="FE332" s="115"/>
      <c r="FF332" s="115"/>
      <c r="FG332" s="115"/>
      <c r="FH332" s="115"/>
      <c r="FI332" s="115"/>
      <c r="FJ332" s="115"/>
      <c r="FK332" s="115"/>
      <c r="FL332" s="115"/>
      <c r="FM332" s="115"/>
      <c r="FN332" s="115"/>
      <c r="FO332" s="115"/>
      <c r="FP332" s="115"/>
      <c r="FQ332" s="115"/>
      <c r="FR332" s="115"/>
      <c r="FS332" s="115"/>
      <c r="FT332" s="115"/>
      <c r="FU332" s="115"/>
      <c r="FV332" s="115"/>
      <c r="FW332" s="115"/>
      <c r="FX332" s="115"/>
      <c r="FY332" s="115"/>
      <c r="FZ332" s="115"/>
      <c r="GA332" s="115"/>
      <c r="GB332" s="115"/>
      <c r="GC332" s="115"/>
      <c r="GD332" s="115"/>
      <c r="GE332" s="115"/>
      <c r="GF332" s="115"/>
      <c r="GG332" s="115"/>
      <c r="GH332" s="115"/>
      <c r="GI332" s="115"/>
      <c r="GJ332" s="115"/>
      <c r="GK332" s="115"/>
      <c r="GL332" s="115"/>
      <c r="GM332" s="115"/>
      <c r="GN332" s="115"/>
      <c r="GO332" s="115"/>
      <c r="GP332" s="115"/>
      <c r="GQ332" s="115"/>
      <c r="GR332" s="115"/>
      <c r="GS332" s="115"/>
      <c r="GT332" s="115"/>
      <c r="GU332" s="115"/>
      <c r="GV332" s="115"/>
      <c r="GW332" s="115"/>
      <c r="GX332" s="115"/>
      <c r="GY332" s="115"/>
      <c r="GZ332" s="115"/>
      <c r="HA332" s="115"/>
      <c r="HB332" s="115"/>
      <c r="HC332" s="115"/>
      <c r="HD332" s="115"/>
      <c r="HE332" s="115"/>
      <c r="HF332" s="115"/>
      <c r="HG332" s="115"/>
      <c r="HH332" s="115"/>
      <c r="HI332" s="115"/>
      <c r="HJ332" s="115"/>
      <c r="HK332" s="115"/>
      <c r="HL332" s="115"/>
      <c r="HM332" s="115"/>
      <c r="HN332" s="115"/>
      <c r="HO332" s="115"/>
      <c r="HP332" s="115"/>
      <c r="HQ332" s="115"/>
      <c r="HR332" s="115"/>
      <c r="HS332" s="115"/>
      <c r="HT332" s="115"/>
      <c r="HU332" s="115"/>
      <c r="HV332" s="115"/>
      <c r="HW332" s="115"/>
      <c r="HX332" s="115"/>
      <c r="HY332" s="115"/>
      <c r="HZ332" s="115"/>
      <c r="IA332" s="115"/>
      <c r="IB332" s="115"/>
      <c r="IC332" s="115"/>
      <c r="ID332" s="115"/>
      <c r="IE332" s="115"/>
      <c r="IF332" s="115"/>
      <c r="IG332" s="115"/>
      <c r="IH332" s="115"/>
      <c r="II332" s="115"/>
      <c r="IJ332" s="115"/>
      <c r="IK332" s="115"/>
      <c r="IL332" s="115"/>
      <c r="IM332" s="115"/>
      <c r="IN332" s="115"/>
      <c r="IO332" s="115"/>
      <c r="IP332" s="115"/>
      <c r="IQ332" s="115"/>
      <c r="IR332" s="115"/>
      <c r="IS332" s="115"/>
      <c r="IT332" s="115"/>
      <c r="IU332" s="115"/>
      <c r="IV332" s="115"/>
      <c r="IW332" s="115"/>
      <c r="IX332" s="115"/>
      <c r="IY332" s="115"/>
      <c r="IZ332" s="115"/>
      <c r="JA332" s="115"/>
      <c r="JB332" s="115"/>
      <c r="JC332" s="115"/>
      <c r="JD332" s="115"/>
      <c r="JE332" s="115"/>
      <c r="JF332" s="115"/>
      <c r="JG332" s="115"/>
      <c r="JH332" s="115"/>
      <c r="JI332" s="115"/>
      <c r="JJ332" s="115"/>
      <c r="JK332" s="115"/>
      <c r="JL332" s="115"/>
      <c r="JM332" s="115"/>
      <c r="JN332" s="115"/>
      <c r="JO332" s="115"/>
      <c r="JP332" s="115"/>
      <c r="JQ332" s="115"/>
      <c r="JR332" s="115"/>
      <c r="JS332" s="115"/>
      <c r="JT332" s="115"/>
      <c r="JU332" s="115"/>
      <c r="JV332" s="115"/>
      <c r="JW332" s="115"/>
      <c r="JX332" s="115"/>
      <c r="JY332" s="115"/>
      <c r="JZ332" s="115"/>
      <c r="KA332" s="115"/>
      <c r="KB332" s="115"/>
      <c r="KC332" s="115"/>
      <c r="KD332" s="115"/>
      <c r="KE332" s="115"/>
      <c r="KF332" s="115"/>
      <c r="KG332" s="115"/>
      <c r="KH332" s="115"/>
      <c r="KI332" s="115"/>
      <c r="KJ332" s="115"/>
      <c r="KK332" s="115"/>
      <c r="KL332" s="115"/>
      <c r="KM332" s="115"/>
      <c r="KN332" s="115"/>
      <c r="KO332" s="115"/>
      <c r="KP332" s="115"/>
      <c r="KQ332" s="115"/>
      <c r="KR332" s="115"/>
      <c r="KS332" s="115"/>
      <c r="KT332" s="115"/>
      <c r="KU332" s="115"/>
      <c r="KV332" s="115"/>
      <c r="KW332" s="115"/>
      <c r="KX332" s="115"/>
      <c r="KY332" s="115"/>
      <c r="KZ332" s="115"/>
      <c r="LA332" s="115"/>
      <c r="LB332" s="115"/>
      <c r="LC332" s="115"/>
      <c r="LD332" s="115"/>
      <c r="LE332" s="115"/>
      <c r="LF332" s="115"/>
      <c r="LG332" s="115"/>
      <c r="LH332" s="115"/>
      <c r="LI332" s="115"/>
      <c r="LJ332" s="115"/>
      <c r="LK332" s="115"/>
      <c r="LL332" s="115"/>
      <c r="LM332" s="115"/>
      <c r="LN332" s="115"/>
      <c r="LO332" s="115"/>
      <c r="LP332" s="115"/>
      <c r="LQ332" s="115"/>
      <c r="LR332" s="115"/>
      <c r="LS332" s="115"/>
      <c r="LT332" s="115"/>
      <c r="LU332" s="115"/>
      <c r="LV332" s="115"/>
      <c r="LW332" s="115"/>
      <c r="LX332" s="115"/>
      <c r="LY332" s="115"/>
      <c r="LZ332" s="115"/>
      <c r="MA332" s="115"/>
      <c r="MB332" s="115"/>
      <c r="MC332" s="115"/>
      <c r="MD332" s="115"/>
      <c r="ME332" s="115"/>
      <c r="MF332" s="115"/>
      <c r="MG332" s="115"/>
      <c r="MH332" s="115"/>
      <c r="MI332" s="115"/>
      <c r="MJ332" s="115"/>
      <c r="MK332" s="115"/>
      <c r="ML332" s="115"/>
      <c r="MM332" s="115"/>
      <c r="MN332" s="115"/>
      <c r="MO332" s="115"/>
      <c r="MP332" s="115"/>
      <c r="MQ332" s="115"/>
      <c r="MR332" s="115"/>
      <c r="MS332" s="115"/>
      <c r="MT332" s="115"/>
      <c r="MU332" s="115"/>
      <c r="MV332" s="115"/>
      <c r="MW332" s="115"/>
      <c r="MX332" s="115"/>
      <c r="MY332" s="115"/>
      <c r="MZ332" s="115"/>
      <c r="NA332" s="115"/>
      <c r="NB332" s="115"/>
      <c r="NC332" s="115"/>
      <c r="ND332" s="115"/>
      <c r="NE332" s="115"/>
      <c r="NF332" s="115"/>
      <c r="NG332" s="115"/>
      <c r="NH332" s="115"/>
      <c r="NI332" s="115"/>
      <c r="NJ332" s="115"/>
      <c r="NK332" s="115"/>
      <c r="NL332" s="115"/>
      <c r="NM332" s="115"/>
      <c r="NN332" s="115"/>
      <c r="NO332" s="115"/>
      <c r="NP332" s="115"/>
      <c r="NQ332" s="115"/>
      <c r="NR332" s="115"/>
      <c r="NS332" s="115"/>
      <c r="NT332" s="115"/>
      <c r="NU332" s="115"/>
      <c r="NV332" s="115"/>
      <c r="NW332" s="115"/>
      <c r="NX332" s="115"/>
      <c r="NY332" s="115"/>
      <c r="NZ332" s="115"/>
      <c r="OA332" s="115"/>
      <c r="OB332" s="115"/>
      <c r="OC332" s="115"/>
      <c r="OD332" s="115"/>
      <c r="OE332" s="115"/>
      <c r="OF332" s="115"/>
      <c r="OG332" s="115"/>
    </row>
    <row r="333" spans="1:397" s="116" customFormat="1">
      <c r="A333" s="110" t="s">
        <v>83</v>
      </c>
      <c r="B333" s="111" t="s">
        <v>418</v>
      </c>
      <c r="C333" s="112">
        <v>101100</v>
      </c>
      <c r="D333" s="113">
        <v>1.021E-4</v>
      </c>
      <c r="E333" s="112">
        <v>2586.67</v>
      </c>
      <c r="F333" s="123">
        <v>8987.7900000000009</v>
      </c>
      <c r="G333" s="124">
        <v>11574.460000000001</v>
      </c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5"/>
      <c r="AV333" s="115"/>
      <c r="AW333" s="115"/>
      <c r="AX333" s="115"/>
      <c r="AY333" s="115"/>
      <c r="AZ333" s="115"/>
      <c r="BA333" s="115"/>
      <c r="BB333" s="115"/>
      <c r="BC333" s="115"/>
      <c r="BD333" s="115"/>
      <c r="BE333" s="115"/>
      <c r="BF333" s="115"/>
      <c r="BG333" s="115"/>
      <c r="BH333" s="115"/>
      <c r="BI333" s="115"/>
      <c r="BJ333" s="115"/>
      <c r="BK333" s="115"/>
      <c r="BL333" s="115"/>
      <c r="BM333" s="115"/>
      <c r="BN333" s="115"/>
      <c r="BO333" s="115"/>
      <c r="BP333" s="115"/>
      <c r="BQ333" s="115"/>
      <c r="BR333" s="115"/>
      <c r="BS333" s="115"/>
      <c r="BT333" s="115"/>
      <c r="BU333" s="115"/>
      <c r="BV333" s="115"/>
      <c r="BW333" s="115"/>
      <c r="BX333" s="115"/>
      <c r="BY333" s="115"/>
      <c r="BZ333" s="115"/>
      <c r="CA333" s="115"/>
      <c r="CB333" s="115"/>
      <c r="CC333" s="115"/>
      <c r="CD333" s="115"/>
      <c r="CE333" s="115"/>
      <c r="CF333" s="115"/>
      <c r="CG333" s="115"/>
      <c r="CH333" s="115"/>
      <c r="CI333" s="115"/>
      <c r="CJ333" s="115"/>
      <c r="CK333" s="115"/>
      <c r="CL333" s="115"/>
      <c r="CM333" s="115"/>
      <c r="CN333" s="115"/>
      <c r="CO333" s="115"/>
      <c r="CP333" s="115"/>
      <c r="CQ333" s="115"/>
      <c r="CR333" s="115"/>
      <c r="CS333" s="115"/>
      <c r="CT333" s="115"/>
      <c r="CU333" s="115"/>
      <c r="CV333" s="115"/>
      <c r="CW333" s="115"/>
      <c r="CX333" s="115"/>
      <c r="CY333" s="115"/>
      <c r="CZ333" s="115"/>
      <c r="DA333" s="115"/>
      <c r="DB333" s="115"/>
      <c r="DC333" s="115"/>
      <c r="DD333" s="115"/>
      <c r="DE333" s="115"/>
      <c r="DF333" s="115"/>
      <c r="DG333" s="115"/>
      <c r="DH333" s="115"/>
      <c r="DI333" s="115"/>
      <c r="DJ333" s="115"/>
      <c r="DK333" s="115"/>
      <c r="DL333" s="115"/>
      <c r="DM333" s="115"/>
      <c r="DN333" s="115"/>
      <c r="DO333" s="115"/>
      <c r="DP333" s="115"/>
      <c r="DQ333" s="115"/>
      <c r="DR333" s="115"/>
      <c r="DS333" s="115"/>
      <c r="DT333" s="115"/>
      <c r="DU333" s="115"/>
      <c r="DV333" s="115"/>
      <c r="DW333" s="115"/>
      <c r="DX333" s="115"/>
      <c r="DY333" s="115"/>
      <c r="DZ333" s="115"/>
      <c r="EA333" s="115"/>
      <c r="EB333" s="115"/>
      <c r="EC333" s="115"/>
      <c r="ED333" s="115"/>
      <c r="EE333" s="115"/>
      <c r="EF333" s="115"/>
      <c r="EG333" s="115"/>
      <c r="EH333" s="115"/>
      <c r="EI333" s="115"/>
      <c r="EJ333" s="115"/>
      <c r="EK333" s="115"/>
      <c r="EL333" s="115"/>
      <c r="EM333" s="115"/>
      <c r="EN333" s="115"/>
      <c r="EO333" s="115"/>
      <c r="EP333" s="115"/>
      <c r="EQ333" s="115"/>
      <c r="ER333" s="115"/>
      <c r="ES333" s="115"/>
      <c r="ET333" s="115"/>
      <c r="EU333" s="115"/>
      <c r="EV333" s="115"/>
      <c r="EW333" s="115"/>
      <c r="EX333" s="115"/>
      <c r="EY333" s="115"/>
      <c r="EZ333" s="115"/>
      <c r="FA333" s="115"/>
      <c r="FB333" s="115"/>
      <c r="FC333" s="115"/>
      <c r="FD333" s="115"/>
      <c r="FE333" s="115"/>
      <c r="FF333" s="115"/>
      <c r="FG333" s="115"/>
      <c r="FH333" s="115"/>
      <c r="FI333" s="115"/>
      <c r="FJ333" s="115"/>
      <c r="FK333" s="115"/>
      <c r="FL333" s="115"/>
      <c r="FM333" s="115"/>
      <c r="FN333" s="115"/>
      <c r="FO333" s="115"/>
      <c r="FP333" s="115"/>
      <c r="FQ333" s="115"/>
      <c r="FR333" s="115"/>
      <c r="FS333" s="115"/>
      <c r="FT333" s="115"/>
      <c r="FU333" s="115"/>
      <c r="FV333" s="115"/>
      <c r="FW333" s="115"/>
      <c r="FX333" s="115"/>
      <c r="FY333" s="115"/>
      <c r="FZ333" s="115"/>
      <c r="GA333" s="115"/>
      <c r="GB333" s="115"/>
      <c r="GC333" s="115"/>
      <c r="GD333" s="115"/>
      <c r="GE333" s="115"/>
      <c r="GF333" s="115"/>
      <c r="GG333" s="115"/>
      <c r="GH333" s="115"/>
      <c r="GI333" s="115"/>
      <c r="GJ333" s="115"/>
      <c r="GK333" s="115"/>
      <c r="GL333" s="115"/>
      <c r="GM333" s="115"/>
      <c r="GN333" s="115"/>
      <c r="GO333" s="115"/>
      <c r="GP333" s="115"/>
      <c r="GQ333" s="115"/>
      <c r="GR333" s="115"/>
      <c r="GS333" s="115"/>
      <c r="GT333" s="115"/>
      <c r="GU333" s="115"/>
      <c r="GV333" s="115"/>
      <c r="GW333" s="115"/>
      <c r="GX333" s="115"/>
      <c r="GY333" s="115"/>
      <c r="GZ333" s="115"/>
      <c r="HA333" s="115"/>
      <c r="HB333" s="115"/>
      <c r="HC333" s="115"/>
      <c r="HD333" s="115"/>
      <c r="HE333" s="115"/>
      <c r="HF333" s="115"/>
      <c r="HG333" s="115"/>
      <c r="HH333" s="115"/>
      <c r="HI333" s="115"/>
      <c r="HJ333" s="115"/>
      <c r="HK333" s="115"/>
      <c r="HL333" s="115"/>
      <c r="HM333" s="115"/>
      <c r="HN333" s="115"/>
      <c r="HO333" s="115"/>
      <c r="HP333" s="115"/>
      <c r="HQ333" s="115"/>
      <c r="HR333" s="115"/>
      <c r="HS333" s="115"/>
      <c r="HT333" s="115"/>
      <c r="HU333" s="115"/>
      <c r="HV333" s="115"/>
      <c r="HW333" s="115"/>
      <c r="HX333" s="115"/>
      <c r="HY333" s="115"/>
      <c r="HZ333" s="115"/>
      <c r="IA333" s="115"/>
      <c r="IB333" s="115"/>
      <c r="IC333" s="115"/>
      <c r="ID333" s="115"/>
      <c r="IE333" s="115"/>
      <c r="IF333" s="115"/>
      <c r="IG333" s="115"/>
      <c r="IH333" s="115"/>
      <c r="II333" s="115"/>
      <c r="IJ333" s="115"/>
      <c r="IK333" s="115"/>
      <c r="IL333" s="115"/>
      <c r="IM333" s="115"/>
      <c r="IN333" s="115"/>
      <c r="IO333" s="115"/>
      <c r="IP333" s="115"/>
      <c r="IQ333" s="115"/>
      <c r="IR333" s="115"/>
      <c r="IS333" s="115"/>
      <c r="IT333" s="115"/>
      <c r="IU333" s="115"/>
      <c r="IV333" s="115"/>
      <c r="IW333" s="115"/>
      <c r="IX333" s="115"/>
      <c r="IY333" s="115"/>
      <c r="IZ333" s="115"/>
      <c r="JA333" s="115"/>
      <c r="JB333" s="115"/>
      <c r="JC333" s="115"/>
      <c r="JD333" s="115"/>
      <c r="JE333" s="115"/>
      <c r="JF333" s="115"/>
      <c r="JG333" s="115"/>
      <c r="JH333" s="115"/>
      <c r="JI333" s="115"/>
      <c r="JJ333" s="115"/>
      <c r="JK333" s="115"/>
      <c r="JL333" s="115"/>
      <c r="JM333" s="115"/>
      <c r="JN333" s="115"/>
      <c r="JO333" s="115"/>
      <c r="JP333" s="115"/>
      <c r="JQ333" s="115"/>
      <c r="JR333" s="115"/>
      <c r="JS333" s="115"/>
      <c r="JT333" s="115"/>
      <c r="JU333" s="115"/>
      <c r="JV333" s="115"/>
      <c r="JW333" s="115"/>
      <c r="JX333" s="115"/>
      <c r="JY333" s="115"/>
      <c r="JZ333" s="115"/>
      <c r="KA333" s="115"/>
      <c r="KB333" s="115"/>
      <c r="KC333" s="115"/>
      <c r="KD333" s="115"/>
      <c r="KE333" s="115"/>
      <c r="KF333" s="115"/>
      <c r="KG333" s="115"/>
      <c r="KH333" s="115"/>
      <c r="KI333" s="115"/>
      <c r="KJ333" s="115"/>
      <c r="KK333" s="115"/>
      <c r="KL333" s="115"/>
      <c r="KM333" s="115"/>
      <c r="KN333" s="115"/>
      <c r="KO333" s="115"/>
      <c r="KP333" s="115"/>
      <c r="KQ333" s="115"/>
      <c r="KR333" s="115"/>
      <c r="KS333" s="115"/>
      <c r="KT333" s="115"/>
      <c r="KU333" s="115"/>
      <c r="KV333" s="115"/>
      <c r="KW333" s="115"/>
      <c r="KX333" s="115"/>
      <c r="KY333" s="115"/>
      <c r="KZ333" s="115"/>
      <c r="LA333" s="115"/>
      <c r="LB333" s="115"/>
      <c r="LC333" s="115"/>
      <c r="LD333" s="115"/>
      <c r="LE333" s="115"/>
      <c r="LF333" s="115"/>
      <c r="LG333" s="115"/>
      <c r="LH333" s="115"/>
      <c r="LI333" s="115"/>
      <c r="LJ333" s="115"/>
      <c r="LK333" s="115"/>
      <c r="LL333" s="115"/>
      <c r="LM333" s="115"/>
      <c r="LN333" s="115"/>
      <c r="LO333" s="115"/>
      <c r="LP333" s="115"/>
      <c r="LQ333" s="115"/>
      <c r="LR333" s="115"/>
      <c r="LS333" s="115"/>
      <c r="LT333" s="115"/>
      <c r="LU333" s="115"/>
      <c r="LV333" s="115"/>
      <c r="LW333" s="115"/>
      <c r="LX333" s="115"/>
      <c r="LY333" s="115"/>
      <c r="LZ333" s="115"/>
      <c r="MA333" s="115"/>
      <c r="MB333" s="115"/>
      <c r="MC333" s="115"/>
      <c r="MD333" s="115"/>
      <c r="ME333" s="115"/>
      <c r="MF333" s="115"/>
      <c r="MG333" s="115"/>
      <c r="MH333" s="115"/>
      <c r="MI333" s="115"/>
      <c r="MJ333" s="115"/>
      <c r="MK333" s="115"/>
      <c r="ML333" s="115"/>
      <c r="MM333" s="115"/>
      <c r="MN333" s="115"/>
      <c r="MO333" s="115"/>
      <c r="MP333" s="115"/>
      <c r="MQ333" s="115"/>
      <c r="MR333" s="115"/>
      <c r="MS333" s="115"/>
      <c r="MT333" s="115"/>
      <c r="MU333" s="115"/>
      <c r="MV333" s="115"/>
      <c r="MW333" s="115"/>
      <c r="MX333" s="115"/>
      <c r="MY333" s="115"/>
      <c r="MZ333" s="115"/>
      <c r="NA333" s="115"/>
      <c r="NB333" s="115"/>
      <c r="NC333" s="115"/>
      <c r="ND333" s="115"/>
      <c r="NE333" s="115"/>
      <c r="NF333" s="115"/>
      <c r="NG333" s="115"/>
      <c r="NH333" s="115"/>
      <c r="NI333" s="115"/>
      <c r="NJ333" s="115"/>
      <c r="NK333" s="115"/>
      <c r="NL333" s="115"/>
      <c r="NM333" s="115"/>
      <c r="NN333" s="115"/>
      <c r="NO333" s="115"/>
      <c r="NP333" s="115"/>
      <c r="NQ333" s="115"/>
      <c r="NR333" s="115"/>
      <c r="NS333" s="115"/>
      <c r="NT333" s="115"/>
      <c r="NU333" s="115"/>
      <c r="NV333" s="115"/>
      <c r="NW333" s="115"/>
      <c r="NX333" s="115"/>
      <c r="NY333" s="115"/>
      <c r="NZ333" s="115"/>
      <c r="OA333" s="115"/>
      <c r="OB333" s="115"/>
      <c r="OC333" s="115"/>
      <c r="OD333" s="115"/>
      <c r="OE333" s="115"/>
      <c r="OF333" s="115"/>
      <c r="OG333" s="115"/>
    </row>
    <row r="334" spans="1:397" s="116" customFormat="1">
      <c r="A334" s="110" t="s">
        <v>84</v>
      </c>
      <c r="B334" s="111" t="s">
        <v>419</v>
      </c>
      <c r="C334" s="112">
        <v>341560</v>
      </c>
      <c r="D334" s="113">
        <v>3.4400000000000001E-4</v>
      </c>
      <c r="E334" s="112">
        <v>10350</v>
      </c>
      <c r="F334" s="123">
        <v>30364.684000000001</v>
      </c>
      <c r="G334" s="124">
        <v>40714.684000000001</v>
      </c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5"/>
      <c r="AV334" s="115"/>
      <c r="AW334" s="115"/>
      <c r="AX334" s="115"/>
      <c r="AY334" s="115"/>
      <c r="AZ334" s="115"/>
      <c r="BA334" s="115"/>
      <c r="BB334" s="115"/>
      <c r="BC334" s="115"/>
      <c r="BD334" s="115"/>
      <c r="BE334" s="115"/>
      <c r="BF334" s="115"/>
      <c r="BG334" s="115"/>
      <c r="BH334" s="115"/>
      <c r="BI334" s="115"/>
      <c r="BJ334" s="115"/>
      <c r="BK334" s="115"/>
      <c r="BL334" s="115"/>
      <c r="BM334" s="115"/>
      <c r="BN334" s="115"/>
      <c r="BO334" s="115"/>
      <c r="BP334" s="115"/>
      <c r="BQ334" s="115"/>
      <c r="BR334" s="115"/>
      <c r="BS334" s="115"/>
      <c r="BT334" s="115"/>
      <c r="BU334" s="115"/>
      <c r="BV334" s="115"/>
      <c r="BW334" s="115"/>
      <c r="BX334" s="115"/>
      <c r="BY334" s="115"/>
      <c r="BZ334" s="115"/>
      <c r="CA334" s="115"/>
      <c r="CB334" s="115"/>
      <c r="CC334" s="115"/>
      <c r="CD334" s="115"/>
      <c r="CE334" s="115"/>
      <c r="CF334" s="115"/>
      <c r="CG334" s="115"/>
      <c r="CH334" s="115"/>
      <c r="CI334" s="115"/>
      <c r="CJ334" s="115"/>
      <c r="CK334" s="115"/>
      <c r="CL334" s="115"/>
      <c r="CM334" s="115"/>
      <c r="CN334" s="115"/>
      <c r="CO334" s="115"/>
      <c r="CP334" s="115"/>
      <c r="CQ334" s="115"/>
      <c r="CR334" s="115"/>
      <c r="CS334" s="115"/>
      <c r="CT334" s="115"/>
      <c r="CU334" s="115"/>
      <c r="CV334" s="115"/>
      <c r="CW334" s="115"/>
      <c r="CX334" s="115"/>
      <c r="CY334" s="115"/>
      <c r="CZ334" s="115"/>
      <c r="DA334" s="115"/>
      <c r="DB334" s="115"/>
      <c r="DC334" s="115"/>
      <c r="DD334" s="115"/>
      <c r="DE334" s="115"/>
      <c r="DF334" s="115"/>
      <c r="DG334" s="115"/>
      <c r="DH334" s="115"/>
      <c r="DI334" s="115"/>
      <c r="DJ334" s="115"/>
      <c r="DK334" s="115"/>
      <c r="DL334" s="115"/>
      <c r="DM334" s="115"/>
      <c r="DN334" s="115"/>
      <c r="DO334" s="115"/>
      <c r="DP334" s="115"/>
      <c r="DQ334" s="115"/>
      <c r="DR334" s="115"/>
      <c r="DS334" s="115"/>
      <c r="DT334" s="115"/>
      <c r="DU334" s="115"/>
      <c r="DV334" s="115"/>
      <c r="DW334" s="115"/>
      <c r="DX334" s="115"/>
      <c r="DY334" s="115"/>
      <c r="DZ334" s="115"/>
      <c r="EA334" s="115"/>
      <c r="EB334" s="115"/>
      <c r="EC334" s="115"/>
      <c r="ED334" s="115"/>
      <c r="EE334" s="115"/>
      <c r="EF334" s="115"/>
      <c r="EG334" s="115"/>
      <c r="EH334" s="115"/>
      <c r="EI334" s="115"/>
      <c r="EJ334" s="115"/>
      <c r="EK334" s="115"/>
      <c r="EL334" s="115"/>
      <c r="EM334" s="115"/>
      <c r="EN334" s="115"/>
      <c r="EO334" s="115"/>
      <c r="EP334" s="115"/>
      <c r="EQ334" s="115"/>
      <c r="ER334" s="115"/>
      <c r="ES334" s="115"/>
      <c r="ET334" s="115"/>
      <c r="EU334" s="115"/>
      <c r="EV334" s="115"/>
      <c r="EW334" s="115"/>
      <c r="EX334" s="115"/>
      <c r="EY334" s="115"/>
      <c r="EZ334" s="115"/>
      <c r="FA334" s="115"/>
      <c r="FB334" s="115"/>
      <c r="FC334" s="115"/>
      <c r="FD334" s="115"/>
      <c r="FE334" s="115"/>
      <c r="FF334" s="115"/>
      <c r="FG334" s="115"/>
      <c r="FH334" s="115"/>
      <c r="FI334" s="115"/>
      <c r="FJ334" s="115"/>
      <c r="FK334" s="115"/>
      <c r="FL334" s="115"/>
      <c r="FM334" s="115"/>
      <c r="FN334" s="115"/>
      <c r="FO334" s="115"/>
      <c r="FP334" s="115"/>
      <c r="FQ334" s="115"/>
      <c r="FR334" s="115"/>
      <c r="FS334" s="115"/>
      <c r="FT334" s="115"/>
      <c r="FU334" s="115"/>
      <c r="FV334" s="115"/>
      <c r="FW334" s="115"/>
      <c r="FX334" s="115"/>
      <c r="FY334" s="115"/>
      <c r="FZ334" s="115"/>
      <c r="GA334" s="115"/>
      <c r="GB334" s="115"/>
      <c r="GC334" s="115"/>
      <c r="GD334" s="115"/>
      <c r="GE334" s="115"/>
      <c r="GF334" s="115"/>
      <c r="GG334" s="115"/>
      <c r="GH334" s="115"/>
      <c r="GI334" s="115"/>
      <c r="GJ334" s="115"/>
      <c r="GK334" s="115"/>
      <c r="GL334" s="115"/>
      <c r="GM334" s="115"/>
      <c r="GN334" s="115"/>
      <c r="GO334" s="115"/>
      <c r="GP334" s="115"/>
      <c r="GQ334" s="115"/>
      <c r="GR334" s="115"/>
      <c r="GS334" s="115"/>
      <c r="GT334" s="115"/>
      <c r="GU334" s="115"/>
      <c r="GV334" s="115"/>
      <c r="GW334" s="115"/>
      <c r="GX334" s="115"/>
      <c r="GY334" s="115"/>
      <c r="GZ334" s="115"/>
      <c r="HA334" s="115"/>
      <c r="HB334" s="115"/>
      <c r="HC334" s="115"/>
      <c r="HD334" s="115"/>
      <c r="HE334" s="115"/>
      <c r="HF334" s="115"/>
      <c r="HG334" s="115"/>
      <c r="HH334" s="115"/>
      <c r="HI334" s="115"/>
      <c r="HJ334" s="115"/>
      <c r="HK334" s="115"/>
      <c r="HL334" s="115"/>
      <c r="HM334" s="115"/>
      <c r="HN334" s="115"/>
      <c r="HO334" s="115"/>
      <c r="HP334" s="115"/>
      <c r="HQ334" s="115"/>
      <c r="HR334" s="115"/>
      <c r="HS334" s="115"/>
      <c r="HT334" s="115"/>
      <c r="HU334" s="115"/>
      <c r="HV334" s="115"/>
      <c r="HW334" s="115"/>
      <c r="HX334" s="115"/>
      <c r="HY334" s="115"/>
      <c r="HZ334" s="115"/>
      <c r="IA334" s="115"/>
      <c r="IB334" s="115"/>
      <c r="IC334" s="115"/>
      <c r="ID334" s="115"/>
      <c r="IE334" s="115"/>
      <c r="IF334" s="115"/>
      <c r="IG334" s="115"/>
      <c r="IH334" s="115"/>
      <c r="II334" s="115"/>
      <c r="IJ334" s="115"/>
      <c r="IK334" s="115"/>
      <c r="IL334" s="115"/>
      <c r="IM334" s="115"/>
      <c r="IN334" s="115"/>
      <c r="IO334" s="115"/>
      <c r="IP334" s="115"/>
      <c r="IQ334" s="115"/>
      <c r="IR334" s="115"/>
      <c r="IS334" s="115"/>
      <c r="IT334" s="115"/>
      <c r="IU334" s="115"/>
      <c r="IV334" s="115"/>
      <c r="IW334" s="115"/>
      <c r="IX334" s="115"/>
      <c r="IY334" s="115"/>
      <c r="IZ334" s="115"/>
      <c r="JA334" s="115"/>
      <c r="JB334" s="115"/>
      <c r="JC334" s="115"/>
      <c r="JD334" s="115"/>
      <c r="JE334" s="115"/>
      <c r="JF334" s="115"/>
      <c r="JG334" s="115"/>
      <c r="JH334" s="115"/>
      <c r="JI334" s="115"/>
      <c r="JJ334" s="115"/>
      <c r="JK334" s="115"/>
      <c r="JL334" s="115"/>
      <c r="JM334" s="115"/>
      <c r="JN334" s="115"/>
      <c r="JO334" s="115"/>
      <c r="JP334" s="115"/>
      <c r="JQ334" s="115"/>
      <c r="JR334" s="115"/>
      <c r="JS334" s="115"/>
      <c r="JT334" s="115"/>
      <c r="JU334" s="115"/>
      <c r="JV334" s="115"/>
      <c r="JW334" s="115"/>
      <c r="JX334" s="115"/>
      <c r="JY334" s="115"/>
      <c r="JZ334" s="115"/>
      <c r="KA334" s="115"/>
      <c r="KB334" s="115"/>
      <c r="KC334" s="115"/>
      <c r="KD334" s="115"/>
      <c r="KE334" s="115"/>
      <c r="KF334" s="115"/>
      <c r="KG334" s="115"/>
      <c r="KH334" s="115"/>
      <c r="KI334" s="115"/>
      <c r="KJ334" s="115"/>
      <c r="KK334" s="115"/>
      <c r="KL334" s="115"/>
      <c r="KM334" s="115"/>
      <c r="KN334" s="115"/>
      <c r="KO334" s="115"/>
      <c r="KP334" s="115"/>
      <c r="KQ334" s="115"/>
      <c r="KR334" s="115"/>
      <c r="KS334" s="115"/>
      <c r="KT334" s="115"/>
      <c r="KU334" s="115"/>
      <c r="KV334" s="115"/>
      <c r="KW334" s="115"/>
      <c r="KX334" s="115"/>
      <c r="KY334" s="115"/>
      <c r="KZ334" s="115"/>
      <c r="LA334" s="115"/>
      <c r="LB334" s="115"/>
      <c r="LC334" s="115"/>
      <c r="LD334" s="115"/>
      <c r="LE334" s="115"/>
      <c r="LF334" s="115"/>
      <c r="LG334" s="115"/>
      <c r="LH334" s="115"/>
      <c r="LI334" s="115"/>
      <c r="LJ334" s="115"/>
      <c r="LK334" s="115"/>
      <c r="LL334" s="115"/>
      <c r="LM334" s="115"/>
      <c r="LN334" s="115"/>
      <c r="LO334" s="115"/>
      <c r="LP334" s="115"/>
      <c r="LQ334" s="115"/>
      <c r="LR334" s="115"/>
      <c r="LS334" s="115"/>
      <c r="LT334" s="115"/>
      <c r="LU334" s="115"/>
      <c r="LV334" s="115"/>
      <c r="LW334" s="115"/>
      <c r="LX334" s="115"/>
      <c r="LY334" s="115"/>
      <c r="LZ334" s="115"/>
      <c r="MA334" s="115"/>
      <c r="MB334" s="115"/>
      <c r="MC334" s="115"/>
      <c r="MD334" s="115"/>
      <c r="ME334" s="115"/>
      <c r="MF334" s="115"/>
      <c r="MG334" s="115"/>
      <c r="MH334" s="115"/>
      <c r="MI334" s="115"/>
      <c r="MJ334" s="115"/>
      <c r="MK334" s="115"/>
      <c r="ML334" s="115"/>
      <c r="MM334" s="115"/>
      <c r="MN334" s="115"/>
      <c r="MO334" s="115"/>
      <c r="MP334" s="115"/>
      <c r="MQ334" s="115"/>
      <c r="MR334" s="115"/>
      <c r="MS334" s="115"/>
      <c r="MT334" s="115"/>
      <c r="MU334" s="115"/>
      <c r="MV334" s="115"/>
      <c r="MW334" s="115"/>
      <c r="MX334" s="115"/>
      <c r="MY334" s="115"/>
      <c r="MZ334" s="115"/>
      <c r="NA334" s="115"/>
      <c r="NB334" s="115"/>
      <c r="NC334" s="115"/>
      <c r="ND334" s="115"/>
      <c r="NE334" s="115"/>
      <c r="NF334" s="115"/>
      <c r="NG334" s="115"/>
      <c r="NH334" s="115"/>
      <c r="NI334" s="115"/>
      <c r="NJ334" s="115"/>
      <c r="NK334" s="115"/>
      <c r="NL334" s="115"/>
      <c r="NM334" s="115"/>
      <c r="NN334" s="115"/>
      <c r="NO334" s="115"/>
      <c r="NP334" s="115"/>
      <c r="NQ334" s="115"/>
      <c r="NR334" s="115"/>
      <c r="NS334" s="115"/>
      <c r="NT334" s="115"/>
      <c r="NU334" s="115"/>
      <c r="NV334" s="115"/>
      <c r="NW334" s="115"/>
      <c r="NX334" s="115"/>
      <c r="NY334" s="115"/>
      <c r="NZ334" s="115"/>
      <c r="OA334" s="115"/>
      <c r="OB334" s="115"/>
      <c r="OC334" s="115"/>
      <c r="OD334" s="115"/>
      <c r="OE334" s="115"/>
      <c r="OF334" s="115"/>
      <c r="OG334" s="115"/>
    </row>
    <row r="335" spans="1:397" s="116" customFormat="1">
      <c r="A335" s="110" t="s">
        <v>85</v>
      </c>
      <c r="B335" s="111" t="s">
        <v>420</v>
      </c>
      <c r="C335" s="112">
        <v>10308</v>
      </c>
      <c r="D335" s="113">
        <v>1.04E-5</v>
      </c>
      <c r="E335" s="112">
        <v>1742.22</v>
      </c>
      <c r="F335" s="123">
        <v>916.38120000000004</v>
      </c>
      <c r="G335" s="124">
        <v>2658.6012000000001</v>
      </c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115"/>
      <c r="AU335" s="115"/>
      <c r="AV335" s="115"/>
      <c r="AW335" s="115"/>
      <c r="AX335" s="115"/>
      <c r="AY335" s="115"/>
      <c r="AZ335" s="115"/>
      <c r="BA335" s="115"/>
      <c r="BB335" s="115"/>
      <c r="BC335" s="115"/>
      <c r="BD335" s="115"/>
      <c r="BE335" s="115"/>
      <c r="BF335" s="115"/>
      <c r="BG335" s="115"/>
      <c r="BH335" s="115"/>
      <c r="BI335" s="115"/>
      <c r="BJ335" s="115"/>
      <c r="BK335" s="115"/>
      <c r="BL335" s="115"/>
      <c r="BM335" s="115"/>
      <c r="BN335" s="115"/>
      <c r="BO335" s="115"/>
      <c r="BP335" s="115"/>
      <c r="BQ335" s="115"/>
      <c r="BR335" s="115"/>
      <c r="BS335" s="115"/>
      <c r="BT335" s="115"/>
      <c r="BU335" s="115"/>
      <c r="BV335" s="115"/>
      <c r="BW335" s="115"/>
      <c r="BX335" s="115"/>
      <c r="BY335" s="115"/>
      <c r="BZ335" s="115"/>
      <c r="CA335" s="115"/>
      <c r="CB335" s="115"/>
      <c r="CC335" s="115"/>
      <c r="CD335" s="115"/>
      <c r="CE335" s="115"/>
      <c r="CF335" s="115"/>
      <c r="CG335" s="115"/>
      <c r="CH335" s="115"/>
      <c r="CI335" s="115"/>
      <c r="CJ335" s="115"/>
      <c r="CK335" s="115"/>
      <c r="CL335" s="115"/>
      <c r="CM335" s="115"/>
      <c r="CN335" s="115"/>
      <c r="CO335" s="115"/>
      <c r="CP335" s="115"/>
      <c r="CQ335" s="115"/>
      <c r="CR335" s="115"/>
      <c r="CS335" s="115"/>
      <c r="CT335" s="115"/>
      <c r="CU335" s="115"/>
      <c r="CV335" s="115"/>
      <c r="CW335" s="115"/>
      <c r="CX335" s="115"/>
      <c r="CY335" s="115"/>
      <c r="CZ335" s="115"/>
      <c r="DA335" s="115"/>
      <c r="DB335" s="115"/>
      <c r="DC335" s="115"/>
      <c r="DD335" s="115"/>
      <c r="DE335" s="115"/>
      <c r="DF335" s="115"/>
      <c r="DG335" s="115"/>
      <c r="DH335" s="115"/>
      <c r="DI335" s="115"/>
      <c r="DJ335" s="115"/>
      <c r="DK335" s="115"/>
      <c r="DL335" s="115"/>
      <c r="DM335" s="115"/>
      <c r="DN335" s="115"/>
      <c r="DO335" s="115"/>
      <c r="DP335" s="115"/>
      <c r="DQ335" s="115"/>
      <c r="DR335" s="115"/>
      <c r="DS335" s="115"/>
      <c r="DT335" s="115"/>
      <c r="DU335" s="115"/>
      <c r="DV335" s="115"/>
      <c r="DW335" s="115"/>
      <c r="DX335" s="115"/>
      <c r="DY335" s="115"/>
      <c r="DZ335" s="115"/>
      <c r="EA335" s="115"/>
      <c r="EB335" s="115"/>
      <c r="EC335" s="115"/>
      <c r="ED335" s="115"/>
      <c r="EE335" s="115"/>
      <c r="EF335" s="115"/>
      <c r="EG335" s="115"/>
      <c r="EH335" s="115"/>
      <c r="EI335" s="115"/>
      <c r="EJ335" s="115"/>
      <c r="EK335" s="115"/>
      <c r="EL335" s="115"/>
      <c r="EM335" s="115"/>
      <c r="EN335" s="115"/>
      <c r="EO335" s="115"/>
      <c r="EP335" s="115"/>
      <c r="EQ335" s="115"/>
      <c r="ER335" s="115"/>
      <c r="ES335" s="115"/>
      <c r="ET335" s="115"/>
      <c r="EU335" s="115"/>
      <c r="EV335" s="115"/>
      <c r="EW335" s="115"/>
      <c r="EX335" s="115"/>
      <c r="EY335" s="115"/>
      <c r="EZ335" s="115"/>
      <c r="FA335" s="115"/>
      <c r="FB335" s="115"/>
      <c r="FC335" s="115"/>
      <c r="FD335" s="115"/>
      <c r="FE335" s="115"/>
      <c r="FF335" s="115"/>
      <c r="FG335" s="115"/>
      <c r="FH335" s="115"/>
      <c r="FI335" s="115"/>
      <c r="FJ335" s="115"/>
      <c r="FK335" s="115"/>
      <c r="FL335" s="115"/>
      <c r="FM335" s="115"/>
      <c r="FN335" s="115"/>
      <c r="FO335" s="115"/>
      <c r="FP335" s="115"/>
      <c r="FQ335" s="115"/>
      <c r="FR335" s="115"/>
      <c r="FS335" s="115"/>
      <c r="FT335" s="115"/>
      <c r="FU335" s="115"/>
      <c r="FV335" s="115"/>
      <c r="FW335" s="115"/>
      <c r="FX335" s="115"/>
      <c r="FY335" s="115"/>
      <c r="FZ335" s="115"/>
      <c r="GA335" s="115"/>
      <c r="GB335" s="115"/>
      <c r="GC335" s="115"/>
      <c r="GD335" s="115"/>
      <c r="GE335" s="115"/>
      <c r="GF335" s="115"/>
      <c r="GG335" s="115"/>
      <c r="GH335" s="115"/>
      <c r="GI335" s="115"/>
      <c r="GJ335" s="115"/>
      <c r="GK335" s="115"/>
      <c r="GL335" s="115"/>
      <c r="GM335" s="115"/>
      <c r="GN335" s="115"/>
      <c r="GO335" s="115"/>
      <c r="GP335" s="115"/>
      <c r="GQ335" s="115"/>
      <c r="GR335" s="115"/>
      <c r="GS335" s="115"/>
      <c r="GT335" s="115"/>
      <c r="GU335" s="115"/>
      <c r="GV335" s="115"/>
      <c r="GW335" s="115"/>
      <c r="GX335" s="115"/>
      <c r="GY335" s="115"/>
      <c r="GZ335" s="115"/>
      <c r="HA335" s="115"/>
      <c r="HB335" s="115"/>
      <c r="HC335" s="115"/>
      <c r="HD335" s="115"/>
      <c r="HE335" s="115"/>
      <c r="HF335" s="115"/>
      <c r="HG335" s="115"/>
      <c r="HH335" s="115"/>
      <c r="HI335" s="115"/>
      <c r="HJ335" s="115"/>
      <c r="HK335" s="115"/>
      <c r="HL335" s="115"/>
      <c r="HM335" s="115"/>
      <c r="HN335" s="115"/>
      <c r="HO335" s="115"/>
      <c r="HP335" s="115"/>
      <c r="HQ335" s="115"/>
      <c r="HR335" s="115"/>
      <c r="HS335" s="115"/>
      <c r="HT335" s="115"/>
      <c r="HU335" s="115"/>
      <c r="HV335" s="115"/>
      <c r="HW335" s="115"/>
      <c r="HX335" s="115"/>
      <c r="HY335" s="115"/>
      <c r="HZ335" s="115"/>
      <c r="IA335" s="115"/>
      <c r="IB335" s="115"/>
      <c r="IC335" s="115"/>
      <c r="ID335" s="115"/>
      <c r="IE335" s="115"/>
      <c r="IF335" s="115"/>
      <c r="IG335" s="115"/>
      <c r="IH335" s="115"/>
      <c r="II335" s="115"/>
      <c r="IJ335" s="115"/>
      <c r="IK335" s="115"/>
      <c r="IL335" s="115"/>
      <c r="IM335" s="115"/>
      <c r="IN335" s="115"/>
      <c r="IO335" s="115"/>
      <c r="IP335" s="115"/>
      <c r="IQ335" s="115"/>
      <c r="IR335" s="115"/>
      <c r="IS335" s="115"/>
      <c r="IT335" s="115"/>
      <c r="IU335" s="115"/>
      <c r="IV335" s="115"/>
      <c r="IW335" s="115"/>
      <c r="IX335" s="115"/>
      <c r="IY335" s="115"/>
      <c r="IZ335" s="115"/>
      <c r="JA335" s="115"/>
      <c r="JB335" s="115"/>
      <c r="JC335" s="115"/>
      <c r="JD335" s="115"/>
      <c r="JE335" s="115"/>
      <c r="JF335" s="115"/>
      <c r="JG335" s="115"/>
      <c r="JH335" s="115"/>
      <c r="JI335" s="115"/>
      <c r="JJ335" s="115"/>
      <c r="JK335" s="115"/>
      <c r="JL335" s="115"/>
      <c r="JM335" s="115"/>
      <c r="JN335" s="115"/>
      <c r="JO335" s="115"/>
      <c r="JP335" s="115"/>
      <c r="JQ335" s="115"/>
      <c r="JR335" s="115"/>
      <c r="JS335" s="115"/>
      <c r="JT335" s="115"/>
      <c r="JU335" s="115"/>
      <c r="JV335" s="115"/>
      <c r="JW335" s="115"/>
      <c r="JX335" s="115"/>
      <c r="JY335" s="115"/>
      <c r="JZ335" s="115"/>
      <c r="KA335" s="115"/>
      <c r="KB335" s="115"/>
      <c r="KC335" s="115"/>
      <c r="KD335" s="115"/>
      <c r="KE335" s="115"/>
      <c r="KF335" s="115"/>
      <c r="KG335" s="115"/>
      <c r="KH335" s="115"/>
      <c r="KI335" s="115"/>
      <c r="KJ335" s="115"/>
      <c r="KK335" s="115"/>
      <c r="KL335" s="115"/>
      <c r="KM335" s="115"/>
      <c r="KN335" s="115"/>
      <c r="KO335" s="115"/>
      <c r="KP335" s="115"/>
      <c r="KQ335" s="115"/>
      <c r="KR335" s="115"/>
      <c r="KS335" s="115"/>
      <c r="KT335" s="115"/>
      <c r="KU335" s="115"/>
      <c r="KV335" s="115"/>
      <c r="KW335" s="115"/>
      <c r="KX335" s="115"/>
      <c r="KY335" s="115"/>
      <c r="KZ335" s="115"/>
      <c r="LA335" s="115"/>
      <c r="LB335" s="115"/>
      <c r="LC335" s="115"/>
      <c r="LD335" s="115"/>
      <c r="LE335" s="115"/>
      <c r="LF335" s="115"/>
      <c r="LG335" s="115"/>
      <c r="LH335" s="115"/>
      <c r="LI335" s="115"/>
      <c r="LJ335" s="115"/>
      <c r="LK335" s="115"/>
      <c r="LL335" s="115"/>
      <c r="LM335" s="115"/>
      <c r="LN335" s="115"/>
      <c r="LO335" s="115"/>
      <c r="LP335" s="115"/>
      <c r="LQ335" s="115"/>
      <c r="LR335" s="115"/>
      <c r="LS335" s="115"/>
      <c r="LT335" s="115"/>
      <c r="LU335" s="115"/>
      <c r="LV335" s="115"/>
      <c r="LW335" s="115"/>
      <c r="LX335" s="115"/>
      <c r="LY335" s="115"/>
      <c r="LZ335" s="115"/>
      <c r="MA335" s="115"/>
      <c r="MB335" s="115"/>
      <c r="MC335" s="115"/>
      <c r="MD335" s="115"/>
      <c r="ME335" s="115"/>
      <c r="MF335" s="115"/>
      <c r="MG335" s="115"/>
      <c r="MH335" s="115"/>
      <c r="MI335" s="115"/>
      <c r="MJ335" s="115"/>
      <c r="MK335" s="115"/>
      <c r="ML335" s="115"/>
      <c r="MM335" s="115"/>
      <c r="MN335" s="115"/>
      <c r="MO335" s="115"/>
      <c r="MP335" s="115"/>
      <c r="MQ335" s="115"/>
      <c r="MR335" s="115"/>
      <c r="MS335" s="115"/>
      <c r="MT335" s="115"/>
      <c r="MU335" s="115"/>
      <c r="MV335" s="115"/>
      <c r="MW335" s="115"/>
      <c r="MX335" s="115"/>
      <c r="MY335" s="115"/>
      <c r="MZ335" s="115"/>
      <c r="NA335" s="115"/>
      <c r="NB335" s="115"/>
      <c r="NC335" s="115"/>
      <c r="ND335" s="115"/>
      <c r="NE335" s="115"/>
      <c r="NF335" s="115"/>
      <c r="NG335" s="115"/>
      <c r="NH335" s="115"/>
      <c r="NI335" s="115"/>
      <c r="NJ335" s="115"/>
      <c r="NK335" s="115"/>
      <c r="NL335" s="115"/>
      <c r="NM335" s="115"/>
      <c r="NN335" s="115"/>
      <c r="NO335" s="115"/>
      <c r="NP335" s="115"/>
      <c r="NQ335" s="115"/>
      <c r="NR335" s="115"/>
      <c r="NS335" s="115"/>
      <c r="NT335" s="115"/>
      <c r="NU335" s="115"/>
      <c r="NV335" s="115"/>
      <c r="NW335" s="115"/>
      <c r="NX335" s="115"/>
      <c r="NY335" s="115"/>
      <c r="NZ335" s="115"/>
      <c r="OA335" s="115"/>
      <c r="OB335" s="115"/>
      <c r="OC335" s="115"/>
      <c r="OD335" s="115"/>
      <c r="OE335" s="115"/>
      <c r="OF335" s="115"/>
      <c r="OG335" s="115"/>
    </row>
    <row r="336" spans="1:397" s="116" customFormat="1">
      <c r="A336" s="110" t="s">
        <v>86</v>
      </c>
      <c r="B336" s="111" t="s">
        <v>421</v>
      </c>
      <c r="C336" s="112">
        <v>78228</v>
      </c>
      <c r="D336" s="113">
        <v>7.8999999999999996E-5</v>
      </c>
      <c r="E336" s="112">
        <v>2176.0300000000002</v>
      </c>
      <c r="F336" s="123">
        <v>6954.4692000000005</v>
      </c>
      <c r="G336" s="124">
        <v>9130.4992000000002</v>
      </c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115"/>
      <c r="AU336" s="115"/>
      <c r="AV336" s="115"/>
      <c r="AW336" s="115"/>
      <c r="AX336" s="115"/>
      <c r="AY336" s="115"/>
      <c r="AZ336" s="115"/>
      <c r="BA336" s="115"/>
      <c r="BB336" s="115"/>
      <c r="BC336" s="115"/>
      <c r="BD336" s="115"/>
      <c r="BE336" s="115"/>
      <c r="BF336" s="115"/>
      <c r="BG336" s="115"/>
      <c r="BH336" s="115"/>
      <c r="BI336" s="115"/>
      <c r="BJ336" s="115"/>
      <c r="BK336" s="115"/>
      <c r="BL336" s="115"/>
      <c r="BM336" s="115"/>
      <c r="BN336" s="115"/>
      <c r="BO336" s="115"/>
      <c r="BP336" s="115"/>
      <c r="BQ336" s="115"/>
      <c r="BR336" s="115"/>
      <c r="BS336" s="115"/>
      <c r="BT336" s="115"/>
      <c r="BU336" s="115"/>
      <c r="BV336" s="115"/>
      <c r="BW336" s="115"/>
      <c r="BX336" s="115"/>
      <c r="BY336" s="115"/>
      <c r="BZ336" s="115"/>
      <c r="CA336" s="115"/>
      <c r="CB336" s="115"/>
      <c r="CC336" s="115"/>
      <c r="CD336" s="115"/>
      <c r="CE336" s="115"/>
      <c r="CF336" s="115"/>
      <c r="CG336" s="115"/>
      <c r="CH336" s="115"/>
      <c r="CI336" s="115"/>
      <c r="CJ336" s="115"/>
      <c r="CK336" s="115"/>
      <c r="CL336" s="115"/>
      <c r="CM336" s="115"/>
      <c r="CN336" s="115"/>
      <c r="CO336" s="115"/>
      <c r="CP336" s="115"/>
      <c r="CQ336" s="115"/>
      <c r="CR336" s="115"/>
      <c r="CS336" s="115"/>
      <c r="CT336" s="115"/>
      <c r="CU336" s="115"/>
      <c r="CV336" s="115"/>
      <c r="CW336" s="115"/>
      <c r="CX336" s="115"/>
      <c r="CY336" s="115"/>
      <c r="CZ336" s="115"/>
      <c r="DA336" s="115"/>
      <c r="DB336" s="115"/>
      <c r="DC336" s="115"/>
      <c r="DD336" s="115"/>
      <c r="DE336" s="115"/>
      <c r="DF336" s="115"/>
      <c r="DG336" s="115"/>
      <c r="DH336" s="115"/>
      <c r="DI336" s="115"/>
      <c r="DJ336" s="115"/>
      <c r="DK336" s="115"/>
      <c r="DL336" s="115"/>
      <c r="DM336" s="115"/>
      <c r="DN336" s="115"/>
      <c r="DO336" s="115"/>
      <c r="DP336" s="115"/>
      <c r="DQ336" s="115"/>
      <c r="DR336" s="115"/>
      <c r="DS336" s="115"/>
      <c r="DT336" s="115"/>
      <c r="DU336" s="115"/>
      <c r="DV336" s="115"/>
      <c r="DW336" s="115"/>
      <c r="DX336" s="115"/>
      <c r="DY336" s="115"/>
      <c r="DZ336" s="115"/>
      <c r="EA336" s="115"/>
      <c r="EB336" s="115"/>
      <c r="EC336" s="115"/>
      <c r="ED336" s="115"/>
      <c r="EE336" s="115"/>
      <c r="EF336" s="115"/>
      <c r="EG336" s="115"/>
      <c r="EH336" s="115"/>
      <c r="EI336" s="115"/>
      <c r="EJ336" s="115"/>
      <c r="EK336" s="115"/>
      <c r="EL336" s="115"/>
      <c r="EM336" s="115"/>
      <c r="EN336" s="115"/>
      <c r="EO336" s="115"/>
      <c r="EP336" s="115"/>
      <c r="EQ336" s="115"/>
      <c r="ER336" s="115"/>
      <c r="ES336" s="115"/>
      <c r="ET336" s="115"/>
      <c r="EU336" s="115"/>
      <c r="EV336" s="115"/>
      <c r="EW336" s="115"/>
      <c r="EX336" s="115"/>
      <c r="EY336" s="115"/>
      <c r="EZ336" s="115"/>
      <c r="FA336" s="115"/>
      <c r="FB336" s="115"/>
      <c r="FC336" s="115"/>
      <c r="FD336" s="115"/>
      <c r="FE336" s="115"/>
      <c r="FF336" s="115"/>
      <c r="FG336" s="115"/>
      <c r="FH336" s="115"/>
      <c r="FI336" s="115"/>
      <c r="FJ336" s="115"/>
      <c r="FK336" s="115"/>
      <c r="FL336" s="115"/>
      <c r="FM336" s="115"/>
      <c r="FN336" s="115"/>
      <c r="FO336" s="115"/>
      <c r="FP336" s="115"/>
      <c r="FQ336" s="115"/>
      <c r="FR336" s="115"/>
      <c r="FS336" s="115"/>
      <c r="FT336" s="115"/>
      <c r="FU336" s="115"/>
      <c r="FV336" s="115"/>
      <c r="FW336" s="115"/>
      <c r="FX336" s="115"/>
      <c r="FY336" s="115"/>
      <c r="FZ336" s="115"/>
      <c r="GA336" s="115"/>
      <c r="GB336" s="115"/>
      <c r="GC336" s="115"/>
      <c r="GD336" s="115"/>
      <c r="GE336" s="115"/>
      <c r="GF336" s="115"/>
      <c r="GG336" s="115"/>
      <c r="GH336" s="115"/>
      <c r="GI336" s="115"/>
      <c r="GJ336" s="115"/>
      <c r="GK336" s="115"/>
      <c r="GL336" s="115"/>
      <c r="GM336" s="115"/>
      <c r="GN336" s="115"/>
      <c r="GO336" s="115"/>
      <c r="GP336" s="115"/>
      <c r="GQ336" s="115"/>
      <c r="GR336" s="115"/>
      <c r="GS336" s="115"/>
      <c r="GT336" s="115"/>
      <c r="GU336" s="115"/>
      <c r="GV336" s="115"/>
      <c r="GW336" s="115"/>
      <c r="GX336" s="115"/>
      <c r="GY336" s="115"/>
      <c r="GZ336" s="115"/>
      <c r="HA336" s="115"/>
      <c r="HB336" s="115"/>
      <c r="HC336" s="115"/>
      <c r="HD336" s="115"/>
      <c r="HE336" s="115"/>
      <c r="HF336" s="115"/>
      <c r="HG336" s="115"/>
      <c r="HH336" s="115"/>
      <c r="HI336" s="115"/>
      <c r="HJ336" s="115"/>
      <c r="HK336" s="115"/>
      <c r="HL336" s="115"/>
      <c r="HM336" s="115"/>
      <c r="HN336" s="115"/>
      <c r="HO336" s="115"/>
      <c r="HP336" s="115"/>
      <c r="HQ336" s="115"/>
      <c r="HR336" s="115"/>
      <c r="HS336" s="115"/>
      <c r="HT336" s="115"/>
      <c r="HU336" s="115"/>
      <c r="HV336" s="115"/>
      <c r="HW336" s="115"/>
      <c r="HX336" s="115"/>
      <c r="HY336" s="115"/>
      <c r="HZ336" s="115"/>
      <c r="IA336" s="115"/>
      <c r="IB336" s="115"/>
      <c r="IC336" s="115"/>
      <c r="ID336" s="115"/>
      <c r="IE336" s="115"/>
      <c r="IF336" s="115"/>
      <c r="IG336" s="115"/>
      <c r="IH336" s="115"/>
      <c r="II336" s="115"/>
      <c r="IJ336" s="115"/>
      <c r="IK336" s="115"/>
      <c r="IL336" s="115"/>
      <c r="IM336" s="115"/>
      <c r="IN336" s="115"/>
      <c r="IO336" s="115"/>
      <c r="IP336" s="115"/>
      <c r="IQ336" s="115"/>
      <c r="IR336" s="115"/>
      <c r="IS336" s="115"/>
      <c r="IT336" s="115"/>
      <c r="IU336" s="115"/>
      <c r="IV336" s="115"/>
      <c r="IW336" s="115"/>
      <c r="IX336" s="115"/>
      <c r="IY336" s="115"/>
      <c r="IZ336" s="115"/>
      <c r="JA336" s="115"/>
      <c r="JB336" s="115"/>
      <c r="JC336" s="115"/>
      <c r="JD336" s="115"/>
      <c r="JE336" s="115"/>
      <c r="JF336" s="115"/>
      <c r="JG336" s="115"/>
      <c r="JH336" s="115"/>
      <c r="JI336" s="115"/>
      <c r="JJ336" s="115"/>
      <c r="JK336" s="115"/>
      <c r="JL336" s="115"/>
      <c r="JM336" s="115"/>
      <c r="JN336" s="115"/>
      <c r="JO336" s="115"/>
      <c r="JP336" s="115"/>
      <c r="JQ336" s="115"/>
      <c r="JR336" s="115"/>
      <c r="JS336" s="115"/>
      <c r="JT336" s="115"/>
      <c r="JU336" s="115"/>
      <c r="JV336" s="115"/>
      <c r="JW336" s="115"/>
      <c r="JX336" s="115"/>
      <c r="JY336" s="115"/>
      <c r="JZ336" s="115"/>
      <c r="KA336" s="115"/>
      <c r="KB336" s="115"/>
      <c r="KC336" s="115"/>
      <c r="KD336" s="115"/>
      <c r="KE336" s="115"/>
      <c r="KF336" s="115"/>
      <c r="KG336" s="115"/>
      <c r="KH336" s="115"/>
      <c r="KI336" s="115"/>
      <c r="KJ336" s="115"/>
      <c r="KK336" s="115"/>
      <c r="KL336" s="115"/>
      <c r="KM336" s="115"/>
      <c r="KN336" s="115"/>
      <c r="KO336" s="115"/>
      <c r="KP336" s="115"/>
      <c r="KQ336" s="115"/>
      <c r="KR336" s="115"/>
      <c r="KS336" s="115"/>
      <c r="KT336" s="115"/>
      <c r="KU336" s="115"/>
      <c r="KV336" s="115"/>
      <c r="KW336" s="115"/>
      <c r="KX336" s="115"/>
      <c r="KY336" s="115"/>
      <c r="KZ336" s="115"/>
      <c r="LA336" s="115"/>
      <c r="LB336" s="115"/>
      <c r="LC336" s="115"/>
      <c r="LD336" s="115"/>
      <c r="LE336" s="115"/>
      <c r="LF336" s="115"/>
      <c r="LG336" s="115"/>
      <c r="LH336" s="115"/>
      <c r="LI336" s="115"/>
      <c r="LJ336" s="115"/>
      <c r="LK336" s="115"/>
      <c r="LL336" s="115"/>
      <c r="LM336" s="115"/>
      <c r="LN336" s="115"/>
      <c r="LO336" s="115"/>
      <c r="LP336" s="115"/>
      <c r="LQ336" s="115"/>
      <c r="LR336" s="115"/>
      <c r="LS336" s="115"/>
      <c r="LT336" s="115"/>
      <c r="LU336" s="115"/>
      <c r="LV336" s="115"/>
      <c r="LW336" s="115"/>
      <c r="LX336" s="115"/>
      <c r="LY336" s="115"/>
      <c r="LZ336" s="115"/>
      <c r="MA336" s="115"/>
      <c r="MB336" s="115"/>
      <c r="MC336" s="115"/>
      <c r="MD336" s="115"/>
      <c r="ME336" s="115"/>
      <c r="MF336" s="115"/>
      <c r="MG336" s="115"/>
      <c r="MH336" s="115"/>
      <c r="MI336" s="115"/>
      <c r="MJ336" s="115"/>
      <c r="MK336" s="115"/>
      <c r="ML336" s="115"/>
      <c r="MM336" s="115"/>
      <c r="MN336" s="115"/>
      <c r="MO336" s="115"/>
      <c r="MP336" s="115"/>
      <c r="MQ336" s="115"/>
      <c r="MR336" s="115"/>
      <c r="MS336" s="115"/>
      <c r="MT336" s="115"/>
      <c r="MU336" s="115"/>
      <c r="MV336" s="115"/>
      <c r="MW336" s="115"/>
      <c r="MX336" s="115"/>
      <c r="MY336" s="115"/>
      <c r="MZ336" s="115"/>
      <c r="NA336" s="115"/>
      <c r="NB336" s="115"/>
      <c r="NC336" s="115"/>
      <c r="ND336" s="115"/>
      <c r="NE336" s="115"/>
      <c r="NF336" s="115"/>
      <c r="NG336" s="115"/>
      <c r="NH336" s="115"/>
      <c r="NI336" s="115"/>
      <c r="NJ336" s="115"/>
      <c r="NK336" s="115"/>
      <c r="NL336" s="115"/>
      <c r="NM336" s="115"/>
      <c r="NN336" s="115"/>
      <c r="NO336" s="115"/>
      <c r="NP336" s="115"/>
      <c r="NQ336" s="115"/>
      <c r="NR336" s="115"/>
      <c r="NS336" s="115"/>
      <c r="NT336" s="115"/>
      <c r="NU336" s="115"/>
      <c r="NV336" s="115"/>
      <c r="NW336" s="115"/>
      <c r="NX336" s="115"/>
      <c r="NY336" s="115"/>
      <c r="NZ336" s="115"/>
      <c r="OA336" s="115"/>
      <c r="OB336" s="115"/>
      <c r="OC336" s="115"/>
      <c r="OD336" s="115"/>
      <c r="OE336" s="115"/>
      <c r="OF336" s="115"/>
      <c r="OG336" s="115"/>
    </row>
    <row r="337" spans="1:397" s="116" customFormat="1">
      <c r="A337" s="110" t="s">
        <v>87</v>
      </c>
      <c r="B337" s="111" t="s">
        <v>422</v>
      </c>
      <c r="C337" s="112">
        <v>29916</v>
      </c>
      <c r="D337" s="113">
        <v>3.0199999999999999E-5</v>
      </c>
      <c r="E337" s="112">
        <v>425.7</v>
      </c>
      <c r="F337" s="123">
        <v>2659.5324000000001</v>
      </c>
      <c r="G337" s="124">
        <v>3085.2323999999999</v>
      </c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115"/>
      <c r="AU337" s="115"/>
      <c r="AV337" s="115"/>
      <c r="AW337" s="115"/>
      <c r="AX337" s="115"/>
      <c r="AY337" s="115"/>
      <c r="AZ337" s="115"/>
      <c r="BA337" s="115"/>
      <c r="BB337" s="115"/>
      <c r="BC337" s="115"/>
      <c r="BD337" s="115"/>
      <c r="BE337" s="115"/>
      <c r="BF337" s="115"/>
      <c r="BG337" s="115"/>
      <c r="BH337" s="115"/>
      <c r="BI337" s="115"/>
      <c r="BJ337" s="115"/>
      <c r="BK337" s="115"/>
      <c r="BL337" s="115"/>
      <c r="BM337" s="115"/>
      <c r="BN337" s="115"/>
      <c r="BO337" s="115"/>
      <c r="BP337" s="115"/>
      <c r="BQ337" s="115"/>
      <c r="BR337" s="115"/>
      <c r="BS337" s="115"/>
      <c r="BT337" s="115"/>
      <c r="BU337" s="115"/>
      <c r="BV337" s="115"/>
      <c r="BW337" s="115"/>
      <c r="BX337" s="115"/>
      <c r="BY337" s="115"/>
      <c r="BZ337" s="115"/>
      <c r="CA337" s="115"/>
      <c r="CB337" s="115"/>
      <c r="CC337" s="115"/>
      <c r="CD337" s="115"/>
      <c r="CE337" s="115"/>
      <c r="CF337" s="115"/>
      <c r="CG337" s="115"/>
      <c r="CH337" s="115"/>
      <c r="CI337" s="115"/>
      <c r="CJ337" s="115"/>
      <c r="CK337" s="115"/>
      <c r="CL337" s="115"/>
      <c r="CM337" s="115"/>
      <c r="CN337" s="115"/>
      <c r="CO337" s="115"/>
      <c r="CP337" s="115"/>
      <c r="CQ337" s="115"/>
      <c r="CR337" s="115"/>
      <c r="CS337" s="115"/>
      <c r="CT337" s="115"/>
      <c r="CU337" s="115"/>
      <c r="CV337" s="115"/>
      <c r="CW337" s="115"/>
      <c r="CX337" s="115"/>
      <c r="CY337" s="115"/>
      <c r="CZ337" s="115"/>
      <c r="DA337" s="115"/>
      <c r="DB337" s="115"/>
      <c r="DC337" s="115"/>
      <c r="DD337" s="115"/>
      <c r="DE337" s="115"/>
      <c r="DF337" s="115"/>
      <c r="DG337" s="115"/>
      <c r="DH337" s="115"/>
      <c r="DI337" s="115"/>
      <c r="DJ337" s="115"/>
      <c r="DK337" s="115"/>
      <c r="DL337" s="115"/>
      <c r="DM337" s="115"/>
      <c r="DN337" s="115"/>
      <c r="DO337" s="115"/>
      <c r="DP337" s="115"/>
      <c r="DQ337" s="115"/>
      <c r="DR337" s="115"/>
      <c r="DS337" s="115"/>
      <c r="DT337" s="115"/>
      <c r="DU337" s="115"/>
      <c r="DV337" s="115"/>
      <c r="DW337" s="115"/>
      <c r="DX337" s="115"/>
      <c r="DY337" s="115"/>
      <c r="DZ337" s="115"/>
      <c r="EA337" s="115"/>
      <c r="EB337" s="115"/>
      <c r="EC337" s="115"/>
      <c r="ED337" s="115"/>
      <c r="EE337" s="115"/>
      <c r="EF337" s="115"/>
      <c r="EG337" s="115"/>
      <c r="EH337" s="115"/>
      <c r="EI337" s="115"/>
      <c r="EJ337" s="115"/>
      <c r="EK337" s="115"/>
      <c r="EL337" s="115"/>
      <c r="EM337" s="115"/>
      <c r="EN337" s="115"/>
      <c r="EO337" s="115"/>
      <c r="EP337" s="115"/>
      <c r="EQ337" s="115"/>
      <c r="ER337" s="115"/>
      <c r="ES337" s="115"/>
      <c r="ET337" s="115"/>
      <c r="EU337" s="115"/>
      <c r="EV337" s="115"/>
      <c r="EW337" s="115"/>
      <c r="EX337" s="115"/>
      <c r="EY337" s="115"/>
      <c r="EZ337" s="115"/>
      <c r="FA337" s="115"/>
      <c r="FB337" s="115"/>
      <c r="FC337" s="115"/>
      <c r="FD337" s="115"/>
      <c r="FE337" s="115"/>
      <c r="FF337" s="115"/>
      <c r="FG337" s="115"/>
      <c r="FH337" s="115"/>
      <c r="FI337" s="115"/>
      <c r="FJ337" s="115"/>
      <c r="FK337" s="115"/>
      <c r="FL337" s="115"/>
      <c r="FM337" s="115"/>
      <c r="FN337" s="115"/>
      <c r="FO337" s="115"/>
      <c r="FP337" s="115"/>
      <c r="FQ337" s="115"/>
      <c r="FR337" s="115"/>
      <c r="FS337" s="115"/>
      <c r="FT337" s="115"/>
      <c r="FU337" s="115"/>
      <c r="FV337" s="115"/>
      <c r="FW337" s="115"/>
      <c r="FX337" s="115"/>
      <c r="FY337" s="115"/>
      <c r="FZ337" s="115"/>
      <c r="GA337" s="115"/>
      <c r="GB337" s="115"/>
      <c r="GC337" s="115"/>
      <c r="GD337" s="115"/>
      <c r="GE337" s="115"/>
      <c r="GF337" s="115"/>
      <c r="GG337" s="115"/>
      <c r="GH337" s="115"/>
      <c r="GI337" s="115"/>
      <c r="GJ337" s="115"/>
      <c r="GK337" s="115"/>
      <c r="GL337" s="115"/>
      <c r="GM337" s="115"/>
      <c r="GN337" s="115"/>
      <c r="GO337" s="115"/>
      <c r="GP337" s="115"/>
      <c r="GQ337" s="115"/>
      <c r="GR337" s="115"/>
      <c r="GS337" s="115"/>
      <c r="GT337" s="115"/>
      <c r="GU337" s="115"/>
      <c r="GV337" s="115"/>
      <c r="GW337" s="115"/>
      <c r="GX337" s="115"/>
      <c r="GY337" s="115"/>
      <c r="GZ337" s="115"/>
      <c r="HA337" s="115"/>
      <c r="HB337" s="115"/>
      <c r="HC337" s="115"/>
      <c r="HD337" s="115"/>
      <c r="HE337" s="115"/>
      <c r="HF337" s="115"/>
      <c r="HG337" s="115"/>
      <c r="HH337" s="115"/>
      <c r="HI337" s="115"/>
      <c r="HJ337" s="115"/>
      <c r="HK337" s="115"/>
      <c r="HL337" s="115"/>
      <c r="HM337" s="115"/>
      <c r="HN337" s="115"/>
      <c r="HO337" s="115"/>
      <c r="HP337" s="115"/>
      <c r="HQ337" s="115"/>
      <c r="HR337" s="115"/>
      <c r="HS337" s="115"/>
      <c r="HT337" s="115"/>
      <c r="HU337" s="115"/>
      <c r="HV337" s="115"/>
      <c r="HW337" s="115"/>
      <c r="HX337" s="115"/>
      <c r="HY337" s="115"/>
      <c r="HZ337" s="115"/>
      <c r="IA337" s="115"/>
      <c r="IB337" s="115"/>
      <c r="IC337" s="115"/>
      <c r="ID337" s="115"/>
      <c r="IE337" s="115"/>
      <c r="IF337" s="115"/>
      <c r="IG337" s="115"/>
      <c r="IH337" s="115"/>
      <c r="II337" s="115"/>
      <c r="IJ337" s="115"/>
      <c r="IK337" s="115"/>
      <c r="IL337" s="115"/>
      <c r="IM337" s="115"/>
      <c r="IN337" s="115"/>
      <c r="IO337" s="115"/>
      <c r="IP337" s="115"/>
      <c r="IQ337" s="115"/>
      <c r="IR337" s="115"/>
      <c r="IS337" s="115"/>
      <c r="IT337" s="115"/>
      <c r="IU337" s="115"/>
      <c r="IV337" s="115"/>
      <c r="IW337" s="115"/>
      <c r="IX337" s="115"/>
      <c r="IY337" s="115"/>
      <c r="IZ337" s="115"/>
      <c r="JA337" s="115"/>
      <c r="JB337" s="115"/>
      <c r="JC337" s="115"/>
      <c r="JD337" s="115"/>
      <c r="JE337" s="115"/>
      <c r="JF337" s="115"/>
      <c r="JG337" s="115"/>
      <c r="JH337" s="115"/>
      <c r="JI337" s="115"/>
      <c r="JJ337" s="115"/>
      <c r="JK337" s="115"/>
      <c r="JL337" s="115"/>
      <c r="JM337" s="115"/>
      <c r="JN337" s="115"/>
      <c r="JO337" s="115"/>
      <c r="JP337" s="115"/>
      <c r="JQ337" s="115"/>
      <c r="JR337" s="115"/>
      <c r="JS337" s="115"/>
      <c r="JT337" s="115"/>
      <c r="JU337" s="115"/>
      <c r="JV337" s="115"/>
      <c r="JW337" s="115"/>
      <c r="JX337" s="115"/>
      <c r="JY337" s="115"/>
      <c r="JZ337" s="115"/>
      <c r="KA337" s="115"/>
      <c r="KB337" s="115"/>
      <c r="KC337" s="115"/>
      <c r="KD337" s="115"/>
      <c r="KE337" s="115"/>
      <c r="KF337" s="115"/>
      <c r="KG337" s="115"/>
      <c r="KH337" s="115"/>
      <c r="KI337" s="115"/>
      <c r="KJ337" s="115"/>
      <c r="KK337" s="115"/>
      <c r="KL337" s="115"/>
      <c r="KM337" s="115"/>
      <c r="KN337" s="115"/>
      <c r="KO337" s="115"/>
      <c r="KP337" s="115"/>
      <c r="KQ337" s="115"/>
      <c r="KR337" s="115"/>
      <c r="KS337" s="115"/>
      <c r="KT337" s="115"/>
      <c r="KU337" s="115"/>
      <c r="KV337" s="115"/>
      <c r="KW337" s="115"/>
      <c r="KX337" s="115"/>
      <c r="KY337" s="115"/>
      <c r="KZ337" s="115"/>
      <c r="LA337" s="115"/>
      <c r="LB337" s="115"/>
      <c r="LC337" s="115"/>
      <c r="LD337" s="115"/>
      <c r="LE337" s="115"/>
      <c r="LF337" s="115"/>
      <c r="LG337" s="115"/>
      <c r="LH337" s="115"/>
      <c r="LI337" s="115"/>
      <c r="LJ337" s="115"/>
      <c r="LK337" s="115"/>
      <c r="LL337" s="115"/>
      <c r="LM337" s="115"/>
      <c r="LN337" s="115"/>
      <c r="LO337" s="115"/>
      <c r="LP337" s="115"/>
      <c r="LQ337" s="115"/>
      <c r="LR337" s="115"/>
      <c r="LS337" s="115"/>
      <c r="LT337" s="115"/>
      <c r="LU337" s="115"/>
      <c r="LV337" s="115"/>
      <c r="LW337" s="115"/>
      <c r="LX337" s="115"/>
      <c r="LY337" s="115"/>
      <c r="LZ337" s="115"/>
      <c r="MA337" s="115"/>
      <c r="MB337" s="115"/>
      <c r="MC337" s="115"/>
      <c r="MD337" s="115"/>
      <c r="ME337" s="115"/>
      <c r="MF337" s="115"/>
      <c r="MG337" s="115"/>
      <c r="MH337" s="115"/>
      <c r="MI337" s="115"/>
      <c r="MJ337" s="115"/>
      <c r="MK337" s="115"/>
      <c r="ML337" s="115"/>
      <c r="MM337" s="115"/>
      <c r="MN337" s="115"/>
      <c r="MO337" s="115"/>
      <c r="MP337" s="115"/>
      <c r="MQ337" s="115"/>
      <c r="MR337" s="115"/>
      <c r="MS337" s="115"/>
      <c r="MT337" s="115"/>
      <c r="MU337" s="115"/>
      <c r="MV337" s="115"/>
      <c r="MW337" s="115"/>
      <c r="MX337" s="115"/>
      <c r="MY337" s="115"/>
      <c r="MZ337" s="115"/>
      <c r="NA337" s="115"/>
      <c r="NB337" s="115"/>
      <c r="NC337" s="115"/>
      <c r="ND337" s="115"/>
      <c r="NE337" s="115"/>
      <c r="NF337" s="115"/>
      <c r="NG337" s="115"/>
      <c r="NH337" s="115"/>
      <c r="NI337" s="115"/>
      <c r="NJ337" s="115"/>
      <c r="NK337" s="115"/>
      <c r="NL337" s="115"/>
      <c r="NM337" s="115"/>
      <c r="NN337" s="115"/>
      <c r="NO337" s="115"/>
      <c r="NP337" s="115"/>
      <c r="NQ337" s="115"/>
      <c r="NR337" s="115"/>
      <c r="NS337" s="115"/>
      <c r="NT337" s="115"/>
      <c r="NU337" s="115"/>
      <c r="NV337" s="115"/>
      <c r="NW337" s="115"/>
      <c r="NX337" s="115"/>
      <c r="NY337" s="115"/>
      <c r="NZ337" s="115"/>
      <c r="OA337" s="115"/>
      <c r="OB337" s="115"/>
      <c r="OC337" s="115"/>
      <c r="OD337" s="115"/>
      <c r="OE337" s="115"/>
      <c r="OF337" s="115"/>
      <c r="OG337" s="115"/>
    </row>
    <row r="338" spans="1:397" s="116" customFormat="1">
      <c r="A338" s="110" t="s">
        <v>88</v>
      </c>
      <c r="B338" s="111" t="s">
        <v>423</v>
      </c>
      <c r="C338" s="112">
        <v>26748</v>
      </c>
      <c r="D338" s="113">
        <v>2.6999999999999999E-5</v>
      </c>
      <c r="E338" s="112">
        <v>809.78</v>
      </c>
      <c r="F338" s="123">
        <v>2377.8972000000003</v>
      </c>
      <c r="G338" s="124">
        <v>3187.6772000000001</v>
      </c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  <c r="AT338" s="115"/>
      <c r="AU338" s="115"/>
      <c r="AV338" s="115"/>
      <c r="AW338" s="115"/>
      <c r="AX338" s="115"/>
      <c r="AY338" s="115"/>
      <c r="AZ338" s="115"/>
      <c r="BA338" s="115"/>
      <c r="BB338" s="115"/>
      <c r="BC338" s="115"/>
      <c r="BD338" s="115"/>
      <c r="BE338" s="115"/>
      <c r="BF338" s="115"/>
      <c r="BG338" s="115"/>
      <c r="BH338" s="115"/>
      <c r="BI338" s="115"/>
      <c r="BJ338" s="115"/>
      <c r="BK338" s="115"/>
      <c r="BL338" s="115"/>
      <c r="BM338" s="115"/>
      <c r="BN338" s="115"/>
      <c r="BO338" s="115"/>
      <c r="BP338" s="115"/>
      <c r="BQ338" s="115"/>
      <c r="BR338" s="115"/>
      <c r="BS338" s="115"/>
      <c r="BT338" s="115"/>
      <c r="BU338" s="115"/>
      <c r="BV338" s="115"/>
      <c r="BW338" s="115"/>
      <c r="BX338" s="115"/>
      <c r="BY338" s="115"/>
      <c r="BZ338" s="115"/>
      <c r="CA338" s="115"/>
      <c r="CB338" s="115"/>
      <c r="CC338" s="115"/>
      <c r="CD338" s="115"/>
      <c r="CE338" s="115"/>
      <c r="CF338" s="115"/>
      <c r="CG338" s="115"/>
      <c r="CH338" s="115"/>
      <c r="CI338" s="115"/>
      <c r="CJ338" s="115"/>
      <c r="CK338" s="115"/>
      <c r="CL338" s="115"/>
      <c r="CM338" s="115"/>
      <c r="CN338" s="115"/>
      <c r="CO338" s="115"/>
      <c r="CP338" s="115"/>
      <c r="CQ338" s="115"/>
      <c r="CR338" s="115"/>
      <c r="CS338" s="115"/>
      <c r="CT338" s="115"/>
      <c r="CU338" s="115"/>
      <c r="CV338" s="115"/>
      <c r="CW338" s="115"/>
      <c r="CX338" s="115"/>
      <c r="CY338" s="115"/>
      <c r="CZ338" s="115"/>
      <c r="DA338" s="115"/>
      <c r="DB338" s="115"/>
      <c r="DC338" s="115"/>
      <c r="DD338" s="115"/>
      <c r="DE338" s="115"/>
      <c r="DF338" s="115"/>
      <c r="DG338" s="115"/>
      <c r="DH338" s="115"/>
      <c r="DI338" s="115"/>
      <c r="DJ338" s="115"/>
      <c r="DK338" s="115"/>
      <c r="DL338" s="115"/>
      <c r="DM338" s="115"/>
      <c r="DN338" s="115"/>
      <c r="DO338" s="115"/>
      <c r="DP338" s="115"/>
      <c r="DQ338" s="115"/>
      <c r="DR338" s="115"/>
      <c r="DS338" s="115"/>
      <c r="DT338" s="115"/>
      <c r="DU338" s="115"/>
      <c r="DV338" s="115"/>
      <c r="DW338" s="115"/>
      <c r="DX338" s="115"/>
      <c r="DY338" s="115"/>
      <c r="DZ338" s="115"/>
      <c r="EA338" s="115"/>
      <c r="EB338" s="115"/>
      <c r="EC338" s="115"/>
      <c r="ED338" s="115"/>
      <c r="EE338" s="115"/>
      <c r="EF338" s="115"/>
      <c r="EG338" s="115"/>
      <c r="EH338" s="115"/>
      <c r="EI338" s="115"/>
      <c r="EJ338" s="115"/>
      <c r="EK338" s="115"/>
      <c r="EL338" s="115"/>
      <c r="EM338" s="115"/>
      <c r="EN338" s="115"/>
      <c r="EO338" s="115"/>
      <c r="EP338" s="115"/>
      <c r="EQ338" s="115"/>
      <c r="ER338" s="115"/>
      <c r="ES338" s="115"/>
      <c r="ET338" s="115"/>
      <c r="EU338" s="115"/>
      <c r="EV338" s="115"/>
      <c r="EW338" s="115"/>
      <c r="EX338" s="115"/>
      <c r="EY338" s="115"/>
      <c r="EZ338" s="115"/>
      <c r="FA338" s="115"/>
      <c r="FB338" s="115"/>
      <c r="FC338" s="115"/>
      <c r="FD338" s="115"/>
      <c r="FE338" s="115"/>
      <c r="FF338" s="115"/>
      <c r="FG338" s="115"/>
      <c r="FH338" s="115"/>
      <c r="FI338" s="115"/>
      <c r="FJ338" s="115"/>
      <c r="FK338" s="115"/>
      <c r="FL338" s="115"/>
      <c r="FM338" s="115"/>
      <c r="FN338" s="115"/>
      <c r="FO338" s="115"/>
      <c r="FP338" s="115"/>
      <c r="FQ338" s="115"/>
      <c r="FR338" s="115"/>
      <c r="FS338" s="115"/>
      <c r="FT338" s="115"/>
      <c r="FU338" s="115"/>
      <c r="FV338" s="115"/>
      <c r="FW338" s="115"/>
      <c r="FX338" s="115"/>
      <c r="FY338" s="115"/>
      <c r="FZ338" s="115"/>
      <c r="GA338" s="115"/>
      <c r="GB338" s="115"/>
      <c r="GC338" s="115"/>
      <c r="GD338" s="115"/>
      <c r="GE338" s="115"/>
      <c r="GF338" s="115"/>
      <c r="GG338" s="115"/>
      <c r="GH338" s="115"/>
      <c r="GI338" s="115"/>
      <c r="GJ338" s="115"/>
      <c r="GK338" s="115"/>
      <c r="GL338" s="115"/>
      <c r="GM338" s="115"/>
      <c r="GN338" s="115"/>
      <c r="GO338" s="115"/>
      <c r="GP338" s="115"/>
      <c r="GQ338" s="115"/>
      <c r="GR338" s="115"/>
      <c r="GS338" s="115"/>
      <c r="GT338" s="115"/>
      <c r="GU338" s="115"/>
      <c r="GV338" s="115"/>
      <c r="GW338" s="115"/>
      <c r="GX338" s="115"/>
      <c r="GY338" s="115"/>
      <c r="GZ338" s="115"/>
      <c r="HA338" s="115"/>
      <c r="HB338" s="115"/>
      <c r="HC338" s="115"/>
      <c r="HD338" s="115"/>
      <c r="HE338" s="115"/>
      <c r="HF338" s="115"/>
      <c r="HG338" s="115"/>
      <c r="HH338" s="115"/>
      <c r="HI338" s="115"/>
      <c r="HJ338" s="115"/>
      <c r="HK338" s="115"/>
      <c r="HL338" s="115"/>
      <c r="HM338" s="115"/>
      <c r="HN338" s="115"/>
      <c r="HO338" s="115"/>
      <c r="HP338" s="115"/>
      <c r="HQ338" s="115"/>
      <c r="HR338" s="115"/>
      <c r="HS338" s="115"/>
      <c r="HT338" s="115"/>
      <c r="HU338" s="115"/>
      <c r="HV338" s="115"/>
      <c r="HW338" s="115"/>
      <c r="HX338" s="115"/>
      <c r="HY338" s="115"/>
      <c r="HZ338" s="115"/>
      <c r="IA338" s="115"/>
      <c r="IB338" s="115"/>
      <c r="IC338" s="115"/>
      <c r="ID338" s="115"/>
      <c r="IE338" s="115"/>
      <c r="IF338" s="115"/>
      <c r="IG338" s="115"/>
      <c r="IH338" s="115"/>
      <c r="II338" s="115"/>
      <c r="IJ338" s="115"/>
      <c r="IK338" s="115"/>
      <c r="IL338" s="115"/>
      <c r="IM338" s="115"/>
      <c r="IN338" s="115"/>
      <c r="IO338" s="115"/>
      <c r="IP338" s="115"/>
      <c r="IQ338" s="115"/>
      <c r="IR338" s="115"/>
      <c r="IS338" s="115"/>
      <c r="IT338" s="115"/>
      <c r="IU338" s="115"/>
      <c r="IV338" s="115"/>
      <c r="IW338" s="115"/>
      <c r="IX338" s="115"/>
      <c r="IY338" s="115"/>
      <c r="IZ338" s="115"/>
      <c r="JA338" s="115"/>
      <c r="JB338" s="115"/>
      <c r="JC338" s="115"/>
      <c r="JD338" s="115"/>
      <c r="JE338" s="115"/>
      <c r="JF338" s="115"/>
      <c r="JG338" s="115"/>
      <c r="JH338" s="115"/>
      <c r="JI338" s="115"/>
      <c r="JJ338" s="115"/>
      <c r="JK338" s="115"/>
      <c r="JL338" s="115"/>
      <c r="JM338" s="115"/>
      <c r="JN338" s="115"/>
      <c r="JO338" s="115"/>
      <c r="JP338" s="115"/>
      <c r="JQ338" s="115"/>
      <c r="JR338" s="115"/>
      <c r="JS338" s="115"/>
      <c r="JT338" s="115"/>
      <c r="JU338" s="115"/>
      <c r="JV338" s="115"/>
      <c r="JW338" s="115"/>
      <c r="JX338" s="115"/>
      <c r="JY338" s="115"/>
      <c r="JZ338" s="115"/>
      <c r="KA338" s="115"/>
      <c r="KB338" s="115"/>
      <c r="KC338" s="115"/>
      <c r="KD338" s="115"/>
      <c r="KE338" s="115"/>
      <c r="KF338" s="115"/>
      <c r="KG338" s="115"/>
      <c r="KH338" s="115"/>
      <c r="KI338" s="115"/>
      <c r="KJ338" s="115"/>
      <c r="KK338" s="115"/>
      <c r="KL338" s="115"/>
      <c r="KM338" s="115"/>
      <c r="KN338" s="115"/>
      <c r="KO338" s="115"/>
      <c r="KP338" s="115"/>
      <c r="KQ338" s="115"/>
      <c r="KR338" s="115"/>
      <c r="KS338" s="115"/>
      <c r="KT338" s="115"/>
      <c r="KU338" s="115"/>
      <c r="KV338" s="115"/>
      <c r="KW338" s="115"/>
      <c r="KX338" s="115"/>
      <c r="KY338" s="115"/>
      <c r="KZ338" s="115"/>
      <c r="LA338" s="115"/>
      <c r="LB338" s="115"/>
      <c r="LC338" s="115"/>
      <c r="LD338" s="115"/>
      <c r="LE338" s="115"/>
      <c r="LF338" s="115"/>
      <c r="LG338" s="115"/>
      <c r="LH338" s="115"/>
      <c r="LI338" s="115"/>
      <c r="LJ338" s="115"/>
      <c r="LK338" s="115"/>
      <c r="LL338" s="115"/>
      <c r="LM338" s="115"/>
      <c r="LN338" s="115"/>
      <c r="LO338" s="115"/>
      <c r="LP338" s="115"/>
      <c r="LQ338" s="115"/>
      <c r="LR338" s="115"/>
      <c r="LS338" s="115"/>
      <c r="LT338" s="115"/>
      <c r="LU338" s="115"/>
      <c r="LV338" s="115"/>
      <c r="LW338" s="115"/>
      <c r="LX338" s="115"/>
      <c r="LY338" s="115"/>
      <c r="LZ338" s="115"/>
      <c r="MA338" s="115"/>
      <c r="MB338" s="115"/>
      <c r="MC338" s="115"/>
      <c r="MD338" s="115"/>
      <c r="ME338" s="115"/>
      <c r="MF338" s="115"/>
      <c r="MG338" s="115"/>
      <c r="MH338" s="115"/>
      <c r="MI338" s="115"/>
      <c r="MJ338" s="115"/>
      <c r="MK338" s="115"/>
      <c r="ML338" s="115"/>
      <c r="MM338" s="115"/>
      <c r="MN338" s="115"/>
      <c r="MO338" s="115"/>
      <c r="MP338" s="115"/>
      <c r="MQ338" s="115"/>
      <c r="MR338" s="115"/>
      <c r="MS338" s="115"/>
      <c r="MT338" s="115"/>
      <c r="MU338" s="115"/>
      <c r="MV338" s="115"/>
      <c r="MW338" s="115"/>
      <c r="MX338" s="115"/>
      <c r="MY338" s="115"/>
      <c r="MZ338" s="115"/>
      <c r="NA338" s="115"/>
      <c r="NB338" s="115"/>
      <c r="NC338" s="115"/>
      <c r="ND338" s="115"/>
      <c r="NE338" s="115"/>
      <c r="NF338" s="115"/>
      <c r="NG338" s="115"/>
      <c r="NH338" s="115"/>
      <c r="NI338" s="115"/>
      <c r="NJ338" s="115"/>
      <c r="NK338" s="115"/>
      <c r="NL338" s="115"/>
      <c r="NM338" s="115"/>
      <c r="NN338" s="115"/>
      <c r="NO338" s="115"/>
      <c r="NP338" s="115"/>
      <c r="NQ338" s="115"/>
      <c r="NR338" s="115"/>
      <c r="NS338" s="115"/>
      <c r="NT338" s="115"/>
      <c r="NU338" s="115"/>
      <c r="NV338" s="115"/>
      <c r="NW338" s="115"/>
      <c r="NX338" s="115"/>
      <c r="NY338" s="115"/>
      <c r="NZ338" s="115"/>
      <c r="OA338" s="115"/>
      <c r="OB338" s="115"/>
      <c r="OC338" s="115"/>
      <c r="OD338" s="115"/>
      <c r="OE338" s="115"/>
      <c r="OF338" s="115"/>
      <c r="OG338" s="115"/>
    </row>
    <row r="339" spans="1:397" s="116" customFormat="1">
      <c r="A339" s="110" t="s">
        <v>89</v>
      </c>
      <c r="B339" s="111" t="s">
        <v>424</v>
      </c>
      <c r="C339" s="112">
        <v>88728</v>
      </c>
      <c r="D339" s="113">
        <v>8.9599999999999996E-5</v>
      </c>
      <c r="E339" s="112">
        <v>1899.97</v>
      </c>
      <c r="F339" s="123">
        <v>7887.9192000000003</v>
      </c>
      <c r="G339" s="124">
        <v>9787.8891999999996</v>
      </c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115"/>
      <c r="AY339" s="115"/>
      <c r="AZ339" s="115"/>
      <c r="BA339" s="115"/>
      <c r="BB339" s="115"/>
      <c r="BC339" s="115"/>
      <c r="BD339" s="115"/>
      <c r="BE339" s="115"/>
      <c r="BF339" s="115"/>
      <c r="BG339" s="115"/>
      <c r="BH339" s="115"/>
      <c r="BI339" s="115"/>
      <c r="BJ339" s="115"/>
      <c r="BK339" s="115"/>
      <c r="BL339" s="115"/>
      <c r="BM339" s="115"/>
      <c r="BN339" s="115"/>
      <c r="BO339" s="115"/>
      <c r="BP339" s="115"/>
      <c r="BQ339" s="115"/>
      <c r="BR339" s="115"/>
      <c r="BS339" s="115"/>
      <c r="BT339" s="115"/>
      <c r="BU339" s="115"/>
      <c r="BV339" s="115"/>
      <c r="BW339" s="115"/>
      <c r="BX339" s="115"/>
      <c r="BY339" s="115"/>
      <c r="BZ339" s="115"/>
      <c r="CA339" s="115"/>
      <c r="CB339" s="115"/>
      <c r="CC339" s="115"/>
      <c r="CD339" s="115"/>
      <c r="CE339" s="115"/>
      <c r="CF339" s="115"/>
      <c r="CG339" s="115"/>
      <c r="CH339" s="115"/>
      <c r="CI339" s="115"/>
      <c r="CJ339" s="115"/>
      <c r="CK339" s="115"/>
      <c r="CL339" s="115"/>
      <c r="CM339" s="115"/>
      <c r="CN339" s="115"/>
      <c r="CO339" s="115"/>
      <c r="CP339" s="115"/>
      <c r="CQ339" s="115"/>
      <c r="CR339" s="115"/>
      <c r="CS339" s="115"/>
      <c r="CT339" s="115"/>
      <c r="CU339" s="115"/>
      <c r="CV339" s="115"/>
      <c r="CW339" s="115"/>
      <c r="CX339" s="115"/>
      <c r="CY339" s="115"/>
      <c r="CZ339" s="115"/>
      <c r="DA339" s="115"/>
      <c r="DB339" s="115"/>
      <c r="DC339" s="115"/>
      <c r="DD339" s="115"/>
      <c r="DE339" s="115"/>
      <c r="DF339" s="115"/>
      <c r="DG339" s="115"/>
      <c r="DH339" s="115"/>
      <c r="DI339" s="115"/>
      <c r="DJ339" s="115"/>
      <c r="DK339" s="115"/>
      <c r="DL339" s="115"/>
      <c r="DM339" s="115"/>
      <c r="DN339" s="115"/>
      <c r="DO339" s="115"/>
      <c r="DP339" s="115"/>
      <c r="DQ339" s="115"/>
      <c r="DR339" s="115"/>
      <c r="DS339" s="115"/>
      <c r="DT339" s="115"/>
      <c r="DU339" s="115"/>
      <c r="DV339" s="115"/>
      <c r="DW339" s="115"/>
      <c r="DX339" s="115"/>
      <c r="DY339" s="115"/>
      <c r="DZ339" s="115"/>
      <c r="EA339" s="115"/>
      <c r="EB339" s="115"/>
      <c r="EC339" s="115"/>
      <c r="ED339" s="115"/>
      <c r="EE339" s="115"/>
      <c r="EF339" s="115"/>
      <c r="EG339" s="115"/>
      <c r="EH339" s="115"/>
      <c r="EI339" s="115"/>
      <c r="EJ339" s="115"/>
      <c r="EK339" s="115"/>
      <c r="EL339" s="115"/>
      <c r="EM339" s="115"/>
      <c r="EN339" s="115"/>
      <c r="EO339" s="115"/>
      <c r="EP339" s="115"/>
      <c r="EQ339" s="115"/>
      <c r="ER339" s="115"/>
      <c r="ES339" s="115"/>
      <c r="ET339" s="115"/>
      <c r="EU339" s="115"/>
      <c r="EV339" s="115"/>
      <c r="EW339" s="115"/>
      <c r="EX339" s="115"/>
      <c r="EY339" s="115"/>
      <c r="EZ339" s="115"/>
      <c r="FA339" s="115"/>
      <c r="FB339" s="115"/>
      <c r="FC339" s="115"/>
      <c r="FD339" s="115"/>
      <c r="FE339" s="115"/>
      <c r="FF339" s="115"/>
      <c r="FG339" s="115"/>
      <c r="FH339" s="115"/>
      <c r="FI339" s="115"/>
      <c r="FJ339" s="115"/>
      <c r="FK339" s="115"/>
      <c r="FL339" s="115"/>
      <c r="FM339" s="115"/>
      <c r="FN339" s="115"/>
      <c r="FO339" s="115"/>
      <c r="FP339" s="115"/>
      <c r="FQ339" s="115"/>
      <c r="FR339" s="115"/>
      <c r="FS339" s="115"/>
      <c r="FT339" s="115"/>
      <c r="FU339" s="115"/>
      <c r="FV339" s="115"/>
      <c r="FW339" s="115"/>
      <c r="FX339" s="115"/>
      <c r="FY339" s="115"/>
      <c r="FZ339" s="115"/>
      <c r="GA339" s="115"/>
      <c r="GB339" s="115"/>
      <c r="GC339" s="115"/>
      <c r="GD339" s="115"/>
      <c r="GE339" s="115"/>
      <c r="GF339" s="115"/>
      <c r="GG339" s="115"/>
      <c r="GH339" s="115"/>
      <c r="GI339" s="115"/>
      <c r="GJ339" s="115"/>
      <c r="GK339" s="115"/>
      <c r="GL339" s="115"/>
      <c r="GM339" s="115"/>
      <c r="GN339" s="115"/>
      <c r="GO339" s="115"/>
      <c r="GP339" s="115"/>
      <c r="GQ339" s="115"/>
      <c r="GR339" s="115"/>
      <c r="GS339" s="115"/>
      <c r="GT339" s="115"/>
      <c r="GU339" s="115"/>
      <c r="GV339" s="115"/>
      <c r="GW339" s="115"/>
      <c r="GX339" s="115"/>
      <c r="GY339" s="115"/>
      <c r="GZ339" s="115"/>
      <c r="HA339" s="115"/>
      <c r="HB339" s="115"/>
      <c r="HC339" s="115"/>
      <c r="HD339" s="115"/>
      <c r="HE339" s="115"/>
      <c r="HF339" s="115"/>
      <c r="HG339" s="115"/>
      <c r="HH339" s="115"/>
      <c r="HI339" s="115"/>
      <c r="HJ339" s="115"/>
      <c r="HK339" s="115"/>
      <c r="HL339" s="115"/>
      <c r="HM339" s="115"/>
      <c r="HN339" s="115"/>
      <c r="HO339" s="115"/>
      <c r="HP339" s="115"/>
      <c r="HQ339" s="115"/>
      <c r="HR339" s="115"/>
      <c r="HS339" s="115"/>
      <c r="HT339" s="115"/>
      <c r="HU339" s="115"/>
      <c r="HV339" s="115"/>
      <c r="HW339" s="115"/>
      <c r="HX339" s="115"/>
      <c r="HY339" s="115"/>
      <c r="HZ339" s="115"/>
      <c r="IA339" s="115"/>
      <c r="IB339" s="115"/>
      <c r="IC339" s="115"/>
      <c r="ID339" s="115"/>
      <c r="IE339" s="115"/>
      <c r="IF339" s="115"/>
      <c r="IG339" s="115"/>
      <c r="IH339" s="115"/>
      <c r="II339" s="115"/>
      <c r="IJ339" s="115"/>
      <c r="IK339" s="115"/>
      <c r="IL339" s="115"/>
      <c r="IM339" s="115"/>
      <c r="IN339" s="115"/>
      <c r="IO339" s="115"/>
      <c r="IP339" s="115"/>
      <c r="IQ339" s="115"/>
      <c r="IR339" s="115"/>
      <c r="IS339" s="115"/>
      <c r="IT339" s="115"/>
      <c r="IU339" s="115"/>
      <c r="IV339" s="115"/>
      <c r="IW339" s="115"/>
      <c r="IX339" s="115"/>
      <c r="IY339" s="115"/>
      <c r="IZ339" s="115"/>
      <c r="JA339" s="115"/>
      <c r="JB339" s="115"/>
      <c r="JC339" s="115"/>
      <c r="JD339" s="115"/>
      <c r="JE339" s="115"/>
      <c r="JF339" s="115"/>
      <c r="JG339" s="115"/>
      <c r="JH339" s="115"/>
      <c r="JI339" s="115"/>
      <c r="JJ339" s="115"/>
      <c r="JK339" s="115"/>
      <c r="JL339" s="115"/>
      <c r="JM339" s="115"/>
      <c r="JN339" s="115"/>
      <c r="JO339" s="115"/>
      <c r="JP339" s="115"/>
      <c r="JQ339" s="115"/>
      <c r="JR339" s="115"/>
      <c r="JS339" s="115"/>
      <c r="JT339" s="115"/>
      <c r="JU339" s="115"/>
      <c r="JV339" s="115"/>
      <c r="JW339" s="115"/>
      <c r="JX339" s="115"/>
      <c r="JY339" s="115"/>
      <c r="JZ339" s="115"/>
      <c r="KA339" s="115"/>
      <c r="KB339" s="115"/>
      <c r="KC339" s="115"/>
      <c r="KD339" s="115"/>
      <c r="KE339" s="115"/>
      <c r="KF339" s="115"/>
      <c r="KG339" s="115"/>
      <c r="KH339" s="115"/>
      <c r="KI339" s="115"/>
      <c r="KJ339" s="115"/>
      <c r="KK339" s="115"/>
      <c r="KL339" s="115"/>
      <c r="KM339" s="115"/>
      <c r="KN339" s="115"/>
      <c r="KO339" s="115"/>
      <c r="KP339" s="115"/>
      <c r="KQ339" s="115"/>
      <c r="KR339" s="115"/>
      <c r="KS339" s="115"/>
      <c r="KT339" s="115"/>
      <c r="KU339" s="115"/>
      <c r="KV339" s="115"/>
      <c r="KW339" s="115"/>
      <c r="KX339" s="115"/>
      <c r="KY339" s="115"/>
      <c r="KZ339" s="115"/>
      <c r="LA339" s="115"/>
      <c r="LB339" s="115"/>
      <c r="LC339" s="115"/>
      <c r="LD339" s="115"/>
      <c r="LE339" s="115"/>
      <c r="LF339" s="115"/>
      <c r="LG339" s="115"/>
      <c r="LH339" s="115"/>
      <c r="LI339" s="115"/>
      <c r="LJ339" s="115"/>
      <c r="LK339" s="115"/>
      <c r="LL339" s="115"/>
      <c r="LM339" s="115"/>
      <c r="LN339" s="115"/>
      <c r="LO339" s="115"/>
      <c r="LP339" s="115"/>
      <c r="LQ339" s="115"/>
      <c r="LR339" s="115"/>
      <c r="LS339" s="115"/>
      <c r="LT339" s="115"/>
      <c r="LU339" s="115"/>
      <c r="LV339" s="115"/>
      <c r="LW339" s="115"/>
      <c r="LX339" s="115"/>
      <c r="LY339" s="115"/>
      <c r="LZ339" s="115"/>
      <c r="MA339" s="115"/>
      <c r="MB339" s="115"/>
      <c r="MC339" s="115"/>
      <c r="MD339" s="115"/>
      <c r="ME339" s="115"/>
      <c r="MF339" s="115"/>
      <c r="MG339" s="115"/>
      <c r="MH339" s="115"/>
      <c r="MI339" s="115"/>
      <c r="MJ339" s="115"/>
      <c r="MK339" s="115"/>
      <c r="ML339" s="115"/>
      <c r="MM339" s="115"/>
      <c r="MN339" s="115"/>
      <c r="MO339" s="115"/>
      <c r="MP339" s="115"/>
      <c r="MQ339" s="115"/>
      <c r="MR339" s="115"/>
      <c r="MS339" s="115"/>
      <c r="MT339" s="115"/>
      <c r="MU339" s="115"/>
      <c r="MV339" s="115"/>
      <c r="MW339" s="115"/>
      <c r="MX339" s="115"/>
      <c r="MY339" s="115"/>
      <c r="MZ339" s="115"/>
      <c r="NA339" s="115"/>
      <c r="NB339" s="115"/>
      <c r="NC339" s="115"/>
      <c r="ND339" s="115"/>
      <c r="NE339" s="115"/>
      <c r="NF339" s="115"/>
      <c r="NG339" s="115"/>
      <c r="NH339" s="115"/>
      <c r="NI339" s="115"/>
      <c r="NJ339" s="115"/>
      <c r="NK339" s="115"/>
      <c r="NL339" s="115"/>
      <c r="NM339" s="115"/>
      <c r="NN339" s="115"/>
      <c r="NO339" s="115"/>
      <c r="NP339" s="115"/>
      <c r="NQ339" s="115"/>
      <c r="NR339" s="115"/>
      <c r="NS339" s="115"/>
      <c r="NT339" s="115"/>
      <c r="NU339" s="115"/>
      <c r="NV339" s="115"/>
      <c r="NW339" s="115"/>
      <c r="NX339" s="115"/>
      <c r="NY339" s="115"/>
      <c r="NZ339" s="115"/>
      <c r="OA339" s="115"/>
      <c r="OB339" s="115"/>
      <c r="OC339" s="115"/>
      <c r="OD339" s="115"/>
      <c r="OE339" s="115"/>
      <c r="OF339" s="115"/>
      <c r="OG339" s="115"/>
    </row>
    <row r="340" spans="1:397" s="116" customFormat="1">
      <c r="A340" s="110" t="s">
        <v>90</v>
      </c>
      <c r="B340" s="111" t="s">
        <v>425</v>
      </c>
      <c r="C340" s="112">
        <v>96078</v>
      </c>
      <c r="D340" s="113">
        <v>9.6500000000000001E-5</v>
      </c>
      <c r="E340" s="112">
        <v>2230.25</v>
      </c>
      <c r="F340" s="123">
        <v>8541.3342000000011</v>
      </c>
      <c r="G340" s="124">
        <v>10771.584200000001</v>
      </c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/>
      <c r="BH340" s="115"/>
      <c r="BI340" s="115"/>
      <c r="BJ340" s="115"/>
      <c r="BK340" s="115"/>
      <c r="BL340" s="115"/>
      <c r="BM340" s="115"/>
      <c r="BN340" s="115"/>
      <c r="BO340" s="115"/>
      <c r="BP340" s="115"/>
      <c r="BQ340" s="115"/>
      <c r="BR340" s="115"/>
      <c r="BS340" s="115"/>
      <c r="BT340" s="115"/>
      <c r="BU340" s="115"/>
      <c r="BV340" s="115"/>
      <c r="BW340" s="115"/>
      <c r="BX340" s="115"/>
      <c r="BY340" s="115"/>
      <c r="BZ340" s="115"/>
      <c r="CA340" s="115"/>
      <c r="CB340" s="115"/>
      <c r="CC340" s="115"/>
      <c r="CD340" s="115"/>
      <c r="CE340" s="115"/>
      <c r="CF340" s="115"/>
      <c r="CG340" s="115"/>
      <c r="CH340" s="115"/>
      <c r="CI340" s="115"/>
      <c r="CJ340" s="115"/>
      <c r="CK340" s="115"/>
      <c r="CL340" s="115"/>
      <c r="CM340" s="115"/>
      <c r="CN340" s="115"/>
      <c r="CO340" s="115"/>
      <c r="CP340" s="115"/>
      <c r="CQ340" s="115"/>
      <c r="CR340" s="115"/>
      <c r="CS340" s="115"/>
      <c r="CT340" s="115"/>
      <c r="CU340" s="115"/>
      <c r="CV340" s="115"/>
      <c r="CW340" s="115"/>
      <c r="CX340" s="115"/>
      <c r="CY340" s="115"/>
      <c r="CZ340" s="115"/>
      <c r="DA340" s="115"/>
      <c r="DB340" s="115"/>
      <c r="DC340" s="115"/>
      <c r="DD340" s="115"/>
      <c r="DE340" s="115"/>
      <c r="DF340" s="115"/>
      <c r="DG340" s="115"/>
      <c r="DH340" s="115"/>
      <c r="DI340" s="115"/>
      <c r="DJ340" s="115"/>
      <c r="DK340" s="115"/>
      <c r="DL340" s="115"/>
      <c r="DM340" s="115"/>
      <c r="DN340" s="115"/>
      <c r="DO340" s="115"/>
      <c r="DP340" s="115"/>
      <c r="DQ340" s="115"/>
      <c r="DR340" s="115"/>
      <c r="DS340" s="115"/>
      <c r="DT340" s="115"/>
      <c r="DU340" s="115"/>
      <c r="DV340" s="115"/>
      <c r="DW340" s="115"/>
      <c r="DX340" s="115"/>
      <c r="DY340" s="115"/>
      <c r="DZ340" s="115"/>
      <c r="EA340" s="115"/>
      <c r="EB340" s="115"/>
      <c r="EC340" s="115"/>
      <c r="ED340" s="115"/>
      <c r="EE340" s="115"/>
      <c r="EF340" s="115"/>
      <c r="EG340" s="115"/>
      <c r="EH340" s="115"/>
      <c r="EI340" s="115"/>
      <c r="EJ340" s="115"/>
      <c r="EK340" s="115"/>
      <c r="EL340" s="115"/>
      <c r="EM340" s="115"/>
      <c r="EN340" s="115"/>
      <c r="EO340" s="115"/>
      <c r="EP340" s="115"/>
      <c r="EQ340" s="115"/>
      <c r="ER340" s="115"/>
      <c r="ES340" s="115"/>
      <c r="ET340" s="115"/>
      <c r="EU340" s="115"/>
      <c r="EV340" s="115"/>
      <c r="EW340" s="115"/>
      <c r="EX340" s="115"/>
      <c r="EY340" s="115"/>
      <c r="EZ340" s="115"/>
      <c r="FA340" s="115"/>
      <c r="FB340" s="115"/>
      <c r="FC340" s="115"/>
      <c r="FD340" s="115"/>
      <c r="FE340" s="115"/>
      <c r="FF340" s="115"/>
      <c r="FG340" s="115"/>
      <c r="FH340" s="115"/>
      <c r="FI340" s="115"/>
      <c r="FJ340" s="115"/>
      <c r="FK340" s="115"/>
      <c r="FL340" s="115"/>
      <c r="FM340" s="115"/>
      <c r="FN340" s="115"/>
      <c r="FO340" s="115"/>
      <c r="FP340" s="115"/>
      <c r="FQ340" s="115"/>
      <c r="FR340" s="115"/>
      <c r="FS340" s="115"/>
      <c r="FT340" s="115"/>
      <c r="FU340" s="115"/>
      <c r="FV340" s="115"/>
      <c r="FW340" s="115"/>
      <c r="FX340" s="115"/>
      <c r="FY340" s="115"/>
      <c r="FZ340" s="115"/>
      <c r="GA340" s="115"/>
      <c r="GB340" s="115"/>
      <c r="GC340" s="115"/>
      <c r="GD340" s="115"/>
      <c r="GE340" s="115"/>
      <c r="GF340" s="115"/>
      <c r="GG340" s="115"/>
      <c r="GH340" s="115"/>
      <c r="GI340" s="115"/>
      <c r="GJ340" s="115"/>
      <c r="GK340" s="115"/>
      <c r="GL340" s="115"/>
      <c r="GM340" s="115"/>
      <c r="GN340" s="115"/>
      <c r="GO340" s="115"/>
      <c r="GP340" s="115"/>
      <c r="GQ340" s="115"/>
      <c r="GR340" s="115"/>
      <c r="GS340" s="115"/>
      <c r="GT340" s="115"/>
      <c r="GU340" s="115"/>
      <c r="GV340" s="115"/>
      <c r="GW340" s="115"/>
      <c r="GX340" s="115"/>
      <c r="GY340" s="115"/>
      <c r="GZ340" s="115"/>
      <c r="HA340" s="115"/>
      <c r="HB340" s="115"/>
      <c r="HC340" s="115"/>
      <c r="HD340" s="115"/>
      <c r="HE340" s="115"/>
      <c r="HF340" s="115"/>
      <c r="HG340" s="115"/>
      <c r="HH340" s="115"/>
      <c r="HI340" s="115"/>
      <c r="HJ340" s="115"/>
      <c r="HK340" s="115"/>
      <c r="HL340" s="115"/>
      <c r="HM340" s="115"/>
      <c r="HN340" s="115"/>
      <c r="HO340" s="115"/>
      <c r="HP340" s="115"/>
      <c r="HQ340" s="115"/>
      <c r="HR340" s="115"/>
      <c r="HS340" s="115"/>
      <c r="HT340" s="115"/>
      <c r="HU340" s="115"/>
      <c r="HV340" s="115"/>
      <c r="HW340" s="115"/>
      <c r="HX340" s="115"/>
      <c r="HY340" s="115"/>
      <c r="HZ340" s="115"/>
      <c r="IA340" s="115"/>
      <c r="IB340" s="115"/>
      <c r="IC340" s="115"/>
      <c r="ID340" s="115"/>
      <c r="IE340" s="115"/>
      <c r="IF340" s="115"/>
      <c r="IG340" s="115"/>
      <c r="IH340" s="115"/>
      <c r="II340" s="115"/>
      <c r="IJ340" s="115"/>
      <c r="IK340" s="115"/>
      <c r="IL340" s="115"/>
      <c r="IM340" s="115"/>
      <c r="IN340" s="115"/>
      <c r="IO340" s="115"/>
      <c r="IP340" s="115"/>
      <c r="IQ340" s="115"/>
      <c r="IR340" s="115"/>
      <c r="IS340" s="115"/>
      <c r="IT340" s="115"/>
      <c r="IU340" s="115"/>
      <c r="IV340" s="115"/>
      <c r="IW340" s="115"/>
      <c r="IX340" s="115"/>
      <c r="IY340" s="115"/>
      <c r="IZ340" s="115"/>
      <c r="JA340" s="115"/>
      <c r="JB340" s="115"/>
      <c r="JC340" s="115"/>
      <c r="JD340" s="115"/>
      <c r="JE340" s="115"/>
      <c r="JF340" s="115"/>
      <c r="JG340" s="115"/>
      <c r="JH340" s="115"/>
      <c r="JI340" s="115"/>
      <c r="JJ340" s="115"/>
      <c r="JK340" s="115"/>
      <c r="JL340" s="115"/>
      <c r="JM340" s="115"/>
      <c r="JN340" s="115"/>
      <c r="JO340" s="115"/>
      <c r="JP340" s="115"/>
      <c r="JQ340" s="115"/>
      <c r="JR340" s="115"/>
      <c r="JS340" s="115"/>
      <c r="JT340" s="115"/>
      <c r="JU340" s="115"/>
      <c r="JV340" s="115"/>
      <c r="JW340" s="115"/>
      <c r="JX340" s="115"/>
      <c r="JY340" s="115"/>
      <c r="JZ340" s="115"/>
      <c r="KA340" s="115"/>
      <c r="KB340" s="115"/>
      <c r="KC340" s="115"/>
      <c r="KD340" s="115"/>
      <c r="KE340" s="115"/>
      <c r="KF340" s="115"/>
      <c r="KG340" s="115"/>
      <c r="KH340" s="115"/>
      <c r="KI340" s="115"/>
      <c r="KJ340" s="115"/>
      <c r="KK340" s="115"/>
      <c r="KL340" s="115"/>
      <c r="KM340" s="115"/>
      <c r="KN340" s="115"/>
      <c r="KO340" s="115"/>
      <c r="KP340" s="115"/>
      <c r="KQ340" s="115"/>
      <c r="KR340" s="115"/>
      <c r="KS340" s="115"/>
      <c r="KT340" s="115"/>
      <c r="KU340" s="115"/>
      <c r="KV340" s="115"/>
      <c r="KW340" s="115"/>
      <c r="KX340" s="115"/>
      <c r="KY340" s="115"/>
      <c r="KZ340" s="115"/>
      <c r="LA340" s="115"/>
      <c r="LB340" s="115"/>
      <c r="LC340" s="115"/>
      <c r="LD340" s="115"/>
      <c r="LE340" s="115"/>
      <c r="LF340" s="115"/>
      <c r="LG340" s="115"/>
      <c r="LH340" s="115"/>
      <c r="LI340" s="115"/>
      <c r="LJ340" s="115"/>
      <c r="LK340" s="115"/>
      <c r="LL340" s="115"/>
      <c r="LM340" s="115"/>
      <c r="LN340" s="115"/>
      <c r="LO340" s="115"/>
      <c r="LP340" s="115"/>
      <c r="LQ340" s="115"/>
      <c r="LR340" s="115"/>
      <c r="LS340" s="115"/>
      <c r="LT340" s="115"/>
      <c r="LU340" s="115"/>
      <c r="LV340" s="115"/>
      <c r="LW340" s="115"/>
      <c r="LX340" s="115"/>
      <c r="LY340" s="115"/>
      <c r="LZ340" s="115"/>
      <c r="MA340" s="115"/>
      <c r="MB340" s="115"/>
      <c r="MC340" s="115"/>
      <c r="MD340" s="115"/>
      <c r="ME340" s="115"/>
      <c r="MF340" s="115"/>
      <c r="MG340" s="115"/>
      <c r="MH340" s="115"/>
      <c r="MI340" s="115"/>
      <c r="MJ340" s="115"/>
      <c r="MK340" s="115"/>
      <c r="ML340" s="115"/>
      <c r="MM340" s="115"/>
      <c r="MN340" s="115"/>
      <c r="MO340" s="115"/>
      <c r="MP340" s="115"/>
      <c r="MQ340" s="115"/>
      <c r="MR340" s="115"/>
      <c r="MS340" s="115"/>
      <c r="MT340" s="115"/>
      <c r="MU340" s="115"/>
      <c r="MV340" s="115"/>
      <c r="MW340" s="115"/>
      <c r="MX340" s="115"/>
      <c r="MY340" s="115"/>
      <c r="MZ340" s="115"/>
      <c r="NA340" s="115"/>
      <c r="NB340" s="115"/>
      <c r="NC340" s="115"/>
      <c r="ND340" s="115"/>
      <c r="NE340" s="115"/>
      <c r="NF340" s="115"/>
      <c r="NG340" s="115"/>
      <c r="NH340" s="115"/>
      <c r="NI340" s="115"/>
      <c r="NJ340" s="115"/>
      <c r="NK340" s="115"/>
      <c r="NL340" s="115"/>
      <c r="NM340" s="115"/>
      <c r="NN340" s="115"/>
      <c r="NO340" s="115"/>
      <c r="NP340" s="115"/>
      <c r="NQ340" s="115"/>
      <c r="NR340" s="115"/>
      <c r="NS340" s="115"/>
      <c r="NT340" s="115"/>
      <c r="NU340" s="115"/>
      <c r="NV340" s="115"/>
      <c r="NW340" s="115"/>
      <c r="NX340" s="115"/>
      <c r="NY340" s="115"/>
      <c r="NZ340" s="115"/>
      <c r="OA340" s="115"/>
      <c r="OB340" s="115"/>
      <c r="OC340" s="115"/>
      <c r="OD340" s="115"/>
      <c r="OE340" s="115"/>
      <c r="OF340" s="115"/>
      <c r="OG340" s="115"/>
    </row>
    <row r="341" spans="1:397" s="116" customFormat="1">
      <c r="A341" s="110" t="s">
        <v>108</v>
      </c>
      <c r="B341" s="111" t="s">
        <v>452</v>
      </c>
      <c r="C341" s="112">
        <v>0</v>
      </c>
      <c r="D341" s="113">
        <v>0</v>
      </c>
      <c r="E341" s="112">
        <v>325.52999999999997</v>
      </c>
      <c r="F341" s="123">
        <v>0</v>
      </c>
      <c r="G341" s="124">
        <v>325.52999999999997</v>
      </c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115"/>
      <c r="AU341" s="115"/>
      <c r="AV341" s="115"/>
      <c r="AW341" s="115"/>
      <c r="AX341" s="115"/>
      <c r="AY341" s="115"/>
      <c r="AZ341" s="115"/>
      <c r="BA341" s="115"/>
      <c r="BB341" s="115"/>
      <c r="BC341" s="115"/>
      <c r="BD341" s="115"/>
      <c r="BE341" s="115"/>
      <c r="BF341" s="115"/>
      <c r="BG341" s="115"/>
      <c r="BH341" s="115"/>
      <c r="BI341" s="115"/>
      <c r="BJ341" s="115"/>
      <c r="BK341" s="115"/>
      <c r="BL341" s="115"/>
      <c r="BM341" s="115"/>
      <c r="BN341" s="115"/>
      <c r="BO341" s="115"/>
      <c r="BP341" s="115"/>
      <c r="BQ341" s="115"/>
      <c r="BR341" s="115"/>
      <c r="BS341" s="115"/>
      <c r="BT341" s="115"/>
      <c r="BU341" s="115"/>
      <c r="BV341" s="115"/>
      <c r="BW341" s="115"/>
      <c r="BX341" s="115"/>
      <c r="BY341" s="115"/>
      <c r="BZ341" s="115"/>
      <c r="CA341" s="115"/>
      <c r="CB341" s="115"/>
      <c r="CC341" s="115"/>
      <c r="CD341" s="115"/>
      <c r="CE341" s="115"/>
      <c r="CF341" s="115"/>
      <c r="CG341" s="115"/>
      <c r="CH341" s="115"/>
      <c r="CI341" s="115"/>
      <c r="CJ341" s="115"/>
      <c r="CK341" s="115"/>
      <c r="CL341" s="115"/>
      <c r="CM341" s="115"/>
      <c r="CN341" s="115"/>
      <c r="CO341" s="115"/>
      <c r="CP341" s="115"/>
      <c r="CQ341" s="115"/>
      <c r="CR341" s="115"/>
      <c r="CS341" s="115"/>
      <c r="CT341" s="115"/>
      <c r="CU341" s="115"/>
      <c r="CV341" s="115"/>
      <c r="CW341" s="115"/>
      <c r="CX341" s="115"/>
      <c r="CY341" s="115"/>
      <c r="CZ341" s="115"/>
      <c r="DA341" s="115"/>
      <c r="DB341" s="115"/>
      <c r="DC341" s="115"/>
      <c r="DD341" s="115"/>
      <c r="DE341" s="115"/>
      <c r="DF341" s="115"/>
      <c r="DG341" s="115"/>
      <c r="DH341" s="115"/>
      <c r="DI341" s="115"/>
      <c r="DJ341" s="115"/>
      <c r="DK341" s="115"/>
      <c r="DL341" s="115"/>
      <c r="DM341" s="115"/>
      <c r="DN341" s="115"/>
      <c r="DO341" s="115"/>
      <c r="DP341" s="115"/>
      <c r="DQ341" s="115"/>
      <c r="DR341" s="115"/>
      <c r="DS341" s="115"/>
      <c r="DT341" s="115"/>
      <c r="DU341" s="115"/>
      <c r="DV341" s="115"/>
      <c r="DW341" s="115"/>
      <c r="DX341" s="115"/>
      <c r="DY341" s="115"/>
      <c r="DZ341" s="115"/>
      <c r="EA341" s="115"/>
      <c r="EB341" s="115"/>
      <c r="EC341" s="115"/>
      <c r="ED341" s="115"/>
      <c r="EE341" s="115"/>
      <c r="EF341" s="115"/>
      <c r="EG341" s="115"/>
      <c r="EH341" s="115"/>
      <c r="EI341" s="115"/>
      <c r="EJ341" s="115"/>
      <c r="EK341" s="115"/>
      <c r="EL341" s="115"/>
      <c r="EM341" s="115"/>
      <c r="EN341" s="115"/>
      <c r="EO341" s="115"/>
      <c r="EP341" s="115"/>
      <c r="EQ341" s="115"/>
      <c r="ER341" s="115"/>
      <c r="ES341" s="115"/>
      <c r="ET341" s="115"/>
      <c r="EU341" s="115"/>
      <c r="EV341" s="115"/>
      <c r="EW341" s="115"/>
      <c r="EX341" s="115"/>
      <c r="EY341" s="115"/>
      <c r="EZ341" s="115"/>
      <c r="FA341" s="115"/>
      <c r="FB341" s="115"/>
      <c r="FC341" s="115"/>
      <c r="FD341" s="115"/>
      <c r="FE341" s="115"/>
      <c r="FF341" s="115"/>
      <c r="FG341" s="115"/>
      <c r="FH341" s="115"/>
      <c r="FI341" s="115"/>
      <c r="FJ341" s="115"/>
      <c r="FK341" s="115"/>
      <c r="FL341" s="115"/>
      <c r="FM341" s="115"/>
      <c r="FN341" s="115"/>
      <c r="FO341" s="115"/>
      <c r="FP341" s="115"/>
      <c r="FQ341" s="115"/>
      <c r="FR341" s="115"/>
      <c r="FS341" s="115"/>
      <c r="FT341" s="115"/>
      <c r="FU341" s="115"/>
      <c r="FV341" s="115"/>
      <c r="FW341" s="115"/>
      <c r="FX341" s="115"/>
      <c r="FY341" s="115"/>
      <c r="FZ341" s="115"/>
      <c r="GA341" s="115"/>
      <c r="GB341" s="115"/>
      <c r="GC341" s="115"/>
      <c r="GD341" s="115"/>
      <c r="GE341" s="115"/>
      <c r="GF341" s="115"/>
      <c r="GG341" s="115"/>
      <c r="GH341" s="115"/>
      <c r="GI341" s="115"/>
      <c r="GJ341" s="115"/>
      <c r="GK341" s="115"/>
      <c r="GL341" s="115"/>
      <c r="GM341" s="115"/>
      <c r="GN341" s="115"/>
      <c r="GO341" s="115"/>
      <c r="GP341" s="115"/>
      <c r="GQ341" s="115"/>
      <c r="GR341" s="115"/>
      <c r="GS341" s="115"/>
      <c r="GT341" s="115"/>
      <c r="GU341" s="115"/>
      <c r="GV341" s="115"/>
      <c r="GW341" s="115"/>
      <c r="GX341" s="115"/>
      <c r="GY341" s="115"/>
      <c r="GZ341" s="115"/>
      <c r="HA341" s="115"/>
      <c r="HB341" s="115"/>
      <c r="HC341" s="115"/>
      <c r="HD341" s="115"/>
      <c r="HE341" s="115"/>
      <c r="HF341" s="115"/>
      <c r="HG341" s="115"/>
      <c r="HH341" s="115"/>
      <c r="HI341" s="115"/>
      <c r="HJ341" s="115"/>
      <c r="HK341" s="115"/>
      <c r="HL341" s="115"/>
      <c r="HM341" s="115"/>
      <c r="HN341" s="115"/>
      <c r="HO341" s="115"/>
      <c r="HP341" s="115"/>
      <c r="HQ341" s="115"/>
      <c r="HR341" s="115"/>
      <c r="HS341" s="115"/>
      <c r="HT341" s="115"/>
      <c r="HU341" s="115"/>
      <c r="HV341" s="115"/>
      <c r="HW341" s="115"/>
      <c r="HX341" s="115"/>
      <c r="HY341" s="115"/>
      <c r="HZ341" s="115"/>
      <c r="IA341" s="115"/>
      <c r="IB341" s="115"/>
      <c r="IC341" s="115"/>
      <c r="ID341" s="115"/>
      <c r="IE341" s="115"/>
      <c r="IF341" s="115"/>
      <c r="IG341" s="115"/>
      <c r="IH341" s="115"/>
      <c r="II341" s="115"/>
      <c r="IJ341" s="115"/>
      <c r="IK341" s="115"/>
      <c r="IL341" s="115"/>
      <c r="IM341" s="115"/>
      <c r="IN341" s="115"/>
      <c r="IO341" s="115"/>
      <c r="IP341" s="115"/>
      <c r="IQ341" s="115"/>
      <c r="IR341" s="115"/>
      <c r="IS341" s="115"/>
      <c r="IT341" s="115"/>
      <c r="IU341" s="115"/>
      <c r="IV341" s="115"/>
      <c r="IW341" s="115"/>
      <c r="IX341" s="115"/>
      <c r="IY341" s="115"/>
      <c r="IZ341" s="115"/>
      <c r="JA341" s="115"/>
      <c r="JB341" s="115"/>
      <c r="JC341" s="115"/>
      <c r="JD341" s="115"/>
      <c r="JE341" s="115"/>
      <c r="JF341" s="115"/>
      <c r="JG341" s="115"/>
      <c r="JH341" s="115"/>
      <c r="JI341" s="115"/>
      <c r="JJ341" s="115"/>
      <c r="JK341" s="115"/>
      <c r="JL341" s="115"/>
      <c r="JM341" s="115"/>
      <c r="JN341" s="115"/>
      <c r="JO341" s="115"/>
      <c r="JP341" s="115"/>
      <c r="JQ341" s="115"/>
      <c r="JR341" s="115"/>
      <c r="JS341" s="115"/>
      <c r="JT341" s="115"/>
      <c r="JU341" s="115"/>
      <c r="JV341" s="115"/>
      <c r="JW341" s="115"/>
      <c r="JX341" s="115"/>
      <c r="JY341" s="115"/>
      <c r="JZ341" s="115"/>
      <c r="KA341" s="115"/>
      <c r="KB341" s="115"/>
      <c r="KC341" s="115"/>
      <c r="KD341" s="115"/>
      <c r="KE341" s="115"/>
      <c r="KF341" s="115"/>
      <c r="KG341" s="115"/>
      <c r="KH341" s="115"/>
      <c r="KI341" s="115"/>
      <c r="KJ341" s="115"/>
      <c r="KK341" s="115"/>
      <c r="KL341" s="115"/>
      <c r="KM341" s="115"/>
      <c r="KN341" s="115"/>
      <c r="KO341" s="115"/>
      <c r="KP341" s="115"/>
      <c r="KQ341" s="115"/>
      <c r="KR341" s="115"/>
      <c r="KS341" s="115"/>
      <c r="KT341" s="115"/>
      <c r="KU341" s="115"/>
      <c r="KV341" s="115"/>
      <c r="KW341" s="115"/>
      <c r="KX341" s="115"/>
      <c r="KY341" s="115"/>
      <c r="KZ341" s="115"/>
      <c r="LA341" s="115"/>
      <c r="LB341" s="115"/>
      <c r="LC341" s="115"/>
      <c r="LD341" s="115"/>
      <c r="LE341" s="115"/>
      <c r="LF341" s="115"/>
      <c r="LG341" s="115"/>
      <c r="LH341" s="115"/>
      <c r="LI341" s="115"/>
      <c r="LJ341" s="115"/>
      <c r="LK341" s="115"/>
      <c r="LL341" s="115"/>
      <c r="LM341" s="115"/>
      <c r="LN341" s="115"/>
      <c r="LO341" s="115"/>
      <c r="LP341" s="115"/>
      <c r="LQ341" s="115"/>
      <c r="LR341" s="115"/>
      <c r="LS341" s="115"/>
      <c r="LT341" s="115"/>
      <c r="LU341" s="115"/>
      <c r="LV341" s="115"/>
      <c r="LW341" s="115"/>
      <c r="LX341" s="115"/>
      <c r="LY341" s="115"/>
      <c r="LZ341" s="115"/>
      <c r="MA341" s="115"/>
      <c r="MB341" s="115"/>
      <c r="MC341" s="115"/>
      <c r="MD341" s="115"/>
      <c r="ME341" s="115"/>
      <c r="MF341" s="115"/>
      <c r="MG341" s="115"/>
      <c r="MH341" s="115"/>
      <c r="MI341" s="115"/>
      <c r="MJ341" s="115"/>
      <c r="MK341" s="115"/>
      <c r="ML341" s="115"/>
      <c r="MM341" s="115"/>
      <c r="MN341" s="115"/>
      <c r="MO341" s="115"/>
      <c r="MP341" s="115"/>
      <c r="MQ341" s="115"/>
      <c r="MR341" s="115"/>
      <c r="MS341" s="115"/>
      <c r="MT341" s="115"/>
      <c r="MU341" s="115"/>
      <c r="MV341" s="115"/>
      <c r="MW341" s="115"/>
      <c r="MX341" s="115"/>
      <c r="MY341" s="115"/>
      <c r="MZ341" s="115"/>
      <c r="NA341" s="115"/>
      <c r="NB341" s="115"/>
      <c r="NC341" s="115"/>
      <c r="ND341" s="115"/>
      <c r="NE341" s="115"/>
      <c r="NF341" s="115"/>
      <c r="NG341" s="115"/>
      <c r="NH341" s="115"/>
      <c r="NI341" s="115"/>
      <c r="NJ341" s="115"/>
      <c r="NK341" s="115"/>
      <c r="NL341" s="115"/>
      <c r="NM341" s="115"/>
      <c r="NN341" s="115"/>
      <c r="NO341" s="115"/>
      <c r="NP341" s="115"/>
      <c r="NQ341" s="115"/>
      <c r="NR341" s="115"/>
      <c r="NS341" s="115"/>
      <c r="NT341" s="115"/>
      <c r="NU341" s="115"/>
      <c r="NV341" s="115"/>
      <c r="NW341" s="115"/>
      <c r="NX341" s="115"/>
      <c r="NY341" s="115"/>
      <c r="NZ341" s="115"/>
      <c r="OA341" s="115"/>
      <c r="OB341" s="115"/>
      <c r="OC341" s="115"/>
      <c r="OD341" s="115"/>
      <c r="OE341" s="115"/>
      <c r="OF341" s="115"/>
      <c r="OG341" s="115"/>
    </row>
    <row r="342" spans="1:397" s="116" customFormat="1">
      <c r="A342" s="110" t="s">
        <v>91</v>
      </c>
      <c r="B342" s="111" t="s">
        <v>426</v>
      </c>
      <c r="C342" s="112">
        <v>89270</v>
      </c>
      <c r="D342" s="113">
        <v>8.9900000000000003E-5</v>
      </c>
      <c r="E342" s="112">
        <v>6803.5</v>
      </c>
      <c r="F342" s="123">
        <v>7936.103000000001</v>
      </c>
      <c r="G342" s="124">
        <v>14739.603000000001</v>
      </c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115"/>
      <c r="AU342" s="115"/>
      <c r="AV342" s="115"/>
      <c r="AW342" s="115"/>
      <c r="AX342" s="115"/>
      <c r="AY342" s="115"/>
      <c r="AZ342" s="115"/>
      <c r="BA342" s="115"/>
      <c r="BB342" s="115"/>
      <c r="BC342" s="115"/>
      <c r="BD342" s="115"/>
      <c r="BE342" s="115"/>
      <c r="BF342" s="115"/>
      <c r="BG342" s="115"/>
      <c r="BH342" s="115"/>
      <c r="BI342" s="115"/>
      <c r="BJ342" s="115"/>
      <c r="BK342" s="115"/>
      <c r="BL342" s="115"/>
      <c r="BM342" s="115"/>
      <c r="BN342" s="115"/>
      <c r="BO342" s="115"/>
      <c r="BP342" s="115"/>
      <c r="BQ342" s="115"/>
      <c r="BR342" s="115"/>
      <c r="BS342" s="115"/>
      <c r="BT342" s="115"/>
      <c r="BU342" s="115"/>
      <c r="BV342" s="115"/>
      <c r="BW342" s="115"/>
      <c r="BX342" s="115"/>
      <c r="BY342" s="115"/>
      <c r="BZ342" s="115"/>
      <c r="CA342" s="115"/>
      <c r="CB342" s="115"/>
      <c r="CC342" s="115"/>
      <c r="CD342" s="115"/>
      <c r="CE342" s="115"/>
      <c r="CF342" s="115"/>
      <c r="CG342" s="115"/>
      <c r="CH342" s="115"/>
      <c r="CI342" s="115"/>
      <c r="CJ342" s="115"/>
      <c r="CK342" s="115"/>
      <c r="CL342" s="115"/>
      <c r="CM342" s="115"/>
      <c r="CN342" s="115"/>
      <c r="CO342" s="115"/>
      <c r="CP342" s="115"/>
      <c r="CQ342" s="115"/>
      <c r="CR342" s="115"/>
      <c r="CS342" s="115"/>
      <c r="CT342" s="115"/>
      <c r="CU342" s="115"/>
      <c r="CV342" s="115"/>
      <c r="CW342" s="115"/>
      <c r="CX342" s="115"/>
      <c r="CY342" s="115"/>
      <c r="CZ342" s="115"/>
      <c r="DA342" s="115"/>
      <c r="DB342" s="115"/>
      <c r="DC342" s="115"/>
      <c r="DD342" s="115"/>
      <c r="DE342" s="115"/>
      <c r="DF342" s="115"/>
      <c r="DG342" s="115"/>
      <c r="DH342" s="115"/>
      <c r="DI342" s="115"/>
      <c r="DJ342" s="115"/>
      <c r="DK342" s="115"/>
      <c r="DL342" s="115"/>
      <c r="DM342" s="115"/>
      <c r="DN342" s="115"/>
      <c r="DO342" s="115"/>
      <c r="DP342" s="115"/>
      <c r="DQ342" s="115"/>
      <c r="DR342" s="115"/>
      <c r="DS342" s="115"/>
      <c r="DT342" s="115"/>
      <c r="DU342" s="115"/>
      <c r="DV342" s="115"/>
      <c r="DW342" s="115"/>
      <c r="DX342" s="115"/>
      <c r="DY342" s="115"/>
      <c r="DZ342" s="115"/>
      <c r="EA342" s="115"/>
      <c r="EB342" s="115"/>
      <c r="EC342" s="115"/>
      <c r="ED342" s="115"/>
      <c r="EE342" s="115"/>
      <c r="EF342" s="115"/>
      <c r="EG342" s="115"/>
      <c r="EH342" s="115"/>
      <c r="EI342" s="115"/>
      <c r="EJ342" s="115"/>
      <c r="EK342" s="115"/>
      <c r="EL342" s="115"/>
      <c r="EM342" s="115"/>
      <c r="EN342" s="115"/>
      <c r="EO342" s="115"/>
      <c r="EP342" s="115"/>
      <c r="EQ342" s="115"/>
      <c r="ER342" s="115"/>
      <c r="ES342" s="115"/>
      <c r="ET342" s="115"/>
      <c r="EU342" s="115"/>
      <c r="EV342" s="115"/>
      <c r="EW342" s="115"/>
      <c r="EX342" s="115"/>
      <c r="EY342" s="115"/>
      <c r="EZ342" s="115"/>
      <c r="FA342" s="115"/>
      <c r="FB342" s="115"/>
      <c r="FC342" s="115"/>
      <c r="FD342" s="115"/>
      <c r="FE342" s="115"/>
      <c r="FF342" s="115"/>
      <c r="FG342" s="115"/>
      <c r="FH342" s="115"/>
      <c r="FI342" s="115"/>
      <c r="FJ342" s="115"/>
      <c r="FK342" s="115"/>
      <c r="FL342" s="115"/>
      <c r="FM342" s="115"/>
      <c r="FN342" s="115"/>
      <c r="FO342" s="115"/>
      <c r="FP342" s="115"/>
      <c r="FQ342" s="115"/>
      <c r="FR342" s="115"/>
      <c r="FS342" s="115"/>
      <c r="FT342" s="115"/>
      <c r="FU342" s="115"/>
      <c r="FV342" s="115"/>
      <c r="FW342" s="115"/>
      <c r="FX342" s="115"/>
      <c r="FY342" s="115"/>
      <c r="FZ342" s="115"/>
      <c r="GA342" s="115"/>
      <c r="GB342" s="115"/>
      <c r="GC342" s="115"/>
      <c r="GD342" s="115"/>
      <c r="GE342" s="115"/>
      <c r="GF342" s="115"/>
      <c r="GG342" s="115"/>
      <c r="GH342" s="115"/>
      <c r="GI342" s="115"/>
      <c r="GJ342" s="115"/>
      <c r="GK342" s="115"/>
      <c r="GL342" s="115"/>
      <c r="GM342" s="115"/>
      <c r="GN342" s="115"/>
      <c r="GO342" s="115"/>
      <c r="GP342" s="115"/>
      <c r="GQ342" s="115"/>
      <c r="GR342" s="115"/>
      <c r="GS342" s="115"/>
      <c r="GT342" s="115"/>
      <c r="GU342" s="115"/>
      <c r="GV342" s="115"/>
      <c r="GW342" s="115"/>
      <c r="GX342" s="115"/>
      <c r="GY342" s="115"/>
      <c r="GZ342" s="115"/>
      <c r="HA342" s="115"/>
      <c r="HB342" s="115"/>
      <c r="HC342" s="115"/>
      <c r="HD342" s="115"/>
      <c r="HE342" s="115"/>
      <c r="HF342" s="115"/>
      <c r="HG342" s="115"/>
      <c r="HH342" s="115"/>
      <c r="HI342" s="115"/>
      <c r="HJ342" s="115"/>
      <c r="HK342" s="115"/>
      <c r="HL342" s="115"/>
      <c r="HM342" s="115"/>
      <c r="HN342" s="115"/>
      <c r="HO342" s="115"/>
      <c r="HP342" s="115"/>
      <c r="HQ342" s="115"/>
      <c r="HR342" s="115"/>
      <c r="HS342" s="115"/>
      <c r="HT342" s="115"/>
      <c r="HU342" s="115"/>
      <c r="HV342" s="115"/>
      <c r="HW342" s="115"/>
      <c r="HX342" s="115"/>
      <c r="HY342" s="115"/>
      <c r="HZ342" s="115"/>
      <c r="IA342" s="115"/>
      <c r="IB342" s="115"/>
      <c r="IC342" s="115"/>
      <c r="ID342" s="115"/>
      <c r="IE342" s="115"/>
      <c r="IF342" s="115"/>
      <c r="IG342" s="115"/>
      <c r="IH342" s="115"/>
      <c r="II342" s="115"/>
      <c r="IJ342" s="115"/>
      <c r="IK342" s="115"/>
      <c r="IL342" s="115"/>
      <c r="IM342" s="115"/>
      <c r="IN342" s="115"/>
      <c r="IO342" s="115"/>
      <c r="IP342" s="115"/>
      <c r="IQ342" s="115"/>
      <c r="IR342" s="115"/>
      <c r="IS342" s="115"/>
      <c r="IT342" s="115"/>
      <c r="IU342" s="115"/>
      <c r="IV342" s="115"/>
      <c r="IW342" s="115"/>
      <c r="IX342" s="115"/>
      <c r="IY342" s="115"/>
      <c r="IZ342" s="115"/>
      <c r="JA342" s="115"/>
      <c r="JB342" s="115"/>
      <c r="JC342" s="115"/>
      <c r="JD342" s="115"/>
      <c r="JE342" s="115"/>
      <c r="JF342" s="115"/>
      <c r="JG342" s="115"/>
      <c r="JH342" s="115"/>
      <c r="JI342" s="115"/>
      <c r="JJ342" s="115"/>
      <c r="JK342" s="115"/>
      <c r="JL342" s="115"/>
      <c r="JM342" s="115"/>
      <c r="JN342" s="115"/>
      <c r="JO342" s="115"/>
      <c r="JP342" s="115"/>
      <c r="JQ342" s="115"/>
      <c r="JR342" s="115"/>
      <c r="JS342" s="115"/>
      <c r="JT342" s="115"/>
      <c r="JU342" s="115"/>
      <c r="JV342" s="115"/>
      <c r="JW342" s="115"/>
      <c r="JX342" s="115"/>
      <c r="JY342" s="115"/>
      <c r="JZ342" s="115"/>
      <c r="KA342" s="115"/>
      <c r="KB342" s="115"/>
      <c r="KC342" s="115"/>
      <c r="KD342" s="115"/>
      <c r="KE342" s="115"/>
      <c r="KF342" s="115"/>
      <c r="KG342" s="115"/>
      <c r="KH342" s="115"/>
      <c r="KI342" s="115"/>
      <c r="KJ342" s="115"/>
      <c r="KK342" s="115"/>
      <c r="KL342" s="115"/>
      <c r="KM342" s="115"/>
      <c r="KN342" s="115"/>
      <c r="KO342" s="115"/>
      <c r="KP342" s="115"/>
      <c r="KQ342" s="115"/>
      <c r="KR342" s="115"/>
      <c r="KS342" s="115"/>
      <c r="KT342" s="115"/>
      <c r="KU342" s="115"/>
      <c r="KV342" s="115"/>
      <c r="KW342" s="115"/>
      <c r="KX342" s="115"/>
      <c r="KY342" s="115"/>
      <c r="KZ342" s="115"/>
      <c r="LA342" s="115"/>
      <c r="LB342" s="115"/>
      <c r="LC342" s="115"/>
      <c r="LD342" s="115"/>
      <c r="LE342" s="115"/>
      <c r="LF342" s="115"/>
      <c r="LG342" s="115"/>
      <c r="LH342" s="115"/>
      <c r="LI342" s="115"/>
      <c r="LJ342" s="115"/>
      <c r="LK342" s="115"/>
      <c r="LL342" s="115"/>
      <c r="LM342" s="115"/>
      <c r="LN342" s="115"/>
      <c r="LO342" s="115"/>
      <c r="LP342" s="115"/>
      <c r="LQ342" s="115"/>
      <c r="LR342" s="115"/>
      <c r="LS342" s="115"/>
      <c r="LT342" s="115"/>
      <c r="LU342" s="115"/>
      <c r="LV342" s="115"/>
      <c r="LW342" s="115"/>
      <c r="LX342" s="115"/>
      <c r="LY342" s="115"/>
      <c r="LZ342" s="115"/>
      <c r="MA342" s="115"/>
      <c r="MB342" s="115"/>
      <c r="MC342" s="115"/>
      <c r="MD342" s="115"/>
      <c r="ME342" s="115"/>
      <c r="MF342" s="115"/>
      <c r="MG342" s="115"/>
      <c r="MH342" s="115"/>
      <c r="MI342" s="115"/>
      <c r="MJ342" s="115"/>
      <c r="MK342" s="115"/>
      <c r="ML342" s="115"/>
      <c r="MM342" s="115"/>
      <c r="MN342" s="115"/>
      <c r="MO342" s="115"/>
      <c r="MP342" s="115"/>
      <c r="MQ342" s="115"/>
      <c r="MR342" s="115"/>
      <c r="MS342" s="115"/>
      <c r="MT342" s="115"/>
      <c r="MU342" s="115"/>
      <c r="MV342" s="115"/>
      <c r="MW342" s="115"/>
      <c r="MX342" s="115"/>
      <c r="MY342" s="115"/>
      <c r="MZ342" s="115"/>
      <c r="NA342" s="115"/>
      <c r="NB342" s="115"/>
      <c r="NC342" s="115"/>
      <c r="ND342" s="115"/>
      <c r="NE342" s="115"/>
      <c r="NF342" s="115"/>
      <c r="NG342" s="115"/>
      <c r="NH342" s="115"/>
      <c r="NI342" s="115"/>
      <c r="NJ342" s="115"/>
      <c r="NK342" s="115"/>
      <c r="NL342" s="115"/>
      <c r="NM342" s="115"/>
      <c r="NN342" s="115"/>
      <c r="NO342" s="115"/>
      <c r="NP342" s="115"/>
      <c r="NQ342" s="115"/>
      <c r="NR342" s="115"/>
      <c r="NS342" s="115"/>
      <c r="NT342" s="115"/>
      <c r="NU342" s="115"/>
      <c r="NV342" s="115"/>
      <c r="NW342" s="115"/>
      <c r="NX342" s="115"/>
      <c r="NY342" s="115"/>
      <c r="NZ342" s="115"/>
      <c r="OA342" s="115"/>
      <c r="OB342" s="115"/>
      <c r="OC342" s="115"/>
      <c r="OD342" s="115"/>
      <c r="OE342" s="115"/>
      <c r="OF342" s="115"/>
      <c r="OG342" s="115"/>
    </row>
    <row r="343" spans="1:397" s="116" customFormat="1">
      <c r="A343" s="110" t="s">
        <v>92</v>
      </c>
      <c r="B343" s="111" t="s">
        <v>427</v>
      </c>
      <c r="C343" s="112">
        <v>25925</v>
      </c>
      <c r="D343" s="113">
        <v>2.6100000000000001E-5</v>
      </c>
      <c r="E343" s="112">
        <v>1349.89</v>
      </c>
      <c r="F343" s="123">
        <v>2304.7325000000001</v>
      </c>
      <c r="G343" s="124">
        <v>3654.6225000000004</v>
      </c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5"/>
      <c r="AX343" s="115"/>
      <c r="AY343" s="115"/>
      <c r="AZ343" s="115"/>
      <c r="BA343" s="115"/>
      <c r="BB343" s="115"/>
      <c r="BC343" s="115"/>
      <c r="BD343" s="115"/>
      <c r="BE343" s="115"/>
      <c r="BF343" s="115"/>
      <c r="BG343" s="115"/>
      <c r="BH343" s="115"/>
      <c r="BI343" s="115"/>
      <c r="BJ343" s="115"/>
      <c r="BK343" s="115"/>
      <c r="BL343" s="115"/>
      <c r="BM343" s="115"/>
      <c r="BN343" s="115"/>
      <c r="BO343" s="115"/>
      <c r="BP343" s="115"/>
      <c r="BQ343" s="115"/>
      <c r="BR343" s="115"/>
      <c r="BS343" s="115"/>
      <c r="BT343" s="115"/>
      <c r="BU343" s="115"/>
      <c r="BV343" s="115"/>
      <c r="BW343" s="115"/>
      <c r="BX343" s="115"/>
      <c r="BY343" s="115"/>
      <c r="BZ343" s="115"/>
      <c r="CA343" s="115"/>
      <c r="CB343" s="115"/>
      <c r="CC343" s="115"/>
      <c r="CD343" s="115"/>
      <c r="CE343" s="115"/>
      <c r="CF343" s="115"/>
      <c r="CG343" s="115"/>
      <c r="CH343" s="115"/>
      <c r="CI343" s="115"/>
      <c r="CJ343" s="115"/>
      <c r="CK343" s="115"/>
      <c r="CL343" s="115"/>
      <c r="CM343" s="115"/>
      <c r="CN343" s="115"/>
      <c r="CO343" s="115"/>
      <c r="CP343" s="115"/>
      <c r="CQ343" s="115"/>
      <c r="CR343" s="115"/>
      <c r="CS343" s="115"/>
      <c r="CT343" s="115"/>
      <c r="CU343" s="115"/>
      <c r="CV343" s="115"/>
      <c r="CW343" s="115"/>
      <c r="CX343" s="115"/>
      <c r="CY343" s="115"/>
      <c r="CZ343" s="115"/>
      <c r="DA343" s="115"/>
      <c r="DB343" s="115"/>
      <c r="DC343" s="115"/>
      <c r="DD343" s="115"/>
      <c r="DE343" s="115"/>
      <c r="DF343" s="115"/>
      <c r="DG343" s="115"/>
      <c r="DH343" s="115"/>
      <c r="DI343" s="115"/>
      <c r="DJ343" s="115"/>
      <c r="DK343" s="115"/>
      <c r="DL343" s="115"/>
      <c r="DM343" s="115"/>
      <c r="DN343" s="115"/>
      <c r="DO343" s="115"/>
      <c r="DP343" s="115"/>
      <c r="DQ343" s="115"/>
      <c r="DR343" s="115"/>
      <c r="DS343" s="115"/>
      <c r="DT343" s="115"/>
      <c r="DU343" s="115"/>
      <c r="DV343" s="115"/>
      <c r="DW343" s="115"/>
      <c r="DX343" s="115"/>
      <c r="DY343" s="115"/>
      <c r="DZ343" s="115"/>
      <c r="EA343" s="115"/>
      <c r="EB343" s="115"/>
      <c r="EC343" s="115"/>
      <c r="ED343" s="115"/>
      <c r="EE343" s="115"/>
      <c r="EF343" s="115"/>
      <c r="EG343" s="115"/>
      <c r="EH343" s="115"/>
      <c r="EI343" s="115"/>
      <c r="EJ343" s="115"/>
      <c r="EK343" s="115"/>
      <c r="EL343" s="115"/>
      <c r="EM343" s="115"/>
      <c r="EN343" s="115"/>
      <c r="EO343" s="115"/>
      <c r="EP343" s="115"/>
      <c r="EQ343" s="115"/>
      <c r="ER343" s="115"/>
      <c r="ES343" s="115"/>
      <c r="ET343" s="115"/>
      <c r="EU343" s="115"/>
      <c r="EV343" s="115"/>
      <c r="EW343" s="115"/>
      <c r="EX343" s="115"/>
      <c r="EY343" s="115"/>
      <c r="EZ343" s="115"/>
      <c r="FA343" s="115"/>
      <c r="FB343" s="115"/>
      <c r="FC343" s="115"/>
      <c r="FD343" s="115"/>
      <c r="FE343" s="115"/>
      <c r="FF343" s="115"/>
      <c r="FG343" s="115"/>
      <c r="FH343" s="115"/>
      <c r="FI343" s="115"/>
      <c r="FJ343" s="115"/>
      <c r="FK343" s="115"/>
      <c r="FL343" s="115"/>
      <c r="FM343" s="115"/>
      <c r="FN343" s="115"/>
      <c r="FO343" s="115"/>
      <c r="FP343" s="115"/>
      <c r="FQ343" s="115"/>
      <c r="FR343" s="115"/>
      <c r="FS343" s="115"/>
      <c r="FT343" s="115"/>
      <c r="FU343" s="115"/>
      <c r="FV343" s="115"/>
      <c r="FW343" s="115"/>
      <c r="FX343" s="115"/>
      <c r="FY343" s="115"/>
      <c r="FZ343" s="115"/>
      <c r="GA343" s="115"/>
      <c r="GB343" s="115"/>
      <c r="GC343" s="115"/>
      <c r="GD343" s="115"/>
      <c r="GE343" s="115"/>
      <c r="GF343" s="115"/>
      <c r="GG343" s="115"/>
      <c r="GH343" s="115"/>
      <c r="GI343" s="115"/>
      <c r="GJ343" s="115"/>
      <c r="GK343" s="115"/>
      <c r="GL343" s="115"/>
      <c r="GM343" s="115"/>
      <c r="GN343" s="115"/>
      <c r="GO343" s="115"/>
      <c r="GP343" s="115"/>
      <c r="GQ343" s="115"/>
      <c r="GR343" s="115"/>
      <c r="GS343" s="115"/>
      <c r="GT343" s="115"/>
      <c r="GU343" s="115"/>
      <c r="GV343" s="115"/>
      <c r="GW343" s="115"/>
      <c r="GX343" s="115"/>
      <c r="GY343" s="115"/>
      <c r="GZ343" s="115"/>
      <c r="HA343" s="115"/>
      <c r="HB343" s="115"/>
      <c r="HC343" s="115"/>
      <c r="HD343" s="115"/>
      <c r="HE343" s="115"/>
      <c r="HF343" s="115"/>
      <c r="HG343" s="115"/>
      <c r="HH343" s="115"/>
      <c r="HI343" s="115"/>
      <c r="HJ343" s="115"/>
      <c r="HK343" s="115"/>
      <c r="HL343" s="115"/>
      <c r="HM343" s="115"/>
      <c r="HN343" s="115"/>
      <c r="HO343" s="115"/>
      <c r="HP343" s="115"/>
      <c r="HQ343" s="115"/>
      <c r="HR343" s="115"/>
      <c r="HS343" s="115"/>
      <c r="HT343" s="115"/>
      <c r="HU343" s="115"/>
      <c r="HV343" s="115"/>
      <c r="HW343" s="115"/>
      <c r="HX343" s="115"/>
      <c r="HY343" s="115"/>
      <c r="HZ343" s="115"/>
      <c r="IA343" s="115"/>
      <c r="IB343" s="115"/>
      <c r="IC343" s="115"/>
      <c r="ID343" s="115"/>
      <c r="IE343" s="115"/>
      <c r="IF343" s="115"/>
      <c r="IG343" s="115"/>
      <c r="IH343" s="115"/>
      <c r="II343" s="115"/>
      <c r="IJ343" s="115"/>
      <c r="IK343" s="115"/>
      <c r="IL343" s="115"/>
      <c r="IM343" s="115"/>
      <c r="IN343" s="115"/>
      <c r="IO343" s="115"/>
      <c r="IP343" s="115"/>
      <c r="IQ343" s="115"/>
      <c r="IR343" s="115"/>
      <c r="IS343" s="115"/>
      <c r="IT343" s="115"/>
      <c r="IU343" s="115"/>
      <c r="IV343" s="115"/>
      <c r="IW343" s="115"/>
      <c r="IX343" s="115"/>
      <c r="IY343" s="115"/>
      <c r="IZ343" s="115"/>
      <c r="JA343" s="115"/>
      <c r="JB343" s="115"/>
      <c r="JC343" s="115"/>
      <c r="JD343" s="115"/>
      <c r="JE343" s="115"/>
      <c r="JF343" s="115"/>
      <c r="JG343" s="115"/>
      <c r="JH343" s="115"/>
      <c r="JI343" s="115"/>
      <c r="JJ343" s="115"/>
      <c r="JK343" s="115"/>
      <c r="JL343" s="115"/>
      <c r="JM343" s="115"/>
      <c r="JN343" s="115"/>
      <c r="JO343" s="115"/>
      <c r="JP343" s="115"/>
      <c r="JQ343" s="115"/>
      <c r="JR343" s="115"/>
      <c r="JS343" s="115"/>
      <c r="JT343" s="115"/>
      <c r="JU343" s="115"/>
      <c r="JV343" s="115"/>
      <c r="JW343" s="115"/>
      <c r="JX343" s="115"/>
      <c r="JY343" s="115"/>
      <c r="JZ343" s="115"/>
      <c r="KA343" s="115"/>
      <c r="KB343" s="115"/>
      <c r="KC343" s="115"/>
      <c r="KD343" s="115"/>
      <c r="KE343" s="115"/>
      <c r="KF343" s="115"/>
      <c r="KG343" s="115"/>
      <c r="KH343" s="115"/>
      <c r="KI343" s="115"/>
      <c r="KJ343" s="115"/>
      <c r="KK343" s="115"/>
      <c r="KL343" s="115"/>
      <c r="KM343" s="115"/>
      <c r="KN343" s="115"/>
      <c r="KO343" s="115"/>
      <c r="KP343" s="115"/>
      <c r="KQ343" s="115"/>
      <c r="KR343" s="115"/>
      <c r="KS343" s="115"/>
      <c r="KT343" s="115"/>
      <c r="KU343" s="115"/>
      <c r="KV343" s="115"/>
      <c r="KW343" s="115"/>
      <c r="KX343" s="115"/>
      <c r="KY343" s="115"/>
      <c r="KZ343" s="115"/>
      <c r="LA343" s="115"/>
      <c r="LB343" s="115"/>
      <c r="LC343" s="115"/>
      <c r="LD343" s="115"/>
      <c r="LE343" s="115"/>
      <c r="LF343" s="115"/>
      <c r="LG343" s="115"/>
      <c r="LH343" s="115"/>
      <c r="LI343" s="115"/>
      <c r="LJ343" s="115"/>
      <c r="LK343" s="115"/>
      <c r="LL343" s="115"/>
      <c r="LM343" s="115"/>
      <c r="LN343" s="115"/>
      <c r="LO343" s="115"/>
      <c r="LP343" s="115"/>
      <c r="LQ343" s="115"/>
      <c r="LR343" s="115"/>
      <c r="LS343" s="115"/>
      <c r="LT343" s="115"/>
      <c r="LU343" s="115"/>
      <c r="LV343" s="115"/>
      <c r="LW343" s="115"/>
      <c r="LX343" s="115"/>
      <c r="LY343" s="115"/>
      <c r="LZ343" s="115"/>
      <c r="MA343" s="115"/>
      <c r="MB343" s="115"/>
      <c r="MC343" s="115"/>
      <c r="MD343" s="115"/>
      <c r="ME343" s="115"/>
      <c r="MF343" s="115"/>
      <c r="MG343" s="115"/>
      <c r="MH343" s="115"/>
      <c r="MI343" s="115"/>
      <c r="MJ343" s="115"/>
      <c r="MK343" s="115"/>
      <c r="ML343" s="115"/>
      <c r="MM343" s="115"/>
      <c r="MN343" s="115"/>
      <c r="MO343" s="115"/>
      <c r="MP343" s="115"/>
      <c r="MQ343" s="115"/>
      <c r="MR343" s="115"/>
      <c r="MS343" s="115"/>
      <c r="MT343" s="115"/>
      <c r="MU343" s="115"/>
      <c r="MV343" s="115"/>
      <c r="MW343" s="115"/>
      <c r="MX343" s="115"/>
      <c r="MY343" s="115"/>
      <c r="MZ343" s="115"/>
      <c r="NA343" s="115"/>
      <c r="NB343" s="115"/>
      <c r="NC343" s="115"/>
      <c r="ND343" s="115"/>
      <c r="NE343" s="115"/>
      <c r="NF343" s="115"/>
      <c r="NG343" s="115"/>
      <c r="NH343" s="115"/>
      <c r="NI343" s="115"/>
      <c r="NJ343" s="115"/>
      <c r="NK343" s="115"/>
      <c r="NL343" s="115"/>
      <c r="NM343" s="115"/>
      <c r="NN343" s="115"/>
      <c r="NO343" s="115"/>
      <c r="NP343" s="115"/>
      <c r="NQ343" s="115"/>
      <c r="NR343" s="115"/>
      <c r="NS343" s="115"/>
      <c r="NT343" s="115"/>
      <c r="NU343" s="115"/>
      <c r="NV343" s="115"/>
      <c r="NW343" s="115"/>
      <c r="NX343" s="115"/>
      <c r="NY343" s="115"/>
      <c r="NZ343" s="115"/>
      <c r="OA343" s="115"/>
      <c r="OB343" s="115"/>
      <c r="OC343" s="115"/>
      <c r="OD343" s="115"/>
      <c r="OE343" s="115"/>
      <c r="OF343" s="115"/>
      <c r="OG343" s="115"/>
    </row>
    <row r="344" spans="1:397" s="116" customFormat="1">
      <c r="A344" s="110" t="s">
        <v>93</v>
      </c>
      <c r="B344" s="111" t="s">
        <v>428</v>
      </c>
      <c r="C344" s="112">
        <v>8220</v>
      </c>
      <c r="D344" s="113">
        <v>8.3000000000000002E-6</v>
      </c>
      <c r="E344" s="112">
        <v>0</v>
      </c>
      <c r="F344" s="123">
        <v>730.75800000000004</v>
      </c>
      <c r="G344" s="124">
        <v>730.75800000000004</v>
      </c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  <c r="BH344" s="115"/>
      <c r="BI344" s="115"/>
      <c r="BJ344" s="115"/>
      <c r="BK344" s="115"/>
      <c r="BL344" s="115"/>
      <c r="BM344" s="115"/>
      <c r="BN344" s="115"/>
      <c r="BO344" s="115"/>
      <c r="BP344" s="115"/>
      <c r="BQ344" s="115"/>
      <c r="BR344" s="115"/>
      <c r="BS344" s="115"/>
      <c r="BT344" s="115"/>
      <c r="BU344" s="115"/>
      <c r="BV344" s="115"/>
      <c r="BW344" s="115"/>
      <c r="BX344" s="115"/>
      <c r="BY344" s="115"/>
      <c r="BZ344" s="115"/>
      <c r="CA344" s="115"/>
      <c r="CB344" s="115"/>
      <c r="CC344" s="115"/>
      <c r="CD344" s="115"/>
      <c r="CE344" s="115"/>
      <c r="CF344" s="115"/>
      <c r="CG344" s="115"/>
      <c r="CH344" s="115"/>
      <c r="CI344" s="115"/>
      <c r="CJ344" s="115"/>
      <c r="CK344" s="115"/>
      <c r="CL344" s="115"/>
      <c r="CM344" s="115"/>
      <c r="CN344" s="115"/>
      <c r="CO344" s="115"/>
      <c r="CP344" s="115"/>
      <c r="CQ344" s="115"/>
      <c r="CR344" s="115"/>
      <c r="CS344" s="115"/>
      <c r="CT344" s="115"/>
      <c r="CU344" s="115"/>
      <c r="CV344" s="115"/>
      <c r="CW344" s="115"/>
      <c r="CX344" s="115"/>
      <c r="CY344" s="115"/>
      <c r="CZ344" s="115"/>
      <c r="DA344" s="115"/>
      <c r="DB344" s="115"/>
      <c r="DC344" s="115"/>
      <c r="DD344" s="115"/>
      <c r="DE344" s="115"/>
      <c r="DF344" s="115"/>
      <c r="DG344" s="115"/>
      <c r="DH344" s="115"/>
      <c r="DI344" s="115"/>
      <c r="DJ344" s="115"/>
      <c r="DK344" s="115"/>
      <c r="DL344" s="115"/>
      <c r="DM344" s="115"/>
      <c r="DN344" s="115"/>
      <c r="DO344" s="115"/>
      <c r="DP344" s="115"/>
      <c r="DQ344" s="115"/>
      <c r="DR344" s="115"/>
      <c r="DS344" s="115"/>
      <c r="DT344" s="115"/>
      <c r="DU344" s="115"/>
      <c r="DV344" s="115"/>
      <c r="DW344" s="115"/>
      <c r="DX344" s="115"/>
      <c r="DY344" s="115"/>
      <c r="DZ344" s="115"/>
      <c r="EA344" s="115"/>
      <c r="EB344" s="115"/>
      <c r="EC344" s="115"/>
      <c r="ED344" s="115"/>
      <c r="EE344" s="115"/>
      <c r="EF344" s="115"/>
      <c r="EG344" s="115"/>
      <c r="EH344" s="115"/>
      <c r="EI344" s="115"/>
      <c r="EJ344" s="115"/>
      <c r="EK344" s="115"/>
      <c r="EL344" s="115"/>
      <c r="EM344" s="115"/>
      <c r="EN344" s="115"/>
      <c r="EO344" s="115"/>
      <c r="EP344" s="115"/>
      <c r="EQ344" s="115"/>
      <c r="ER344" s="115"/>
      <c r="ES344" s="115"/>
      <c r="ET344" s="115"/>
      <c r="EU344" s="115"/>
      <c r="EV344" s="115"/>
      <c r="EW344" s="115"/>
      <c r="EX344" s="115"/>
      <c r="EY344" s="115"/>
      <c r="EZ344" s="115"/>
      <c r="FA344" s="115"/>
      <c r="FB344" s="115"/>
      <c r="FC344" s="115"/>
      <c r="FD344" s="115"/>
      <c r="FE344" s="115"/>
      <c r="FF344" s="115"/>
      <c r="FG344" s="115"/>
      <c r="FH344" s="115"/>
      <c r="FI344" s="115"/>
      <c r="FJ344" s="115"/>
      <c r="FK344" s="115"/>
      <c r="FL344" s="115"/>
      <c r="FM344" s="115"/>
      <c r="FN344" s="115"/>
      <c r="FO344" s="115"/>
      <c r="FP344" s="115"/>
      <c r="FQ344" s="115"/>
      <c r="FR344" s="115"/>
      <c r="FS344" s="115"/>
      <c r="FT344" s="115"/>
      <c r="FU344" s="115"/>
      <c r="FV344" s="115"/>
      <c r="FW344" s="115"/>
      <c r="FX344" s="115"/>
      <c r="FY344" s="115"/>
      <c r="FZ344" s="115"/>
      <c r="GA344" s="115"/>
      <c r="GB344" s="115"/>
      <c r="GC344" s="115"/>
      <c r="GD344" s="115"/>
      <c r="GE344" s="115"/>
      <c r="GF344" s="115"/>
      <c r="GG344" s="115"/>
      <c r="GH344" s="115"/>
      <c r="GI344" s="115"/>
      <c r="GJ344" s="115"/>
      <c r="GK344" s="115"/>
      <c r="GL344" s="115"/>
      <c r="GM344" s="115"/>
      <c r="GN344" s="115"/>
      <c r="GO344" s="115"/>
      <c r="GP344" s="115"/>
      <c r="GQ344" s="115"/>
      <c r="GR344" s="115"/>
      <c r="GS344" s="115"/>
      <c r="GT344" s="115"/>
      <c r="GU344" s="115"/>
      <c r="GV344" s="115"/>
      <c r="GW344" s="115"/>
      <c r="GX344" s="115"/>
      <c r="GY344" s="115"/>
      <c r="GZ344" s="115"/>
      <c r="HA344" s="115"/>
      <c r="HB344" s="115"/>
      <c r="HC344" s="115"/>
      <c r="HD344" s="115"/>
      <c r="HE344" s="115"/>
      <c r="HF344" s="115"/>
      <c r="HG344" s="115"/>
      <c r="HH344" s="115"/>
      <c r="HI344" s="115"/>
      <c r="HJ344" s="115"/>
      <c r="HK344" s="115"/>
      <c r="HL344" s="115"/>
      <c r="HM344" s="115"/>
      <c r="HN344" s="115"/>
      <c r="HO344" s="115"/>
      <c r="HP344" s="115"/>
      <c r="HQ344" s="115"/>
      <c r="HR344" s="115"/>
      <c r="HS344" s="115"/>
      <c r="HT344" s="115"/>
      <c r="HU344" s="115"/>
      <c r="HV344" s="115"/>
      <c r="HW344" s="115"/>
      <c r="HX344" s="115"/>
      <c r="HY344" s="115"/>
      <c r="HZ344" s="115"/>
      <c r="IA344" s="115"/>
      <c r="IB344" s="115"/>
      <c r="IC344" s="115"/>
      <c r="ID344" s="115"/>
      <c r="IE344" s="115"/>
      <c r="IF344" s="115"/>
      <c r="IG344" s="115"/>
      <c r="IH344" s="115"/>
      <c r="II344" s="115"/>
      <c r="IJ344" s="115"/>
      <c r="IK344" s="115"/>
      <c r="IL344" s="115"/>
      <c r="IM344" s="115"/>
      <c r="IN344" s="115"/>
      <c r="IO344" s="115"/>
      <c r="IP344" s="115"/>
      <c r="IQ344" s="115"/>
      <c r="IR344" s="115"/>
      <c r="IS344" s="115"/>
      <c r="IT344" s="115"/>
      <c r="IU344" s="115"/>
      <c r="IV344" s="115"/>
      <c r="IW344" s="115"/>
      <c r="IX344" s="115"/>
      <c r="IY344" s="115"/>
      <c r="IZ344" s="115"/>
      <c r="JA344" s="115"/>
      <c r="JB344" s="115"/>
      <c r="JC344" s="115"/>
      <c r="JD344" s="115"/>
      <c r="JE344" s="115"/>
      <c r="JF344" s="115"/>
      <c r="JG344" s="115"/>
      <c r="JH344" s="115"/>
      <c r="JI344" s="115"/>
      <c r="JJ344" s="115"/>
      <c r="JK344" s="115"/>
      <c r="JL344" s="115"/>
      <c r="JM344" s="115"/>
      <c r="JN344" s="115"/>
      <c r="JO344" s="115"/>
      <c r="JP344" s="115"/>
      <c r="JQ344" s="115"/>
      <c r="JR344" s="115"/>
      <c r="JS344" s="115"/>
      <c r="JT344" s="115"/>
      <c r="JU344" s="115"/>
      <c r="JV344" s="115"/>
      <c r="JW344" s="115"/>
      <c r="JX344" s="115"/>
      <c r="JY344" s="115"/>
      <c r="JZ344" s="115"/>
      <c r="KA344" s="115"/>
      <c r="KB344" s="115"/>
      <c r="KC344" s="115"/>
      <c r="KD344" s="115"/>
      <c r="KE344" s="115"/>
      <c r="KF344" s="115"/>
      <c r="KG344" s="115"/>
      <c r="KH344" s="115"/>
      <c r="KI344" s="115"/>
      <c r="KJ344" s="115"/>
      <c r="KK344" s="115"/>
      <c r="KL344" s="115"/>
      <c r="KM344" s="115"/>
      <c r="KN344" s="115"/>
      <c r="KO344" s="115"/>
      <c r="KP344" s="115"/>
      <c r="KQ344" s="115"/>
      <c r="KR344" s="115"/>
      <c r="KS344" s="115"/>
      <c r="KT344" s="115"/>
      <c r="KU344" s="115"/>
      <c r="KV344" s="115"/>
      <c r="KW344" s="115"/>
      <c r="KX344" s="115"/>
      <c r="KY344" s="115"/>
      <c r="KZ344" s="115"/>
      <c r="LA344" s="115"/>
      <c r="LB344" s="115"/>
      <c r="LC344" s="115"/>
      <c r="LD344" s="115"/>
      <c r="LE344" s="115"/>
      <c r="LF344" s="115"/>
      <c r="LG344" s="115"/>
      <c r="LH344" s="115"/>
      <c r="LI344" s="115"/>
      <c r="LJ344" s="115"/>
      <c r="LK344" s="115"/>
      <c r="LL344" s="115"/>
      <c r="LM344" s="115"/>
      <c r="LN344" s="115"/>
      <c r="LO344" s="115"/>
      <c r="LP344" s="115"/>
      <c r="LQ344" s="115"/>
      <c r="LR344" s="115"/>
      <c r="LS344" s="115"/>
      <c r="LT344" s="115"/>
      <c r="LU344" s="115"/>
      <c r="LV344" s="115"/>
      <c r="LW344" s="115"/>
      <c r="LX344" s="115"/>
      <c r="LY344" s="115"/>
      <c r="LZ344" s="115"/>
      <c r="MA344" s="115"/>
      <c r="MB344" s="115"/>
      <c r="MC344" s="115"/>
      <c r="MD344" s="115"/>
      <c r="ME344" s="115"/>
      <c r="MF344" s="115"/>
      <c r="MG344" s="115"/>
      <c r="MH344" s="115"/>
      <c r="MI344" s="115"/>
      <c r="MJ344" s="115"/>
      <c r="MK344" s="115"/>
      <c r="ML344" s="115"/>
      <c r="MM344" s="115"/>
      <c r="MN344" s="115"/>
      <c r="MO344" s="115"/>
      <c r="MP344" s="115"/>
      <c r="MQ344" s="115"/>
      <c r="MR344" s="115"/>
      <c r="MS344" s="115"/>
      <c r="MT344" s="115"/>
      <c r="MU344" s="115"/>
      <c r="MV344" s="115"/>
      <c r="MW344" s="115"/>
      <c r="MX344" s="115"/>
      <c r="MY344" s="115"/>
      <c r="MZ344" s="115"/>
      <c r="NA344" s="115"/>
      <c r="NB344" s="115"/>
      <c r="NC344" s="115"/>
      <c r="ND344" s="115"/>
      <c r="NE344" s="115"/>
      <c r="NF344" s="115"/>
      <c r="NG344" s="115"/>
      <c r="NH344" s="115"/>
      <c r="NI344" s="115"/>
      <c r="NJ344" s="115"/>
      <c r="NK344" s="115"/>
      <c r="NL344" s="115"/>
      <c r="NM344" s="115"/>
      <c r="NN344" s="115"/>
      <c r="NO344" s="115"/>
      <c r="NP344" s="115"/>
      <c r="NQ344" s="115"/>
      <c r="NR344" s="115"/>
      <c r="NS344" s="115"/>
      <c r="NT344" s="115"/>
      <c r="NU344" s="115"/>
      <c r="NV344" s="115"/>
      <c r="NW344" s="115"/>
      <c r="NX344" s="115"/>
      <c r="NY344" s="115"/>
      <c r="NZ344" s="115"/>
      <c r="OA344" s="115"/>
      <c r="OB344" s="115"/>
      <c r="OC344" s="115"/>
      <c r="OD344" s="115"/>
      <c r="OE344" s="115"/>
      <c r="OF344" s="115"/>
      <c r="OG344" s="115"/>
    </row>
    <row r="345" spans="1:397" s="116" customFormat="1">
      <c r="A345" s="110" t="s">
        <v>109</v>
      </c>
      <c r="B345" s="111" t="s">
        <v>453</v>
      </c>
      <c r="C345" s="112">
        <v>1404</v>
      </c>
      <c r="D345" s="113">
        <v>1.3999999999999999E-6</v>
      </c>
      <c r="E345" s="112">
        <v>0</v>
      </c>
      <c r="F345" s="123">
        <v>124.8156</v>
      </c>
      <c r="G345" s="124">
        <v>124.8156</v>
      </c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15"/>
      <c r="AX345" s="115"/>
      <c r="AY345" s="115"/>
      <c r="AZ345" s="115"/>
      <c r="BA345" s="115"/>
      <c r="BB345" s="115"/>
      <c r="BC345" s="115"/>
      <c r="BD345" s="115"/>
      <c r="BE345" s="115"/>
      <c r="BF345" s="115"/>
      <c r="BG345" s="115"/>
      <c r="BH345" s="115"/>
      <c r="BI345" s="115"/>
      <c r="BJ345" s="115"/>
      <c r="BK345" s="115"/>
      <c r="BL345" s="115"/>
      <c r="BM345" s="115"/>
      <c r="BN345" s="115"/>
      <c r="BO345" s="115"/>
      <c r="BP345" s="115"/>
      <c r="BQ345" s="115"/>
      <c r="BR345" s="115"/>
      <c r="BS345" s="115"/>
      <c r="BT345" s="115"/>
      <c r="BU345" s="115"/>
      <c r="BV345" s="115"/>
      <c r="BW345" s="115"/>
      <c r="BX345" s="115"/>
      <c r="BY345" s="115"/>
      <c r="BZ345" s="115"/>
      <c r="CA345" s="115"/>
      <c r="CB345" s="115"/>
      <c r="CC345" s="115"/>
      <c r="CD345" s="115"/>
      <c r="CE345" s="115"/>
      <c r="CF345" s="115"/>
      <c r="CG345" s="115"/>
      <c r="CH345" s="115"/>
      <c r="CI345" s="115"/>
      <c r="CJ345" s="115"/>
      <c r="CK345" s="115"/>
      <c r="CL345" s="115"/>
      <c r="CM345" s="115"/>
      <c r="CN345" s="115"/>
      <c r="CO345" s="115"/>
      <c r="CP345" s="115"/>
      <c r="CQ345" s="115"/>
      <c r="CR345" s="115"/>
      <c r="CS345" s="115"/>
      <c r="CT345" s="115"/>
      <c r="CU345" s="115"/>
      <c r="CV345" s="115"/>
      <c r="CW345" s="115"/>
      <c r="CX345" s="115"/>
      <c r="CY345" s="115"/>
      <c r="CZ345" s="115"/>
      <c r="DA345" s="115"/>
      <c r="DB345" s="115"/>
      <c r="DC345" s="115"/>
      <c r="DD345" s="115"/>
      <c r="DE345" s="115"/>
      <c r="DF345" s="115"/>
      <c r="DG345" s="115"/>
      <c r="DH345" s="115"/>
      <c r="DI345" s="115"/>
      <c r="DJ345" s="115"/>
      <c r="DK345" s="115"/>
      <c r="DL345" s="115"/>
      <c r="DM345" s="115"/>
      <c r="DN345" s="115"/>
      <c r="DO345" s="115"/>
      <c r="DP345" s="115"/>
      <c r="DQ345" s="115"/>
      <c r="DR345" s="115"/>
      <c r="DS345" s="115"/>
      <c r="DT345" s="115"/>
      <c r="DU345" s="115"/>
      <c r="DV345" s="115"/>
      <c r="DW345" s="115"/>
      <c r="DX345" s="115"/>
      <c r="DY345" s="115"/>
      <c r="DZ345" s="115"/>
      <c r="EA345" s="115"/>
      <c r="EB345" s="115"/>
      <c r="EC345" s="115"/>
      <c r="ED345" s="115"/>
      <c r="EE345" s="115"/>
      <c r="EF345" s="115"/>
      <c r="EG345" s="115"/>
      <c r="EH345" s="115"/>
      <c r="EI345" s="115"/>
      <c r="EJ345" s="115"/>
      <c r="EK345" s="115"/>
      <c r="EL345" s="115"/>
      <c r="EM345" s="115"/>
      <c r="EN345" s="115"/>
      <c r="EO345" s="115"/>
      <c r="EP345" s="115"/>
      <c r="EQ345" s="115"/>
      <c r="ER345" s="115"/>
      <c r="ES345" s="115"/>
      <c r="ET345" s="115"/>
      <c r="EU345" s="115"/>
      <c r="EV345" s="115"/>
      <c r="EW345" s="115"/>
      <c r="EX345" s="115"/>
      <c r="EY345" s="115"/>
      <c r="EZ345" s="115"/>
      <c r="FA345" s="115"/>
      <c r="FB345" s="115"/>
      <c r="FC345" s="115"/>
      <c r="FD345" s="115"/>
      <c r="FE345" s="115"/>
      <c r="FF345" s="115"/>
      <c r="FG345" s="115"/>
      <c r="FH345" s="115"/>
      <c r="FI345" s="115"/>
      <c r="FJ345" s="115"/>
      <c r="FK345" s="115"/>
      <c r="FL345" s="115"/>
      <c r="FM345" s="115"/>
      <c r="FN345" s="115"/>
      <c r="FO345" s="115"/>
      <c r="FP345" s="115"/>
      <c r="FQ345" s="115"/>
      <c r="FR345" s="115"/>
      <c r="FS345" s="115"/>
      <c r="FT345" s="115"/>
      <c r="FU345" s="115"/>
      <c r="FV345" s="115"/>
      <c r="FW345" s="115"/>
      <c r="FX345" s="115"/>
      <c r="FY345" s="115"/>
      <c r="FZ345" s="115"/>
      <c r="GA345" s="115"/>
      <c r="GB345" s="115"/>
      <c r="GC345" s="115"/>
      <c r="GD345" s="115"/>
      <c r="GE345" s="115"/>
      <c r="GF345" s="115"/>
      <c r="GG345" s="115"/>
      <c r="GH345" s="115"/>
      <c r="GI345" s="115"/>
      <c r="GJ345" s="115"/>
      <c r="GK345" s="115"/>
      <c r="GL345" s="115"/>
      <c r="GM345" s="115"/>
      <c r="GN345" s="115"/>
      <c r="GO345" s="115"/>
      <c r="GP345" s="115"/>
      <c r="GQ345" s="115"/>
      <c r="GR345" s="115"/>
      <c r="GS345" s="115"/>
      <c r="GT345" s="115"/>
      <c r="GU345" s="115"/>
      <c r="GV345" s="115"/>
      <c r="GW345" s="115"/>
      <c r="GX345" s="115"/>
      <c r="GY345" s="115"/>
      <c r="GZ345" s="115"/>
      <c r="HA345" s="115"/>
      <c r="HB345" s="115"/>
      <c r="HC345" s="115"/>
      <c r="HD345" s="115"/>
      <c r="HE345" s="115"/>
      <c r="HF345" s="115"/>
      <c r="HG345" s="115"/>
      <c r="HH345" s="115"/>
      <c r="HI345" s="115"/>
      <c r="HJ345" s="115"/>
      <c r="HK345" s="115"/>
      <c r="HL345" s="115"/>
      <c r="HM345" s="115"/>
      <c r="HN345" s="115"/>
      <c r="HO345" s="115"/>
      <c r="HP345" s="115"/>
      <c r="HQ345" s="115"/>
      <c r="HR345" s="115"/>
      <c r="HS345" s="115"/>
      <c r="HT345" s="115"/>
      <c r="HU345" s="115"/>
      <c r="HV345" s="115"/>
      <c r="HW345" s="115"/>
      <c r="HX345" s="115"/>
      <c r="HY345" s="115"/>
      <c r="HZ345" s="115"/>
      <c r="IA345" s="115"/>
      <c r="IB345" s="115"/>
      <c r="IC345" s="115"/>
      <c r="ID345" s="115"/>
      <c r="IE345" s="115"/>
      <c r="IF345" s="115"/>
      <c r="IG345" s="115"/>
      <c r="IH345" s="115"/>
      <c r="II345" s="115"/>
      <c r="IJ345" s="115"/>
      <c r="IK345" s="115"/>
      <c r="IL345" s="115"/>
      <c r="IM345" s="115"/>
      <c r="IN345" s="115"/>
      <c r="IO345" s="115"/>
      <c r="IP345" s="115"/>
      <c r="IQ345" s="115"/>
      <c r="IR345" s="115"/>
      <c r="IS345" s="115"/>
      <c r="IT345" s="115"/>
      <c r="IU345" s="115"/>
      <c r="IV345" s="115"/>
      <c r="IW345" s="115"/>
      <c r="IX345" s="115"/>
      <c r="IY345" s="115"/>
      <c r="IZ345" s="115"/>
      <c r="JA345" s="115"/>
      <c r="JB345" s="115"/>
      <c r="JC345" s="115"/>
      <c r="JD345" s="115"/>
      <c r="JE345" s="115"/>
      <c r="JF345" s="115"/>
      <c r="JG345" s="115"/>
      <c r="JH345" s="115"/>
      <c r="JI345" s="115"/>
      <c r="JJ345" s="115"/>
      <c r="JK345" s="115"/>
      <c r="JL345" s="115"/>
      <c r="JM345" s="115"/>
      <c r="JN345" s="115"/>
      <c r="JO345" s="115"/>
      <c r="JP345" s="115"/>
      <c r="JQ345" s="115"/>
      <c r="JR345" s="115"/>
      <c r="JS345" s="115"/>
      <c r="JT345" s="115"/>
      <c r="JU345" s="115"/>
      <c r="JV345" s="115"/>
      <c r="JW345" s="115"/>
      <c r="JX345" s="115"/>
      <c r="JY345" s="115"/>
      <c r="JZ345" s="115"/>
      <c r="KA345" s="115"/>
      <c r="KB345" s="115"/>
      <c r="KC345" s="115"/>
      <c r="KD345" s="115"/>
      <c r="KE345" s="115"/>
      <c r="KF345" s="115"/>
      <c r="KG345" s="115"/>
      <c r="KH345" s="115"/>
      <c r="KI345" s="115"/>
      <c r="KJ345" s="115"/>
      <c r="KK345" s="115"/>
      <c r="KL345" s="115"/>
      <c r="KM345" s="115"/>
      <c r="KN345" s="115"/>
      <c r="KO345" s="115"/>
      <c r="KP345" s="115"/>
      <c r="KQ345" s="115"/>
      <c r="KR345" s="115"/>
      <c r="KS345" s="115"/>
      <c r="KT345" s="115"/>
      <c r="KU345" s="115"/>
      <c r="KV345" s="115"/>
      <c r="KW345" s="115"/>
      <c r="KX345" s="115"/>
      <c r="KY345" s="115"/>
      <c r="KZ345" s="115"/>
      <c r="LA345" s="115"/>
      <c r="LB345" s="115"/>
      <c r="LC345" s="115"/>
      <c r="LD345" s="115"/>
      <c r="LE345" s="115"/>
      <c r="LF345" s="115"/>
      <c r="LG345" s="115"/>
      <c r="LH345" s="115"/>
      <c r="LI345" s="115"/>
      <c r="LJ345" s="115"/>
      <c r="LK345" s="115"/>
      <c r="LL345" s="115"/>
      <c r="LM345" s="115"/>
      <c r="LN345" s="115"/>
      <c r="LO345" s="115"/>
      <c r="LP345" s="115"/>
      <c r="LQ345" s="115"/>
      <c r="LR345" s="115"/>
      <c r="LS345" s="115"/>
      <c r="LT345" s="115"/>
      <c r="LU345" s="115"/>
      <c r="LV345" s="115"/>
      <c r="LW345" s="115"/>
      <c r="LX345" s="115"/>
      <c r="LY345" s="115"/>
      <c r="LZ345" s="115"/>
      <c r="MA345" s="115"/>
      <c r="MB345" s="115"/>
      <c r="MC345" s="115"/>
      <c r="MD345" s="115"/>
      <c r="ME345" s="115"/>
      <c r="MF345" s="115"/>
      <c r="MG345" s="115"/>
      <c r="MH345" s="115"/>
      <c r="MI345" s="115"/>
      <c r="MJ345" s="115"/>
      <c r="MK345" s="115"/>
      <c r="ML345" s="115"/>
      <c r="MM345" s="115"/>
      <c r="MN345" s="115"/>
      <c r="MO345" s="115"/>
      <c r="MP345" s="115"/>
      <c r="MQ345" s="115"/>
      <c r="MR345" s="115"/>
      <c r="MS345" s="115"/>
      <c r="MT345" s="115"/>
      <c r="MU345" s="115"/>
      <c r="MV345" s="115"/>
      <c r="MW345" s="115"/>
      <c r="MX345" s="115"/>
      <c r="MY345" s="115"/>
      <c r="MZ345" s="115"/>
      <c r="NA345" s="115"/>
      <c r="NB345" s="115"/>
      <c r="NC345" s="115"/>
      <c r="ND345" s="115"/>
      <c r="NE345" s="115"/>
      <c r="NF345" s="115"/>
      <c r="NG345" s="115"/>
      <c r="NH345" s="115"/>
      <c r="NI345" s="115"/>
      <c r="NJ345" s="115"/>
      <c r="NK345" s="115"/>
      <c r="NL345" s="115"/>
      <c r="NM345" s="115"/>
      <c r="NN345" s="115"/>
      <c r="NO345" s="115"/>
      <c r="NP345" s="115"/>
      <c r="NQ345" s="115"/>
      <c r="NR345" s="115"/>
      <c r="NS345" s="115"/>
      <c r="NT345" s="115"/>
      <c r="NU345" s="115"/>
      <c r="NV345" s="115"/>
      <c r="NW345" s="115"/>
      <c r="NX345" s="115"/>
      <c r="NY345" s="115"/>
      <c r="NZ345" s="115"/>
      <c r="OA345" s="115"/>
      <c r="OB345" s="115"/>
      <c r="OC345" s="115"/>
      <c r="OD345" s="115"/>
      <c r="OE345" s="115"/>
      <c r="OF345" s="115"/>
      <c r="OG345" s="115"/>
    </row>
    <row r="346" spans="1:397" s="116" customFormat="1">
      <c r="A346" s="110" t="s">
        <v>94</v>
      </c>
      <c r="B346" s="111" t="s">
        <v>429</v>
      </c>
      <c r="C346" s="112">
        <v>84603</v>
      </c>
      <c r="D346" s="113">
        <v>8.5199999999999997E-5</v>
      </c>
      <c r="E346" s="112">
        <v>5676.77</v>
      </c>
      <c r="F346" s="123">
        <v>7521.2067000000006</v>
      </c>
      <c r="G346" s="124">
        <v>13197.976700000001</v>
      </c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 s="115"/>
      <c r="BR346" s="115"/>
      <c r="BS346" s="115"/>
      <c r="BT346" s="115"/>
      <c r="BU346" s="115"/>
      <c r="BV346" s="115"/>
      <c r="BW346" s="115"/>
      <c r="BX346" s="115"/>
      <c r="BY346" s="115"/>
      <c r="BZ346" s="115"/>
      <c r="CA346" s="115"/>
      <c r="CB346" s="115"/>
      <c r="CC346" s="115"/>
      <c r="CD346" s="115"/>
      <c r="CE346" s="115"/>
      <c r="CF346" s="115"/>
      <c r="CG346" s="115"/>
      <c r="CH346" s="115"/>
      <c r="CI346" s="115"/>
      <c r="CJ346" s="115"/>
      <c r="CK346" s="115"/>
      <c r="CL346" s="115"/>
      <c r="CM346" s="115"/>
      <c r="CN346" s="115"/>
      <c r="CO346" s="115"/>
      <c r="CP346" s="115"/>
      <c r="CQ346" s="115"/>
      <c r="CR346" s="115"/>
      <c r="CS346" s="115"/>
      <c r="CT346" s="115"/>
      <c r="CU346" s="115"/>
      <c r="CV346" s="115"/>
      <c r="CW346" s="115"/>
      <c r="CX346" s="115"/>
      <c r="CY346" s="115"/>
      <c r="CZ346" s="115"/>
      <c r="DA346" s="115"/>
      <c r="DB346" s="115"/>
      <c r="DC346" s="115"/>
      <c r="DD346" s="115"/>
      <c r="DE346" s="115"/>
      <c r="DF346" s="115"/>
      <c r="DG346" s="115"/>
      <c r="DH346" s="115"/>
      <c r="DI346" s="115"/>
      <c r="DJ346" s="115"/>
      <c r="DK346" s="115"/>
      <c r="DL346" s="115"/>
      <c r="DM346" s="115"/>
      <c r="DN346" s="115"/>
      <c r="DO346" s="115"/>
      <c r="DP346" s="115"/>
      <c r="DQ346" s="115"/>
      <c r="DR346" s="115"/>
      <c r="DS346" s="115"/>
      <c r="DT346" s="115"/>
      <c r="DU346" s="115"/>
      <c r="DV346" s="115"/>
      <c r="DW346" s="115"/>
      <c r="DX346" s="115"/>
      <c r="DY346" s="115"/>
      <c r="DZ346" s="115"/>
      <c r="EA346" s="115"/>
      <c r="EB346" s="115"/>
      <c r="EC346" s="115"/>
      <c r="ED346" s="115"/>
      <c r="EE346" s="115"/>
      <c r="EF346" s="115"/>
      <c r="EG346" s="115"/>
      <c r="EH346" s="115"/>
      <c r="EI346" s="115"/>
      <c r="EJ346" s="115"/>
      <c r="EK346" s="115"/>
      <c r="EL346" s="115"/>
      <c r="EM346" s="115"/>
      <c r="EN346" s="115"/>
      <c r="EO346" s="115"/>
      <c r="EP346" s="115"/>
      <c r="EQ346" s="115"/>
      <c r="ER346" s="115"/>
      <c r="ES346" s="115"/>
      <c r="ET346" s="115"/>
      <c r="EU346" s="115"/>
      <c r="EV346" s="115"/>
      <c r="EW346" s="115"/>
      <c r="EX346" s="115"/>
      <c r="EY346" s="115"/>
      <c r="EZ346" s="115"/>
      <c r="FA346" s="115"/>
      <c r="FB346" s="115"/>
      <c r="FC346" s="115"/>
      <c r="FD346" s="115"/>
      <c r="FE346" s="115"/>
      <c r="FF346" s="115"/>
      <c r="FG346" s="115"/>
      <c r="FH346" s="115"/>
      <c r="FI346" s="115"/>
      <c r="FJ346" s="115"/>
      <c r="FK346" s="115"/>
      <c r="FL346" s="115"/>
      <c r="FM346" s="115"/>
      <c r="FN346" s="115"/>
      <c r="FO346" s="115"/>
      <c r="FP346" s="115"/>
      <c r="FQ346" s="115"/>
      <c r="FR346" s="115"/>
      <c r="FS346" s="115"/>
      <c r="FT346" s="115"/>
      <c r="FU346" s="115"/>
      <c r="FV346" s="115"/>
      <c r="FW346" s="115"/>
      <c r="FX346" s="115"/>
      <c r="FY346" s="115"/>
      <c r="FZ346" s="115"/>
      <c r="GA346" s="115"/>
      <c r="GB346" s="115"/>
      <c r="GC346" s="115"/>
      <c r="GD346" s="115"/>
      <c r="GE346" s="115"/>
      <c r="GF346" s="115"/>
      <c r="GG346" s="115"/>
      <c r="GH346" s="115"/>
      <c r="GI346" s="115"/>
      <c r="GJ346" s="115"/>
      <c r="GK346" s="115"/>
      <c r="GL346" s="115"/>
      <c r="GM346" s="115"/>
      <c r="GN346" s="115"/>
      <c r="GO346" s="115"/>
      <c r="GP346" s="115"/>
      <c r="GQ346" s="115"/>
      <c r="GR346" s="115"/>
      <c r="GS346" s="115"/>
      <c r="GT346" s="115"/>
      <c r="GU346" s="115"/>
      <c r="GV346" s="115"/>
      <c r="GW346" s="115"/>
      <c r="GX346" s="115"/>
      <c r="GY346" s="115"/>
      <c r="GZ346" s="115"/>
      <c r="HA346" s="115"/>
      <c r="HB346" s="115"/>
      <c r="HC346" s="115"/>
      <c r="HD346" s="115"/>
      <c r="HE346" s="115"/>
      <c r="HF346" s="115"/>
      <c r="HG346" s="115"/>
      <c r="HH346" s="115"/>
      <c r="HI346" s="115"/>
      <c r="HJ346" s="115"/>
      <c r="HK346" s="115"/>
      <c r="HL346" s="115"/>
      <c r="HM346" s="115"/>
      <c r="HN346" s="115"/>
      <c r="HO346" s="115"/>
      <c r="HP346" s="115"/>
      <c r="HQ346" s="115"/>
      <c r="HR346" s="115"/>
      <c r="HS346" s="115"/>
      <c r="HT346" s="115"/>
      <c r="HU346" s="115"/>
      <c r="HV346" s="115"/>
      <c r="HW346" s="115"/>
      <c r="HX346" s="115"/>
      <c r="HY346" s="115"/>
      <c r="HZ346" s="115"/>
      <c r="IA346" s="115"/>
      <c r="IB346" s="115"/>
      <c r="IC346" s="115"/>
      <c r="ID346" s="115"/>
      <c r="IE346" s="115"/>
      <c r="IF346" s="115"/>
      <c r="IG346" s="115"/>
      <c r="IH346" s="115"/>
      <c r="II346" s="115"/>
      <c r="IJ346" s="115"/>
      <c r="IK346" s="115"/>
      <c r="IL346" s="115"/>
      <c r="IM346" s="115"/>
      <c r="IN346" s="115"/>
      <c r="IO346" s="115"/>
      <c r="IP346" s="115"/>
      <c r="IQ346" s="115"/>
      <c r="IR346" s="115"/>
      <c r="IS346" s="115"/>
      <c r="IT346" s="115"/>
      <c r="IU346" s="115"/>
      <c r="IV346" s="115"/>
      <c r="IW346" s="115"/>
      <c r="IX346" s="115"/>
      <c r="IY346" s="115"/>
      <c r="IZ346" s="115"/>
      <c r="JA346" s="115"/>
      <c r="JB346" s="115"/>
      <c r="JC346" s="115"/>
      <c r="JD346" s="115"/>
      <c r="JE346" s="115"/>
      <c r="JF346" s="115"/>
      <c r="JG346" s="115"/>
      <c r="JH346" s="115"/>
      <c r="JI346" s="115"/>
      <c r="JJ346" s="115"/>
      <c r="JK346" s="115"/>
      <c r="JL346" s="115"/>
      <c r="JM346" s="115"/>
      <c r="JN346" s="115"/>
      <c r="JO346" s="115"/>
      <c r="JP346" s="115"/>
      <c r="JQ346" s="115"/>
      <c r="JR346" s="115"/>
      <c r="JS346" s="115"/>
      <c r="JT346" s="115"/>
      <c r="JU346" s="115"/>
      <c r="JV346" s="115"/>
      <c r="JW346" s="115"/>
      <c r="JX346" s="115"/>
      <c r="JY346" s="115"/>
      <c r="JZ346" s="115"/>
      <c r="KA346" s="115"/>
      <c r="KB346" s="115"/>
      <c r="KC346" s="115"/>
      <c r="KD346" s="115"/>
      <c r="KE346" s="115"/>
      <c r="KF346" s="115"/>
      <c r="KG346" s="115"/>
      <c r="KH346" s="115"/>
      <c r="KI346" s="115"/>
      <c r="KJ346" s="115"/>
      <c r="KK346" s="115"/>
      <c r="KL346" s="115"/>
      <c r="KM346" s="115"/>
      <c r="KN346" s="115"/>
      <c r="KO346" s="115"/>
      <c r="KP346" s="115"/>
      <c r="KQ346" s="115"/>
      <c r="KR346" s="115"/>
      <c r="KS346" s="115"/>
      <c r="KT346" s="115"/>
      <c r="KU346" s="115"/>
      <c r="KV346" s="115"/>
      <c r="KW346" s="115"/>
      <c r="KX346" s="115"/>
      <c r="KY346" s="115"/>
      <c r="KZ346" s="115"/>
      <c r="LA346" s="115"/>
      <c r="LB346" s="115"/>
      <c r="LC346" s="115"/>
      <c r="LD346" s="115"/>
      <c r="LE346" s="115"/>
      <c r="LF346" s="115"/>
      <c r="LG346" s="115"/>
      <c r="LH346" s="115"/>
      <c r="LI346" s="115"/>
      <c r="LJ346" s="115"/>
      <c r="LK346" s="115"/>
      <c r="LL346" s="115"/>
      <c r="LM346" s="115"/>
      <c r="LN346" s="115"/>
      <c r="LO346" s="115"/>
      <c r="LP346" s="115"/>
      <c r="LQ346" s="115"/>
      <c r="LR346" s="115"/>
      <c r="LS346" s="115"/>
      <c r="LT346" s="115"/>
      <c r="LU346" s="115"/>
      <c r="LV346" s="115"/>
      <c r="LW346" s="115"/>
      <c r="LX346" s="115"/>
      <c r="LY346" s="115"/>
      <c r="LZ346" s="115"/>
      <c r="MA346" s="115"/>
      <c r="MB346" s="115"/>
      <c r="MC346" s="115"/>
      <c r="MD346" s="115"/>
      <c r="ME346" s="115"/>
      <c r="MF346" s="115"/>
      <c r="MG346" s="115"/>
      <c r="MH346" s="115"/>
      <c r="MI346" s="115"/>
      <c r="MJ346" s="115"/>
      <c r="MK346" s="115"/>
      <c r="ML346" s="115"/>
      <c r="MM346" s="115"/>
      <c r="MN346" s="115"/>
      <c r="MO346" s="115"/>
      <c r="MP346" s="115"/>
      <c r="MQ346" s="115"/>
      <c r="MR346" s="115"/>
      <c r="MS346" s="115"/>
      <c r="MT346" s="115"/>
      <c r="MU346" s="115"/>
      <c r="MV346" s="115"/>
      <c r="MW346" s="115"/>
      <c r="MX346" s="115"/>
      <c r="MY346" s="115"/>
      <c r="MZ346" s="115"/>
      <c r="NA346" s="115"/>
      <c r="NB346" s="115"/>
      <c r="NC346" s="115"/>
      <c r="ND346" s="115"/>
      <c r="NE346" s="115"/>
      <c r="NF346" s="115"/>
      <c r="NG346" s="115"/>
      <c r="NH346" s="115"/>
      <c r="NI346" s="115"/>
      <c r="NJ346" s="115"/>
      <c r="NK346" s="115"/>
      <c r="NL346" s="115"/>
      <c r="NM346" s="115"/>
      <c r="NN346" s="115"/>
      <c r="NO346" s="115"/>
      <c r="NP346" s="115"/>
      <c r="NQ346" s="115"/>
      <c r="NR346" s="115"/>
      <c r="NS346" s="115"/>
      <c r="NT346" s="115"/>
      <c r="NU346" s="115"/>
      <c r="NV346" s="115"/>
      <c r="NW346" s="115"/>
      <c r="NX346" s="115"/>
      <c r="NY346" s="115"/>
      <c r="NZ346" s="115"/>
      <c r="OA346" s="115"/>
      <c r="OB346" s="115"/>
      <c r="OC346" s="115"/>
      <c r="OD346" s="115"/>
      <c r="OE346" s="115"/>
      <c r="OF346" s="115"/>
      <c r="OG346" s="115"/>
    </row>
    <row r="347" spans="1:397" s="116" customFormat="1">
      <c r="A347" s="110" t="s">
        <v>95</v>
      </c>
      <c r="B347" s="111" t="s">
        <v>430</v>
      </c>
      <c r="C347" s="112">
        <v>40921</v>
      </c>
      <c r="D347" s="113">
        <v>4.1199999999999999E-5</v>
      </c>
      <c r="E347" s="112">
        <v>2437</v>
      </c>
      <c r="F347" s="123">
        <v>3637.8769000000002</v>
      </c>
      <c r="G347" s="124">
        <v>6074.8769000000002</v>
      </c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15"/>
      <c r="BR347" s="115"/>
      <c r="BS347" s="115"/>
      <c r="BT347" s="115"/>
      <c r="BU347" s="115"/>
      <c r="BV347" s="115"/>
      <c r="BW347" s="115"/>
      <c r="BX347" s="115"/>
      <c r="BY347" s="115"/>
      <c r="BZ347" s="115"/>
      <c r="CA347" s="115"/>
      <c r="CB347" s="115"/>
      <c r="CC347" s="115"/>
      <c r="CD347" s="115"/>
      <c r="CE347" s="115"/>
      <c r="CF347" s="115"/>
      <c r="CG347" s="115"/>
      <c r="CH347" s="115"/>
      <c r="CI347" s="115"/>
      <c r="CJ347" s="115"/>
      <c r="CK347" s="115"/>
      <c r="CL347" s="115"/>
      <c r="CM347" s="115"/>
      <c r="CN347" s="115"/>
      <c r="CO347" s="115"/>
      <c r="CP347" s="115"/>
      <c r="CQ347" s="115"/>
      <c r="CR347" s="115"/>
      <c r="CS347" s="115"/>
      <c r="CT347" s="115"/>
      <c r="CU347" s="115"/>
      <c r="CV347" s="115"/>
      <c r="CW347" s="115"/>
      <c r="CX347" s="115"/>
      <c r="CY347" s="115"/>
      <c r="CZ347" s="115"/>
      <c r="DA347" s="115"/>
      <c r="DB347" s="115"/>
      <c r="DC347" s="115"/>
      <c r="DD347" s="115"/>
      <c r="DE347" s="115"/>
      <c r="DF347" s="115"/>
      <c r="DG347" s="115"/>
      <c r="DH347" s="115"/>
      <c r="DI347" s="115"/>
      <c r="DJ347" s="115"/>
      <c r="DK347" s="115"/>
      <c r="DL347" s="115"/>
      <c r="DM347" s="115"/>
      <c r="DN347" s="115"/>
      <c r="DO347" s="115"/>
      <c r="DP347" s="115"/>
      <c r="DQ347" s="115"/>
      <c r="DR347" s="115"/>
      <c r="DS347" s="115"/>
      <c r="DT347" s="115"/>
      <c r="DU347" s="115"/>
      <c r="DV347" s="115"/>
      <c r="DW347" s="115"/>
      <c r="DX347" s="115"/>
      <c r="DY347" s="115"/>
      <c r="DZ347" s="115"/>
      <c r="EA347" s="115"/>
      <c r="EB347" s="115"/>
      <c r="EC347" s="115"/>
      <c r="ED347" s="115"/>
      <c r="EE347" s="115"/>
      <c r="EF347" s="115"/>
      <c r="EG347" s="115"/>
      <c r="EH347" s="115"/>
      <c r="EI347" s="115"/>
      <c r="EJ347" s="115"/>
      <c r="EK347" s="115"/>
      <c r="EL347" s="115"/>
      <c r="EM347" s="115"/>
      <c r="EN347" s="115"/>
      <c r="EO347" s="115"/>
      <c r="EP347" s="115"/>
      <c r="EQ347" s="115"/>
      <c r="ER347" s="115"/>
      <c r="ES347" s="115"/>
      <c r="ET347" s="115"/>
      <c r="EU347" s="115"/>
      <c r="EV347" s="115"/>
      <c r="EW347" s="115"/>
      <c r="EX347" s="115"/>
      <c r="EY347" s="115"/>
      <c r="EZ347" s="115"/>
      <c r="FA347" s="115"/>
      <c r="FB347" s="115"/>
      <c r="FC347" s="115"/>
      <c r="FD347" s="115"/>
      <c r="FE347" s="115"/>
      <c r="FF347" s="115"/>
      <c r="FG347" s="115"/>
      <c r="FH347" s="115"/>
      <c r="FI347" s="115"/>
      <c r="FJ347" s="115"/>
      <c r="FK347" s="115"/>
      <c r="FL347" s="115"/>
      <c r="FM347" s="115"/>
      <c r="FN347" s="115"/>
      <c r="FO347" s="115"/>
      <c r="FP347" s="115"/>
      <c r="FQ347" s="115"/>
      <c r="FR347" s="115"/>
      <c r="FS347" s="115"/>
      <c r="FT347" s="115"/>
      <c r="FU347" s="115"/>
      <c r="FV347" s="115"/>
      <c r="FW347" s="115"/>
      <c r="FX347" s="115"/>
      <c r="FY347" s="115"/>
      <c r="FZ347" s="115"/>
      <c r="GA347" s="115"/>
      <c r="GB347" s="115"/>
      <c r="GC347" s="115"/>
      <c r="GD347" s="115"/>
      <c r="GE347" s="115"/>
      <c r="GF347" s="115"/>
      <c r="GG347" s="115"/>
      <c r="GH347" s="115"/>
      <c r="GI347" s="115"/>
      <c r="GJ347" s="115"/>
      <c r="GK347" s="115"/>
      <c r="GL347" s="115"/>
      <c r="GM347" s="115"/>
      <c r="GN347" s="115"/>
      <c r="GO347" s="115"/>
      <c r="GP347" s="115"/>
      <c r="GQ347" s="115"/>
      <c r="GR347" s="115"/>
      <c r="GS347" s="115"/>
      <c r="GT347" s="115"/>
      <c r="GU347" s="115"/>
      <c r="GV347" s="115"/>
      <c r="GW347" s="115"/>
      <c r="GX347" s="115"/>
      <c r="GY347" s="115"/>
      <c r="GZ347" s="115"/>
      <c r="HA347" s="115"/>
      <c r="HB347" s="115"/>
      <c r="HC347" s="115"/>
      <c r="HD347" s="115"/>
      <c r="HE347" s="115"/>
      <c r="HF347" s="115"/>
      <c r="HG347" s="115"/>
      <c r="HH347" s="115"/>
      <c r="HI347" s="115"/>
      <c r="HJ347" s="115"/>
      <c r="HK347" s="115"/>
      <c r="HL347" s="115"/>
      <c r="HM347" s="115"/>
      <c r="HN347" s="115"/>
      <c r="HO347" s="115"/>
      <c r="HP347" s="115"/>
      <c r="HQ347" s="115"/>
      <c r="HR347" s="115"/>
      <c r="HS347" s="115"/>
      <c r="HT347" s="115"/>
      <c r="HU347" s="115"/>
      <c r="HV347" s="115"/>
      <c r="HW347" s="115"/>
      <c r="HX347" s="115"/>
      <c r="HY347" s="115"/>
      <c r="HZ347" s="115"/>
      <c r="IA347" s="115"/>
      <c r="IB347" s="115"/>
      <c r="IC347" s="115"/>
      <c r="ID347" s="115"/>
      <c r="IE347" s="115"/>
      <c r="IF347" s="115"/>
      <c r="IG347" s="115"/>
      <c r="IH347" s="115"/>
      <c r="II347" s="115"/>
      <c r="IJ347" s="115"/>
      <c r="IK347" s="115"/>
      <c r="IL347" s="115"/>
      <c r="IM347" s="115"/>
      <c r="IN347" s="115"/>
      <c r="IO347" s="115"/>
      <c r="IP347" s="115"/>
      <c r="IQ347" s="115"/>
      <c r="IR347" s="115"/>
      <c r="IS347" s="115"/>
      <c r="IT347" s="115"/>
      <c r="IU347" s="115"/>
      <c r="IV347" s="115"/>
      <c r="IW347" s="115"/>
      <c r="IX347" s="115"/>
      <c r="IY347" s="115"/>
      <c r="IZ347" s="115"/>
      <c r="JA347" s="115"/>
      <c r="JB347" s="115"/>
      <c r="JC347" s="115"/>
      <c r="JD347" s="115"/>
      <c r="JE347" s="115"/>
      <c r="JF347" s="115"/>
      <c r="JG347" s="115"/>
      <c r="JH347" s="115"/>
      <c r="JI347" s="115"/>
      <c r="JJ347" s="115"/>
      <c r="JK347" s="115"/>
      <c r="JL347" s="115"/>
      <c r="JM347" s="115"/>
      <c r="JN347" s="115"/>
      <c r="JO347" s="115"/>
      <c r="JP347" s="115"/>
      <c r="JQ347" s="115"/>
      <c r="JR347" s="115"/>
      <c r="JS347" s="115"/>
      <c r="JT347" s="115"/>
      <c r="JU347" s="115"/>
      <c r="JV347" s="115"/>
      <c r="JW347" s="115"/>
      <c r="JX347" s="115"/>
      <c r="JY347" s="115"/>
      <c r="JZ347" s="115"/>
      <c r="KA347" s="115"/>
      <c r="KB347" s="115"/>
      <c r="KC347" s="115"/>
      <c r="KD347" s="115"/>
      <c r="KE347" s="115"/>
      <c r="KF347" s="115"/>
      <c r="KG347" s="115"/>
      <c r="KH347" s="115"/>
      <c r="KI347" s="115"/>
      <c r="KJ347" s="115"/>
      <c r="KK347" s="115"/>
      <c r="KL347" s="115"/>
      <c r="KM347" s="115"/>
      <c r="KN347" s="115"/>
      <c r="KO347" s="115"/>
      <c r="KP347" s="115"/>
      <c r="KQ347" s="115"/>
      <c r="KR347" s="115"/>
      <c r="KS347" s="115"/>
      <c r="KT347" s="115"/>
      <c r="KU347" s="115"/>
      <c r="KV347" s="115"/>
      <c r="KW347" s="115"/>
      <c r="KX347" s="115"/>
      <c r="KY347" s="115"/>
      <c r="KZ347" s="115"/>
      <c r="LA347" s="115"/>
      <c r="LB347" s="115"/>
      <c r="LC347" s="115"/>
      <c r="LD347" s="115"/>
      <c r="LE347" s="115"/>
      <c r="LF347" s="115"/>
      <c r="LG347" s="115"/>
      <c r="LH347" s="115"/>
      <c r="LI347" s="115"/>
      <c r="LJ347" s="115"/>
      <c r="LK347" s="115"/>
      <c r="LL347" s="115"/>
      <c r="LM347" s="115"/>
      <c r="LN347" s="115"/>
      <c r="LO347" s="115"/>
      <c r="LP347" s="115"/>
      <c r="LQ347" s="115"/>
      <c r="LR347" s="115"/>
      <c r="LS347" s="115"/>
      <c r="LT347" s="115"/>
      <c r="LU347" s="115"/>
      <c r="LV347" s="115"/>
      <c r="LW347" s="115"/>
      <c r="LX347" s="115"/>
      <c r="LY347" s="115"/>
      <c r="LZ347" s="115"/>
      <c r="MA347" s="115"/>
      <c r="MB347" s="115"/>
      <c r="MC347" s="115"/>
      <c r="MD347" s="115"/>
      <c r="ME347" s="115"/>
      <c r="MF347" s="115"/>
      <c r="MG347" s="115"/>
      <c r="MH347" s="115"/>
      <c r="MI347" s="115"/>
      <c r="MJ347" s="115"/>
      <c r="MK347" s="115"/>
      <c r="ML347" s="115"/>
      <c r="MM347" s="115"/>
      <c r="MN347" s="115"/>
      <c r="MO347" s="115"/>
      <c r="MP347" s="115"/>
      <c r="MQ347" s="115"/>
      <c r="MR347" s="115"/>
      <c r="MS347" s="115"/>
      <c r="MT347" s="115"/>
      <c r="MU347" s="115"/>
      <c r="MV347" s="115"/>
      <c r="MW347" s="115"/>
      <c r="MX347" s="115"/>
      <c r="MY347" s="115"/>
      <c r="MZ347" s="115"/>
      <c r="NA347" s="115"/>
      <c r="NB347" s="115"/>
      <c r="NC347" s="115"/>
      <c r="ND347" s="115"/>
      <c r="NE347" s="115"/>
      <c r="NF347" s="115"/>
      <c r="NG347" s="115"/>
      <c r="NH347" s="115"/>
      <c r="NI347" s="115"/>
      <c r="NJ347" s="115"/>
      <c r="NK347" s="115"/>
      <c r="NL347" s="115"/>
      <c r="NM347" s="115"/>
      <c r="NN347" s="115"/>
      <c r="NO347" s="115"/>
      <c r="NP347" s="115"/>
      <c r="NQ347" s="115"/>
      <c r="NR347" s="115"/>
      <c r="NS347" s="115"/>
      <c r="NT347" s="115"/>
      <c r="NU347" s="115"/>
      <c r="NV347" s="115"/>
      <c r="NW347" s="115"/>
      <c r="NX347" s="115"/>
      <c r="NY347" s="115"/>
      <c r="NZ347" s="115"/>
      <c r="OA347" s="115"/>
      <c r="OB347" s="115"/>
      <c r="OC347" s="115"/>
      <c r="OD347" s="115"/>
      <c r="OE347" s="115"/>
      <c r="OF347" s="115"/>
      <c r="OG347" s="115"/>
    </row>
    <row r="348" spans="1:397" s="116" customFormat="1">
      <c r="A348" s="110" t="s">
        <v>96</v>
      </c>
      <c r="B348" s="111" t="s">
        <v>431</v>
      </c>
      <c r="C348" s="112">
        <v>43296</v>
      </c>
      <c r="D348" s="113">
        <v>4.3600000000000003E-5</v>
      </c>
      <c r="E348" s="112">
        <v>523.53</v>
      </c>
      <c r="F348" s="123">
        <v>3849.0144000000005</v>
      </c>
      <c r="G348" s="124">
        <v>4372.5444000000007</v>
      </c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15"/>
      <c r="BR348" s="115"/>
      <c r="BS348" s="115"/>
      <c r="BT348" s="115"/>
      <c r="BU348" s="115"/>
      <c r="BV348" s="115"/>
      <c r="BW348" s="115"/>
      <c r="BX348" s="115"/>
      <c r="BY348" s="115"/>
      <c r="BZ348" s="115"/>
      <c r="CA348" s="115"/>
      <c r="CB348" s="115"/>
      <c r="CC348" s="115"/>
      <c r="CD348" s="115"/>
      <c r="CE348" s="115"/>
      <c r="CF348" s="115"/>
      <c r="CG348" s="115"/>
      <c r="CH348" s="115"/>
      <c r="CI348" s="115"/>
      <c r="CJ348" s="115"/>
      <c r="CK348" s="115"/>
      <c r="CL348" s="115"/>
      <c r="CM348" s="115"/>
      <c r="CN348" s="115"/>
      <c r="CO348" s="115"/>
      <c r="CP348" s="115"/>
      <c r="CQ348" s="115"/>
      <c r="CR348" s="115"/>
      <c r="CS348" s="115"/>
      <c r="CT348" s="115"/>
      <c r="CU348" s="115"/>
      <c r="CV348" s="115"/>
      <c r="CW348" s="115"/>
      <c r="CX348" s="115"/>
      <c r="CY348" s="115"/>
      <c r="CZ348" s="115"/>
      <c r="DA348" s="115"/>
      <c r="DB348" s="115"/>
      <c r="DC348" s="115"/>
      <c r="DD348" s="115"/>
      <c r="DE348" s="115"/>
      <c r="DF348" s="115"/>
      <c r="DG348" s="115"/>
      <c r="DH348" s="115"/>
      <c r="DI348" s="115"/>
      <c r="DJ348" s="115"/>
      <c r="DK348" s="115"/>
      <c r="DL348" s="115"/>
      <c r="DM348" s="115"/>
      <c r="DN348" s="115"/>
      <c r="DO348" s="115"/>
      <c r="DP348" s="115"/>
      <c r="DQ348" s="115"/>
      <c r="DR348" s="115"/>
      <c r="DS348" s="115"/>
      <c r="DT348" s="115"/>
      <c r="DU348" s="115"/>
      <c r="DV348" s="115"/>
      <c r="DW348" s="115"/>
      <c r="DX348" s="115"/>
      <c r="DY348" s="115"/>
      <c r="DZ348" s="115"/>
      <c r="EA348" s="115"/>
      <c r="EB348" s="115"/>
      <c r="EC348" s="115"/>
      <c r="ED348" s="115"/>
      <c r="EE348" s="115"/>
      <c r="EF348" s="115"/>
      <c r="EG348" s="115"/>
      <c r="EH348" s="115"/>
      <c r="EI348" s="115"/>
      <c r="EJ348" s="115"/>
      <c r="EK348" s="115"/>
      <c r="EL348" s="115"/>
      <c r="EM348" s="115"/>
      <c r="EN348" s="115"/>
      <c r="EO348" s="115"/>
      <c r="EP348" s="115"/>
      <c r="EQ348" s="115"/>
      <c r="ER348" s="115"/>
      <c r="ES348" s="115"/>
      <c r="ET348" s="115"/>
      <c r="EU348" s="115"/>
      <c r="EV348" s="115"/>
      <c r="EW348" s="115"/>
      <c r="EX348" s="115"/>
      <c r="EY348" s="115"/>
      <c r="EZ348" s="115"/>
      <c r="FA348" s="115"/>
      <c r="FB348" s="115"/>
      <c r="FC348" s="115"/>
      <c r="FD348" s="115"/>
      <c r="FE348" s="115"/>
      <c r="FF348" s="115"/>
      <c r="FG348" s="115"/>
      <c r="FH348" s="115"/>
      <c r="FI348" s="115"/>
      <c r="FJ348" s="115"/>
      <c r="FK348" s="115"/>
      <c r="FL348" s="115"/>
      <c r="FM348" s="115"/>
      <c r="FN348" s="115"/>
      <c r="FO348" s="115"/>
      <c r="FP348" s="115"/>
      <c r="FQ348" s="115"/>
      <c r="FR348" s="115"/>
      <c r="FS348" s="115"/>
      <c r="FT348" s="115"/>
      <c r="FU348" s="115"/>
      <c r="FV348" s="115"/>
      <c r="FW348" s="115"/>
      <c r="FX348" s="115"/>
      <c r="FY348" s="115"/>
      <c r="FZ348" s="115"/>
      <c r="GA348" s="115"/>
      <c r="GB348" s="115"/>
      <c r="GC348" s="115"/>
      <c r="GD348" s="115"/>
      <c r="GE348" s="115"/>
      <c r="GF348" s="115"/>
      <c r="GG348" s="115"/>
      <c r="GH348" s="115"/>
      <c r="GI348" s="115"/>
      <c r="GJ348" s="115"/>
      <c r="GK348" s="115"/>
      <c r="GL348" s="115"/>
      <c r="GM348" s="115"/>
      <c r="GN348" s="115"/>
      <c r="GO348" s="115"/>
      <c r="GP348" s="115"/>
      <c r="GQ348" s="115"/>
      <c r="GR348" s="115"/>
      <c r="GS348" s="115"/>
      <c r="GT348" s="115"/>
      <c r="GU348" s="115"/>
      <c r="GV348" s="115"/>
      <c r="GW348" s="115"/>
      <c r="GX348" s="115"/>
      <c r="GY348" s="115"/>
      <c r="GZ348" s="115"/>
      <c r="HA348" s="115"/>
      <c r="HB348" s="115"/>
      <c r="HC348" s="115"/>
      <c r="HD348" s="115"/>
      <c r="HE348" s="115"/>
      <c r="HF348" s="115"/>
      <c r="HG348" s="115"/>
      <c r="HH348" s="115"/>
      <c r="HI348" s="115"/>
      <c r="HJ348" s="115"/>
      <c r="HK348" s="115"/>
      <c r="HL348" s="115"/>
      <c r="HM348" s="115"/>
      <c r="HN348" s="115"/>
      <c r="HO348" s="115"/>
      <c r="HP348" s="115"/>
      <c r="HQ348" s="115"/>
      <c r="HR348" s="115"/>
      <c r="HS348" s="115"/>
      <c r="HT348" s="115"/>
      <c r="HU348" s="115"/>
      <c r="HV348" s="115"/>
      <c r="HW348" s="115"/>
      <c r="HX348" s="115"/>
      <c r="HY348" s="115"/>
      <c r="HZ348" s="115"/>
      <c r="IA348" s="115"/>
      <c r="IB348" s="115"/>
      <c r="IC348" s="115"/>
      <c r="ID348" s="115"/>
      <c r="IE348" s="115"/>
      <c r="IF348" s="115"/>
      <c r="IG348" s="115"/>
      <c r="IH348" s="115"/>
      <c r="II348" s="115"/>
      <c r="IJ348" s="115"/>
      <c r="IK348" s="115"/>
      <c r="IL348" s="115"/>
      <c r="IM348" s="115"/>
      <c r="IN348" s="115"/>
      <c r="IO348" s="115"/>
      <c r="IP348" s="115"/>
      <c r="IQ348" s="115"/>
      <c r="IR348" s="115"/>
      <c r="IS348" s="115"/>
      <c r="IT348" s="115"/>
      <c r="IU348" s="115"/>
      <c r="IV348" s="115"/>
      <c r="IW348" s="115"/>
      <c r="IX348" s="115"/>
      <c r="IY348" s="115"/>
      <c r="IZ348" s="115"/>
      <c r="JA348" s="115"/>
      <c r="JB348" s="115"/>
      <c r="JC348" s="115"/>
      <c r="JD348" s="115"/>
      <c r="JE348" s="115"/>
      <c r="JF348" s="115"/>
      <c r="JG348" s="115"/>
      <c r="JH348" s="115"/>
      <c r="JI348" s="115"/>
      <c r="JJ348" s="115"/>
      <c r="JK348" s="115"/>
      <c r="JL348" s="115"/>
      <c r="JM348" s="115"/>
      <c r="JN348" s="115"/>
      <c r="JO348" s="115"/>
      <c r="JP348" s="115"/>
      <c r="JQ348" s="115"/>
      <c r="JR348" s="115"/>
      <c r="JS348" s="115"/>
      <c r="JT348" s="115"/>
      <c r="JU348" s="115"/>
      <c r="JV348" s="115"/>
      <c r="JW348" s="115"/>
      <c r="JX348" s="115"/>
      <c r="JY348" s="115"/>
      <c r="JZ348" s="115"/>
      <c r="KA348" s="115"/>
      <c r="KB348" s="115"/>
      <c r="KC348" s="115"/>
      <c r="KD348" s="115"/>
      <c r="KE348" s="115"/>
      <c r="KF348" s="115"/>
      <c r="KG348" s="115"/>
      <c r="KH348" s="115"/>
      <c r="KI348" s="115"/>
      <c r="KJ348" s="115"/>
      <c r="KK348" s="115"/>
      <c r="KL348" s="115"/>
      <c r="KM348" s="115"/>
      <c r="KN348" s="115"/>
      <c r="KO348" s="115"/>
      <c r="KP348" s="115"/>
      <c r="KQ348" s="115"/>
      <c r="KR348" s="115"/>
      <c r="KS348" s="115"/>
      <c r="KT348" s="115"/>
      <c r="KU348" s="115"/>
      <c r="KV348" s="115"/>
      <c r="KW348" s="115"/>
      <c r="KX348" s="115"/>
      <c r="KY348" s="115"/>
      <c r="KZ348" s="115"/>
      <c r="LA348" s="115"/>
      <c r="LB348" s="115"/>
      <c r="LC348" s="115"/>
      <c r="LD348" s="115"/>
      <c r="LE348" s="115"/>
      <c r="LF348" s="115"/>
      <c r="LG348" s="115"/>
      <c r="LH348" s="115"/>
      <c r="LI348" s="115"/>
      <c r="LJ348" s="115"/>
      <c r="LK348" s="115"/>
      <c r="LL348" s="115"/>
      <c r="LM348" s="115"/>
      <c r="LN348" s="115"/>
      <c r="LO348" s="115"/>
      <c r="LP348" s="115"/>
      <c r="LQ348" s="115"/>
      <c r="LR348" s="115"/>
      <c r="LS348" s="115"/>
      <c r="LT348" s="115"/>
      <c r="LU348" s="115"/>
      <c r="LV348" s="115"/>
      <c r="LW348" s="115"/>
      <c r="LX348" s="115"/>
      <c r="LY348" s="115"/>
      <c r="LZ348" s="115"/>
      <c r="MA348" s="115"/>
      <c r="MB348" s="115"/>
      <c r="MC348" s="115"/>
      <c r="MD348" s="115"/>
      <c r="ME348" s="115"/>
      <c r="MF348" s="115"/>
      <c r="MG348" s="115"/>
      <c r="MH348" s="115"/>
      <c r="MI348" s="115"/>
      <c r="MJ348" s="115"/>
      <c r="MK348" s="115"/>
      <c r="ML348" s="115"/>
      <c r="MM348" s="115"/>
      <c r="MN348" s="115"/>
      <c r="MO348" s="115"/>
      <c r="MP348" s="115"/>
      <c r="MQ348" s="115"/>
      <c r="MR348" s="115"/>
      <c r="MS348" s="115"/>
      <c r="MT348" s="115"/>
      <c r="MU348" s="115"/>
      <c r="MV348" s="115"/>
      <c r="MW348" s="115"/>
      <c r="MX348" s="115"/>
      <c r="MY348" s="115"/>
      <c r="MZ348" s="115"/>
      <c r="NA348" s="115"/>
      <c r="NB348" s="115"/>
      <c r="NC348" s="115"/>
      <c r="ND348" s="115"/>
      <c r="NE348" s="115"/>
      <c r="NF348" s="115"/>
      <c r="NG348" s="115"/>
      <c r="NH348" s="115"/>
      <c r="NI348" s="115"/>
      <c r="NJ348" s="115"/>
      <c r="NK348" s="115"/>
      <c r="NL348" s="115"/>
      <c r="NM348" s="115"/>
      <c r="NN348" s="115"/>
      <c r="NO348" s="115"/>
      <c r="NP348" s="115"/>
      <c r="NQ348" s="115"/>
      <c r="NR348" s="115"/>
      <c r="NS348" s="115"/>
      <c r="NT348" s="115"/>
      <c r="NU348" s="115"/>
      <c r="NV348" s="115"/>
      <c r="NW348" s="115"/>
      <c r="NX348" s="115"/>
      <c r="NY348" s="115"/>
      <c r="NZ348" s="115"/>
      <c r="OA348" s="115"/>
      <c r="OB348" s="115"/>
      <c r="OC348" s="115"/>
      <c r="OD348" s="115"/>
      <c r="OE348" s="115"/>
      <c r="OF348" s="115"/>
      <c r="OG348" s="115"/>
    </row>
    <row r="349" spans="1:397" s="116" customFormat="1">
      <c r="A349" s="110" t="s">
        <v>110</v>
      </c>
      <c r="B349" s="111" t="s">
        <v>454</v>
      </c>
      <c r="C349" s="112">
        <v>0</v>
      </c>
      <c r="D349" s="113">
        <v>0</v>
      </c>
      <c r="E349" s="112">
        <v>251.55</v>
      </c>
      <c r="F349" s="123">
        <v>0</v>
      </c>
      <c r="G349" s="124">
        <v>251.55</v>
      </c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5"/>
      <c r="AV349" s="115"/>
      <c r="AW349" s="115"/>
      <c r="AX349" s="115"/>
      <c r="AY349" s="115"/>
      <c r="AZ349" s="115"/>
      <c r="BA349" s="115"/>
      <c r="BB349" s="115"/>
      <c r="BC349" s="115"/>
      <c r="BD349" s="115"/>
      <c r="BE349" s="115"/>
      <c r="BF349" s="115"/>
      <c r="BG349" s="115"/>
      <c r="BH349" s="115"/>
      <c r="BI349" s="115"/>
      <c r="BJ349" s="115"/>
      <c r="BK349" s="115"/>
      <c r="BL349" s="115"/>
      <c r="BM349" s="115"/>
      <c r="BN349" s="115"/>
      <c r="BO349" s="115"/>
      <c r="BP349" s="115"/>
      <c r="BQ349" s="115"/>
      <c r="BR349" s="115"/>
      <c r="BS349" s="115"/>
      <c r="BT349" s="115"/>
      <c r="BU349" s="115"/>
      <c r="BV349" s="115"/>
      <c r="BW349" s="115"/>
      <c r="BX349" s="115"/>
      <c r="BY349" s="115"/>
      <c r="BZ349" s="115"/>
      <c r="CA349" s="115"/>
      <c r="CB349" s="115"/>
      <c r="CC349" s="115"/>
      <c r="CD349" s="115"/>
      <c r="CE349" s="115"/>
      <c r="CF349" s="115"/>
      <c r="CG349" s="115"/>
      <c r="CH349" s="115"/>
      <c r="CI349" s="115"/>
      <c r="CJ349" s="115"/>
      <c r="CK349" s="115"/>
      <c r="CL349" s="115"/>
      <c r="CM349" s="115"/>
      <c r="CN349" s="115"/>
      <c r="CO349" s="115"/>
      <c r="CP349" s="115"/>
      <c r="CQ349" s="115"/>
      <c r="CR349" s="115"/>
      <c r="CS349" s="115"/>
      <c r="CT349" s="115"/>
      <c r="CU349" s="115"/>
      <c r="CV349" s="115"/>
      <c r="CW349" s="115"/>
      <c r="CX349" s="115"/>
      <c r="CY349" s="115"/>
      <c r="CZ349" s="115"/>
      <c r="DA349" s="115"/>
      <c r="DB349" s="115"/>
      <c r="DC349" s="115"/>
      <c r="DD349" s="115"/>
      <c r="DE349" s="115"/>
      <c r="DF349" s="115"/>
      <c r="DG349" s="115"/>
      <c r="DH349" s="115"/>
      <c r="DI349" s="115"/>
      <c r="DJ349" s="115"/>
      <c r="DK349" s="115"/>
      <c r="DL349" s="115"/>
      <c r="DM349" s="115"/>
      <c r="DN349" s="115"/>
      <c r="DO349" s="115"/>
      <c r="DP349" s="115"/>
      <c r="DQ349" s="115"/>
      <c r="DR349" s="115"/>
      <c r="DS349" s="115"/>
      <c r="DT349" s="115"/>
      <c r="DU349" s="115"/>
      <c r="DV349" s="115"/>
      <c r="DW349" s="115"/>
      <c r="DX349" s="115"/>
      <c r="DY349" s="115"/>
      <c r="DZ349" s="115"/>
      <c r="EA349" s="115"/>
      <c r="EB349" s="115"/>
      <c r="EC349" s="115"/>
      <c r="ED349" s="115"/>
      <c r="EE349" s="115"/>
      <c r="EF349" s="115"/>
      <c r="EG349" s="115"/>
      <c r="EH349" s="115"/>
      <c r="EI349" s="115"/>
      <c r="EJ349" s="115"/>
      <c r="EK349" s="115"/>
      <c r="EL349" s="115"/>
      <c r="EM349" s="115"/>
      <c r="EN349" s="115"/>
      <c r="EO349" s="115"/>
      <c r="EP349" s="115"/>
      <c r="EQ349" s="115"/>
      <c r="ER349" s="115"/>
      <c r="ES349" s="115"/>
      <c r="ET349" s="115"/>
      <c r="EU349" s="115"/>
      <c r="EV349" s="115"/>
      <c r="EW349" s="115"/>
      <c r="EX349" s="115"/>
      <c r="EY349" s="115"/>
      <c r="EZ349" s="115"/>
      <c r="FA349" s="115"/>
      <c r="FB349" s="115"/>
      <c r="FC349" s="115"/>
      <c r="FD349" s="115"/>
      <c r="FE349" s="115"/>
      <c r="FF349" s="115"/>
      <c r="FG349" s="115"/>
      <c r="FH349" s="115"/>
      <c r="FI349" s="115"/>
      <c r="FJ349" s="115"/>
      <c r="FK349" s="115"/>
      <c r="FL349" s="115"/>
      <c r="FM349" s="115"/>
      <c r="FN349" s="115"/>
      <c r="FO349" s="115"/>
      <c r="FP349" s="115"/>
      <c r="FQ349" s="115"/>
      <c r="FR349" s="115"/>
      <c r="FS349" s="115"/>
      <c r="FT349" s="115"/>
      <c r="FU349" s="115"/>
      <c r="FV349" s="115"/>
      <c r="FW349" s="115"/>
      <c r="FX349" s="115"/>
      <c r="FY349" s="115"/>
      <c r="FZ349" s="115"/>
      <c r="GA349" s="115"/>
      <c r="GB349" s="115"/>
      <c r="GC349" s="115"/>
      <c r="GD349" s="115"/>
      <c r="GE349" s="115"/>
      <c r="GF349" s="115"/>
      <c r="GG349" s="115"/>
      <c r="GH349" s="115"/>
      <c r="GI349" s="115"/>
      <c r="GJ349" s="115"/>
      <c r="GK349" s="115"/>
      <c r="GL349" s="115"/>
      <c r="GM349" s="115"/>
      <c r="GN349" s="115"/>
      <c r="GO349" s="115"/>
      <c r="GP349" s="115"/>
      <c r="GQ349" s="115"/>
      <c r="GR349" s="115"/>
      <c r="GS349" s="115"/>
      <c r="GT349" s="115"/>
      <c r="GU349" s="115"/>
      <c r="GV349" s="115"/>
      <c r="GW349" s="115"/>
      <c r="GX349" s="115"/>
      <c r="GY349" s="115"/>
      <c r="GZ349" s="115"/>
      <c r="HA349" s="115"/>
      <c r="HB349" s="115"/>
      <c r="HC349" s="115"/>
      <c r="HD349" s="115"/>
      <c r="HE349" s="115"/>
      <c r="HF349" s="115"/>
      <c r="HG349" s="115"/>
      <c r="HH349" s="115"/>
      <c r="HI349" s="115"/>
      <c r="HJ349" s="115"/>
      <c r="HK349" s="115"/>
      <c r="HL349" s="115"/>
      <c r="HM349" s="115"/>
      <c r="HN349" s="115"/>
      <c r="HO349" s="115"/>
      <c r="HP349" s="115"/>
      <c r="HQ349" s="115"/>
      <c r="HR349" s="115"/>
      <c r="HS349" s="115"/>
      <c r="HT349" s="115"/>
      <c r="HU349" s="115"/>
      <c r="HV349" s="115"/>
      <c r="HW349" s="115"/>
      <c r="HX349" s="115"/>
      <c r="HY349" s="115"/>
      <c r="HZ349" s="115"/>
      <c r="IA349" s="115"/>
      <c r="IB349" s="115"/>
      <c r="IC349" s="115"/>
      <c r="ID349" s="115"/>
      <c r="IE349" s="115"/>
      <c r="IF349" s="115"/>
      <c r="IG349" s="115"/>
      <c r="IH349" s="115"/>
      <c r="II349" s="115"/>
      <c r="IJ349" s="115"/>
      <c r="IK349" s="115"/>
      <c r="IL349" s="115"/>
      <c r="IM349" s="115"/>
      <c r="IN349" s="115"/>
      <c r="IO349" s="115"/>
      <c r="IP349" s="115"/>
      <c r="IQ349" s="115"/>
      <c r="IR349" s="115"/>
      <c r="IS349" s="115"/>
      <c r="IT349" s="115"/>
      <c r="IU349" s="115"/>
      <c r="IV349" s="115"/>
      <c r="IW349" s="115"/>
      <c r="IX349" s="115"/>
      <c r="IY349" s="115"/>
      <c r="IZ349" s="115"/>
      <c r="JA349" s="115"/>
      <c r="JB349" s="115"/>
      <c r="JC349" s="115"/>
      <c r="JD349" s="115"/>
      <c r="JE349" s="115"/>
      <c r="JF349" s="115"/>
      <c r="JG349" s="115"/>
      <c r="JH349" s="115"/>
      <c r="JI349" s="115"/>
      <c r="JJ349" s="115"/>
      <c r="JK349" s="115"/>
      <c r="JL349" s="115"/>
      <c r="JM349" s="115"/>
      <c r="JN349" s="115"/>
      <c r="JO349" s="115"/>
      <c r="JP349" s="115"/>
      <c r="JQ349" s="115"/>
      <c r="JR349" s="115"/>
      <c r="JS349" s="115"/>
      <c r="JT349" s="115"/>
      <c r="JU349" s="115"/>
      <c r="JV349" s="115"/>
      <c r="JW349" s="115"/>
      <c r="JX349" s="115"/>
      <c r="JY349" s="115"/>
      <c r="JZ349" s="115"/>
      <c r="KA349" s="115"/>
      <c r="KB349" s="115"/>
      <c r="KC349" s="115"/>
      <c r="KD349" s="115"/>
      <c r="KE349" s="115"/>
      <c r="KF349" s="115"/>
      <c r="KG349" s="115"/>
      <c r="KH349" s="115"/>
      <c r="KI349" s="115"/>
      <c r="KJ349" s="115"/>
      <c r="KK349" s="115"/>
      <c r="KL349" s="115"/>
      <c r="KM349" s="115"/>
      <c r="KN349" s="115"/>
      <c r="KO349" s="115"/>
      <c r="KP349" s="115"/>
      <c r="KQ349" s="115"/>
      <c r="KR349" s="115"/>
      <c r="KS349" s="115"/>
      <c r="KT349" s="115"/>
      <c r="KU349" s="115"/>
      <c r="KV349" s="115"/>
      <c r="KW349" s="115"/>
      <c r="KX349" s="115"/>
      <c r="KY349" s="115"/>
      <c r="KZ349" s="115"/>
      <c r="LA349" s="115"/>
      <c r="LB349" s="115"/>
      <c r="LC349" s="115"/>
      <c r="LD349" s="115"/>
      <c r="LE349" s="115"/>
      <c r="LF349" s="115"/>
      <c r="LG349" s="115"/>
      <c r="LH349" s="115"/>
      <c r="LI349" s="115"/>
      <c r="LJ349" s="115"/>
      <c r="LK349" s="115"/>
      <c r="LL349" s="115"/>
      <c r="LM349" s="115"/>
      <c r="LN349" s="115"/>
      <c r="LO349" s="115"/>
      <c r="LP349" s="115"/>
      <c r="LQ349" s="115"/>
      <c r="LR349" s="115"/>
      <c r="LS349" s="115"/>
      <c r="LT349" s="115"/>
      <c r="LU349" s="115"/>
      <c r="LV349" s="115"/>
      <c r="LW349" s="115"/>
      <c r="LX349" s="115"/>
      <c r="LY349" s="115"/>
      <c r="LZ349" s="115"/>
      <c r="MA349" s="115"/>
      <c r="MB349" s="115"/>
      <c r="MC349" s="115"/>
      <c r="MD349" s="115"/>
      <c r="ME349" s="115"/>
      <c r="MF349" s="115"/>
      <c r="MG349" s="115"/>
      <c r="MH349" s="115"/>
      <c r="MI349" s="115"/>
      <c r="MJ349" s="115"/>
      <c r="MK349" s="115"/>
      <c r="ML349" s="115"/>
      <c r="MM349" s="115"/>
      <c r="MN349" s="115"/>
      <c r="MO349" s="115"/>
      <c r="MP349" s="115"/>
      <c r="MQ349" s="115"/>
      <c r="MR349" s="115"/>
      <c r="MS349" s="115"/>
      <c r="MT349" s="115"/>
      <c r="MU349" s="115"/>
      <c r="MV349" s="115"/>
      <c r="MW349" s="115"/>
      <c r="MX349" s="115"/>
      <c r="MY349" s="115"/>
      <c r="MZ349" s="115"/>
      <c r="NA349" s="115"/>
      <c r="NB349" s="115"/>
      <c r="NC349" s="115"/>
      <c r="ND349" s="115"/>
      <c r="NE349" s="115"/>
      <c r="NF349" s="115"/>
      <c r="NG349" s="115"/>
      <c r="NH349" s="115"/>
      <c r="NI349" s="115"/>
      <c r="NJ349" s="115"/>
      <c r="NK349" s="115"/>
      <c r="NL349" s="115"/>
      <c r="NM349" s="115"/>
      <c r="NN349" s="115"/>
      <c r="NO349" s="115"/>
      <c r="NP349" s="115"/>
      <c r="NQ349" s="115"/>
      <c r="NR349" s="115"/>
      <c r="NS349" s="115"/>
      <c r="NT349" s="115"/>
      <c r="NU349" s="115"/>
      <c r="NV349" s="115"/>
      <c r="NW349" s="115"/>
      <c r="NX349" s="115"/>
      <c r="NY349" s="115"/>
      <c r="NZ349" s="115"/>
      <c r="OA349" s="115"/>
      <c r="OB349" s="115"/>
      <c r="OC349" s="115"/>
      <c r="OD349" s="115"/>
      <c r="OE349" s="115"/>
      <c r="OF349" s="115"/>
      <c r="OG349" s="115"/>
    </row>
    <row r="350" spans="1:397" s="116" customFormat="1">
      <c r="A350" s="110" t="s">
        <v>97</v>
      </c>
      <c r="B350" s="111" t="s">
        <v>432</v>
      </c>
      <c r="C350" s="112">
        <v>21108</v>
      </c>
      <c r="D350" s="113">
        <v>2.1299999999999999E-5</v>
      </c>
      <c r="E350" s="112">
        <v>1465.69</v>
      </c>
      <c r="F350" s="123">
        <v>1876.5012000000002</v>
      </c>
      <c r="G350" s="124">
        <v>3342.1912000000002</v>
      </c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5"/>
      <c r="AV350" s="115"/>
      <c r="AW350" s="115"/>
      <c r="AX350" s="115"/>
      <c r="AY350" s="115"/>
      <c r="AZ350" s="115"/>
      <c r="BA350" s="115"/>
      <c r="BB350" s="115"/>
      <c r="BC350" s="115"/>
      <c r="BD350" s="115"/>
      <c r="BE350" s="115"/>
      <c r="BF350" s="115"/>
      <c r="BG350" s="115"/>
      <c r="BH350" s="115"/>
      <c r="BI350" s="115"/>
      <c r="BJ350" s="115"/>
      <c r="BK350" s="115"/>
      <c r="BL350" s="115"/>
      <c r="BM350" s="115"/>
      <c r="BN350" s="115"/>
      <c r="BO350" s="115"/>
      <c r="BP350" s="115"/>
      <c r="BQ350" s="115"/>
      <c r="BR350" s="115"/>
      <c r="BS350" s="115"/>
      <c r="BT350" s="115"/>
      <c r="BU350" s="115"/>
      <c r="BV350" s="115"/>
      <c r="BW350" s="115"/>
      <c r="BX350" s="115"/>
      <c r="BY350" s="115"/>
      <c r="BZ350" s="115"/>
      <c r="CA350" s="115"/>
      <c r="CB350" s="115"/>
      <c r="CC350" s="115"/>
      <c r="CD350" s="115"/>
      <c r="CE350" s="115"/>
      <c r="CF350" s="115"/>
      <c r="CG350" s="115"/>
      <c r="CH350" s="115"/>
      <c r="CI350" s="115"/>
      <c r="CJ350" s="115"/>
      <c r="CK350" s="115"/>
      <c r="CL350" s="115"/>
      <c r="CM350" s="115"/>
      <c r="CN350" s="115"/>
      <c r="CO350" s="115"/>
      <c r="CP350" s="115"/>
      <c r="CQ350" s="115"/>
      <c r="CR350" s="115"/>
      <c r="CS350" s="115"/>
      <c r="CT350" s="115"/>
      <c r="CU350" s="115"/>
      <c r="CV350" s="115"/>
      <c r="CW350" s="115"/>
      <c r="CX350" s="115"/>
      <c r="CY350" s="115"/>
      <c r="CZ350" s="115"/>
      <c r="DA350" s="115"/>
      <c r="DB350" s="115"/>
      <c r="DC350" s="115"/>
      <c r="DD350" s="115"/>
      <c r="DE350" s="115"/>
      <c r="DF350" s="115"/>
      <c r="DG350" s="115"/>
      <c r="DH350" s="115"/>
      <c r="DI350" s="115"/>
      <c r="DJ350" s="115"/>
      <c r="DK350" s="115"/>
      <c r="DL350" s="115"/>
      <c r="DM350" s="115"/>
      <c r="DN350" s="115"/>
      <c r="DO350" s="115"/>
      <c r="DP350" s="115"/>
      <c r="DQ350" s="115"/>
      <c r="DR350" s="115"/>
      <c r="DS350" s="115"/>
      <c r="DT350" s="115"/>
      <c r="DU350" s="115"/>
      <c r="DV350" s="115"/>
      <c r="DW350" s="115"/>
      <c r="DX350" s="115"/>
      <c r="DY350" s="115"/>
      <c r="DZ350" s="115"/>
      <c r="EA350" s="115"/>
      <c r="EB350" s="115"/>
      <c r="EC350" s="115"/>
      <c r="ED350" s="115"/>
      <c r="EE350" s="115"/>
      <c r="EF350" s="115"/>
      <c r="EG350" s="115"/>
      <c r="EH350" s="115"/>
      <c r="EI350" s="115"/>
      <c r="EJ350" s="115"/>
      <c r="EK350" s="115"/>
      <c r="EL350" s="115"/>
      <c r="EM350" s="115"/>
      <c r="EN350" s="115"/>
      <c r="EO350" s="115"/>
      <c r="EP350" s="115"/>
      <c r="EQ350" s="115"/>
      <c r="ER350" s="115"/>
      <c r="ES350" s="115"/>
      <c r="ET350" s="115"/>
      <c r="EU350" s="115"/>
      <c r="EV350" s="115"/>
      <c r="EW350" s="115"/>
      <c r="EX350" s="115"/>
      <c r="EY350" s="115"/>
      <c r="EZ350" s="115"/>
      <c r="FA350" s="115"/>
      <c r="FB350" s="115"/>
      <c r="FC350" s="115"/>
      <c r="FD350" s="115"/>
      <c r="FE350" s="115"/>
      <c r="FF350" s="115"/>
      <c r="FG350" s="115"/>
      <c r="FH350" s="115"/>
      <c r="FI350" s="115"/>
      <c r="FJ350" s="115"/>
      <c r="FK350" s="115"/>
      <c r="FL350" s="115"/>
      <c r="FM350" s="115"/>
      <c r="FN350" s="115"/>
      <c r="FO350" s="115"/>
      <c r="FP350" s="115"/>
      <c r="FQ350" s="115"/>
      <c r="FR350" s="115"/>
      <c r="FS350" s="115"/>
      <c r="FT350" s="115"/>
      <c r="FU350" s="115"/>
      <c r="FV350" s="115"/>
      <c r="FW350" s="115"/>
      <c r="FX350" s="115"/>
      <c r="FY350" s="115"/>
      <c r="FZ350" s="115"/>
      <c r="GA350" s="115"/>
      <c r="GB350" s="115"/>
      <c r="GC350" s="115"/>
      <c r="GD350" s="115"/>
      <c r="GE350" s="115"/>
      <c r="GF350" s="115"/>
      <c r="GG350" s="115"/>
      <c r="GH350" s="115"/>
      <c r="GI350" s="115"/>
      <c r="GJ350" s="115"/>
      <c r="GK350" s="115"/>
      <c r="GL350" s="115"/>
      <c r="GM350" s="115"/>
      <c r="GN350" s="115"/>
      <c r="GO350" s="115"/>
      <c r="GP350" s="115"/>
      <c r="GQ350" s="115"/>
      <c r="GR350" s="115"/>
      <c r="GS350" s="115"/>
      <c r="GT350" s="115"/>
      <c r="GU350" s="115"/>
      <c r="GV350" s="115"/>
      <c r="GW350" s="115"/>
      <c r="GX350" s="115"/>
      <c r="GY350" s="115"/>
      <c r="GZ350" s="115"/>
      <c r="HA350" s="115"/>
      <c r="HB350" s="115"/>
      <c r="HC350" s="115"/>
      <c r="HD350" s="115"/>
      <c r="HE350" s="115"/>
      <c r="HF350" s="115"/>
      <c r="HG350" s="115"/>
      <c r="HH350" s="115"/>
      <c r="HI350" s="115"/>
      <c r="HJ350" s="115"/>
      <c r="HK350" s="115"/>
      <c r="HL350" s="115"/>
      <c r="HM350" s="115"/>
      <c r="HN350" s="115"/>
      <c r="HO350" s="115"/>
      <c r="HP350" s="115"/>
      <c r="HQ350" s="115"/>
      <c r="HR350" s="115"/>
      <c r="HS350" s="115"/>
      <c r="HT350" s="115"/>
      <c r="HU350" s="115"/>
      <c r="HV350" s="115"/>
      <c r="HW350" s="115"/>
      <c r="HX350" s="115"/>
      <c r="HY350" s="115"/>
      <c r="HZ350" s="115"/>
      <c r="IA350" s="115"/>
      <c r="IB350" s="115"/>
      <c r="IC350" s="115"/>
      <c r="ID350" s="115"/>
      <c r="IE350" s="115"/>
      <c r="IF350" s="115"/>
      <c r="IG350" s="115"/>
      <c r="IH350" s="115"/>
      <c r="II350" s="115"/>
      <c r="IJ350" s="115"/>
      <c r="IK350" s="115"/>
      <c r="IL350" s="115"/>
      <c r="IM350" s="115"/>
      <c r="IN350" s="115"/>
      <c r="IO350" s="115"/>
      <c r="IP350" s="115"/>
      <c r="IQ350" s="115"/>
      <c r="IR350" s="115"/>
      <c r="IS350" s="115"/>
      <c r="IT350" s="115"/>
      <c r="IU350" s="115"/>
      <c r="IV350" s="115"/>
      <c r="IW350" s="115"/>
      <c r="IX350" s="115"/>
      <c r="IY350" s="115"/>
      <c r="IZ350" s="115"/>
      <c r="JA350" s="115"/>
      <c r="JB350" s="115"/>
      <c r="JC350" s="115"/>
      <c r="JD350" s="115"/>
      <c r="JE350" s="115"/>
      <c r="JF350" s="115"/>
      <c r="JG350" s="115"/>
      <c r="JH350" s="115"/>
      <c r="JI350" s="115"/>
      <c r="JJ350" s="115"/>
      <c r="JK350" s="115"/>
      <c r="JL350" s="115"/>
      <c r="JM350" s="115"/>
      <c r="JN350" s="115"/>
      <c r="JO350" s="115"/>
      <c r="JP350" s="115"/>
      <c r="JQ350" s="115"/>
      <c r="JR350" s="115"/>
      <c r="JS350" s="115"/>
      <c r="JT350" s="115"/>
      <c r="JU350" s="115"/>
      <c r="JV350" s="115"/>
      <c r="JW350" s="115"/>
      <c r="JX350" s="115"/>
      <c r="JY350" s="115"/>
      <c r="JZ350" s="115"/>
      <c r="KA350" s="115"/>
      <c r="KB350" s="115"/>
      <c r="KC350" s="115"/>
      <c r="KD350" s="115"/>
      <c r="KE350" s="115"/>
      <c r="KF350" s="115"/>
      <c r="KG350" s="115"/>
      <c r="KH350" s="115"/>
      <c r="KI350" s="115"/>
      <c r="KJ350" s="115"/>
      <c r="KK350" s="115"/>
      <c r="KL350" s="115"/>
      <c r="KM350" s="115"/>
      <c r="KN350" s="115"/>
      <c r="KO350" s="115"/>
      <c r="KP350" s="115"/>
      <c r="KQ350" s="115"/>
      <c r="KR350" s="115"/>
      <c r="KS350" s="115"/>
      <c r="KT350" s="115"/>
      <c r="KU350" s="115"/>
      <c r="KV350" s="115"/>
      <c r="KW350" s="115"/>
      <c r="KX350" s="115"/>
      <c r="KY350" s="115"/>
      <c r="KZ350" s="115"/>
      <c r="LA350" s="115"/>
      <c r="LB350" s="115"/>
      <c r="LC350" s="115"/>
      <c r="LD350" s="115"/>
      <c r="LE350" s="115"/>
      <c r="LF350" s="115"/>
      <c r="LG350" s="115"/>
      <c r="LH350" s="115"/>
      <c r="LI350" s="115"/>
      <c r="LJ350" s="115"/>
      <c r="LK350" s="115"/>
      <c r="LL350" s="115"/>
      <c r="LM350" s="115"/>
      <c r="LN350" s="115"/>
      <c r="LO350" s="115"/>
      <c r="LP350" s="115"/>
      <c r="LQ350" s="115"/>
      <c r="LR350" s="115"/>
      <c r="LS350" s="115"/>
      <c r="LT350" s="115"/>
      <c r="LU350" s="115"/>
      <c r="LV350" s="115"/>
      <c r="LW350" s="115"/>
      <c r="LX350" s="115"/>
      <c r="LY350" s="115"/>
      <c r="LZ350" s="115"/>
      <c r="MA350" s="115"/>
      <c r="MB350" s="115"/>
      <c r="MC350" s="115"/>
      <c r="MD350" s="115"/>
      <c r="ME350" s="115"/>
      <c r="MF350" s="115"/>
      <c r="MG350" s="115"/>
      <c r="MH350" s="115"/>
      <c r="MI350" s="115"/>
      <c r="MJ350" s="115"/>
      <c r="MK350" s="115"/>
      <c r="ML350" s="115"/>
      <c r="MM350" s="115"/>
      <c r="MN350" s="115"/>
      <c r="MO350" s="115"/>
      <c r="MP350" s="115"/>
      <c r="MQ350" s="115"/>
      <c r="MR350" s="115"/>
      <c r="MS350" s="115"/>
      <c r="MT350" s="115"/>
      <c r="MU350" s="115"/>
      <c r="MV350" s="115"/>
      <c r="MW350" s="115"/>
      <c r="MX350" s="115"/>
      <c r="MY350" s="115"/>
      <c r="MZ350" s="115"/>
      <c r="NA350" s="115"/>
      <c r="NB350" s="115"/>
      <c r="NC350" s="115"/>
      <c r="ND350" s="115"/>
      <c r="NE350" s="115"/>
      <c r="NF350" s="115"/>
      <c r="NG350" s="115"/>
      <c r="NH350" s="115"/>
      <c r="NI350" s="115"/>
      <c r="NJ350" s="115"/>
      <c r="NK350" s="115"/>
      <c r="NL350" s="115"/>
      <c r="NM350" s="115"/>
      <c r="NN350" s="115"/>
      <c r="NO350" s="115"/>
      <c r="NP350" s="115"/>
      <c r="NQ350" s="115"/>
      <c r="NR350" s="115"/>
      <c r="NS350" s="115"/>
      <c r="NT350" s="115"/>
      <c r="NU350" s="115"/>
      <c r="NV350" s="115"/>
      <c r="NW350" s="115"/>
      <c r="NX350" s="115"/>
      <c r="NY350" s="115"/>
      <c r="NZ350" s="115"/>
      <c r="OA350" s="115"/>
      <c r="OB350" s="115"/>
      <c r="OC350" s="115"/>
      <c r="OD350" s="115"/>
      <c r="OE350" s="115"/>
      <c r="OF350" s="115"/>
      <c r="OG350" s="115"/>
    </row>
    <row r="351" spans="1:397" s="116" customFormat="1">
      <c r="A351" s="110" t="s">
        <v>98</v>
      </c>
      <c r="B351" s="111" t="s">
        <v>433</v>
      </c>
      <c r="C351" s="112">
        <v>27444</v>
      </c>
      <c r="D351" s="113">
        <v>2.7699999999999999E-5</v>
      </c>
      <c r="E351" s="112">
        <v>823.32</v>
      </c>
      <c r="F351" s="123">
        <v>2439.7716</v>
      </c>
      <c r="G351" s="124">
        <v>3263.0916000000002</v>
      </c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15"/>
      <c r="AX351" s="115"/>
      <c r="AY351" s="115"/>
      <c r="AZ351" s="115"/>
      <c r="BA351" s="115"/>
      <c r="BB351" s="115"/>
      <c r="BC351" s="115"/>
      <c r="BD351" s="115"/>
      <c r="BE351" s="115"/>
      <c r="BF351" s="115"/>
      <c r="BG351" s="115"/>
      <c r="BH351" s="115"/>
      <c r="BI351" s="115"/>
      <c r="BJ351" s="115"/>
      <c r="BK351" s="115"/>
      <c r="BL351" s="115"/>
      <c r="BM351" s="115"/>
      <c r="BN351" s="115"/>
      <c r="BO351" s="115"/>
      <c r="BP351" s="115"/>
      <c r="BQ351" s="115"/>
      <c r="BR351" s="115"/>
      <c r="BS351" s="115"/>
      <c r="BT351" s="115"/>
      <c r="BU351" s="115"/>
      <c r="BV351" s="115"/>
      <c r="BW351" s="115"/>
      <c r="BX351" s="115"/>
      <c r="BY351" s="115"/>
      <c r="BZ351" s="115"/>
      <c r="CA351" s="115"/>
      <c r="CB351" s="115"/>
      <c r="CC351" s="115"/>
      <c r="CD351" s="115"/>
      <c r="CE351" s="115"/>
      <c r="CF351" s="115"/>
      <c r="CG351" s="115"/>
      <c r="CH351" s="115"/>
      <c r="CI351" s="115"/>
      <c r="CJ351" s="115"/>
      <c r="CK351" s="115"/>
      <c r="CL351" s="115"/>
      <c r="CM351" s="115"/>
      <c r="CN351" s="115"/>
      <c r="CO351" s="115"/>
      <c r="CP351" s="115"/>
      <c r="CQ351" s="115"/>
      <c r="CR351" s="115"/>
      <c r="CS351" s="115"/>
      <c r="CT351" s="115"/>
      <c r="CU351" s="115"/>
      <c r="CV351" s="115"/>
      <c r="CW351" s="115"/>
      <c r="CX351" s="115"/>
      <c r="CY351" s="115"/>
      <c r="CZ351" s="115"/>
      <c r="DA351" s="115"/>
      <c r="DB351" s="115"/>
      <c r="DC351" s="115"/>
      <c r="DD351" s="115"/>
      <c r="DE351" s="115"/>
      <c r="DF351" s="115"/>
      <c r="DG351" s="115"/>
      <c r="DH351" s="115"/>
      <c r="DI351" s="115"/>
      <c r="DJ351" s="115"/>
      <c r="DK351" s="115"/>
      <c r="DL351" s="115"/>
      <c r="DM351" s="115"/>
      <c r="DN351" s="115"/>
      <c r="DO351" s="115"/>
      <c r="DP351" s="115"/>
      <c r="DQ351" s="115"/>
      <c r="DR351" s="115"/>
      <c r="DS351" s="115"/>
      <c r="DT351" s="115"/>
      <c r="DU351" s="115"/>
      <c r="DV351" s="115"/>
      <c r="DW351" s="115"/>
      <c r="DX351" s="115"/>
      <c r="DY351" s="115"/>
      <c r="DZ351" s="115"/>
      <c r="EA351" s="115"/>
      <c r="EB351" s="115"/>
      <c r="EC351" s="115"/>
      <c r="ED351" s="115"/>
      <c r="EE351" s="115"/>
      <c r="EF351" s="115"/>
      <c r="EG351" s="115"/>
      <c r="EH351" s="115"/>
      <c r="EI351" s="115"/>
      <c r="EJ351" s="115"/>
      <c r="EK351" s="115"/>
      <c r="EL351" s="115"/>
      <c r="EM351" s="115"/>
      <c r="EN351" s="115"/>
      <c r="EO351" s="115"/>
      <c r="EP351" s="115"/>
      <c r="EQ351" s="115"/>
      <c r="ER351" s="115"/>
      <c r="ES351" s="115"/>
      <c r="ET351" s="115"/>
      <c r="EU351" s="115"/>
      <c r="EV351" s="115"/>
      <c r="EW351" s="115"/>
      <c r="EX351" s="115"/>
      <c r="EY351" s="115"/>
      <c r="EZ351" s="115"/>
      <c r="FA351" s="115"/>
      <c r="FB351" s="115"/>
      <c r="FC351" s="115"/>
      <c r="FD351" s="115"/>
      <c r="FE351" s="115"/>
      <c r="FF351" s="115"/>
      <c r="FG351" s="115"/>
      <c r="FH351" s="115"/>
      <c r="FI351" s="115"/>
      <c r="FJ351" s="115"/>
      <c r="FK351" s="115"/>
      <c r="FL351" s="115"/>
      <c r="FM351" s="115"/>
      <c r="FN351" s="115"/>
      <c r="FO351" s="115"/>
      <c r="FP351" s="115"/>
      <c r="FQ351" s="115"/>
      <c r="FR351" s="115"/>
      <c r="FS351" s="115"/>
      <c r="FT351" s="115"/>
      <c r="FU351" s="115"/>
      <c r="FV351" s="115"/>
      <c r="FW351" s="115"/>
      <c r="FX351" s="115"/>
      <c r="FY351" s="115"/>
      <c r="FZ351" s="115"/>
      <c r="GA351" s="115"/>
      <c r="GB351" s="115"/>
      <c r="GC351" s="115"/>
      <c r="GD351" s="115"/>
      <c r="GE351" s="115"/>
      <c r="GF351" s="115"/>
      <c r="GG351" s="115"/>
      <c r="GH351" s="115"/>
      <c r="GI351" s="115"/>
      <c r="GJ351" s="115"/>
      <c r="GK351" s="115"/>
      <c r="GL351" s="115"/>
      <c r="GM351" s="115"/>
      <c r="GN351" s="115"/>
      <c r="GO351" s="115"/>
      <c r="GP351" s="115"/>
      <c r="GQ351" s="115"/>
      <c r="GR351" s="115"/>
      <c r="GS351" s="115"/>
      <c r="GT351" s="115"/>
      <c r="GU351" s="115"/>
      <c r="GV351" s="115"/>
      <c r="GW351" s="115"/>
      <c r="GX351" s="115"/>
      <c r="GY351" s="115"/>
      <c r="GZ351" s="115"/>
      <c r="HA351" s="115"/>
      <c r="HB351" s="115"/>
      <c r="HC351" s="115"/>
      <c r="HD351" s="115"/>
      <c r="HE351" s="115"/>
      <c r="HF351" s="115"/>
      <c r="HG351" s="115"/>
      <c r="HH351" s="115"/>
      <c r="HI351" s="115"/>
      <c r="HJ351" s="115"/>
      <c r="HK351" s="115"/>
      <c r="HL351" s="115"/>
      <c r="HM351" s="115"/>
      <c r="HN351" s="115"/>
      <c r="HO351" s="115"/>
      <c r="HP351" s="115"/>
      <c r="HQ351" s="115"/>
      <c r="HR351" s="115"/>
      <c r="HS351" s="115"/>
      <c r="HT351" s="115"/>
      <c r="HU351" s="115"/>
      <c r="HV351" s="115"/>
      <c r="HW351" s="115"/>
      <c r="HX351" s="115"/>
      <c r="HY351" s="115"/>
      <c r="HZ351" s="115"/>
      <c r="IA351" s="115"/>
      <c r="IB351" s="115"/>
      <c r="IC351" s="115"/>
      <c r="ID351" s="115"/>
      <c r="IE351" s="115"/>
      <c r="IF351" s="115"/>
      <c r="IG351" s="115"/>
      <c r="IH351" s="115"/>
      <c r="II351" s="115"/>
      <c r="IJ351" s="115"/>
      <c r="IK351" s="115"/>
      <c r="IL351" s="115"/>
      <c r="IM351" s="115"/>
      <c r="IN351" s="115"/>
      <c r="IO351" s="115"/>
      <c r="IP351" s="115"/>
      <c r="IQ351" s="115"/>
      <c r="IR351" s="115"/>
      <c r="IS351" s="115"/>
      <c r="IT351" s="115"/>
      <c r="IU351" s="115"/>
      <c r="IV351" s="115"/>
      <c r="IW351" s="115"/>
      <c r="IX351" s="115"/>
      <c r="IY351" s="115"/>
      <c r="IZ351" s="115"/>
      <c r="JA351" s="115"/>
      <c r="JB351" s="115"/>
      <c r="JC351" s="115"/>
      <c r="JD351" s="115"/>
      <c r="JE351" s="115"/>
      <c r="JF351" s="115"/>
      <c r="JG351" s="115"/>
      <c r="JH351" s="115"/>
      <c r="JI351" s="115"/>
      <c r="JJ351" s="115"/>
      <c r="JK351" s="115"/>
      <c r="JL351" s="115"/>
      <c r="JM351" s="115"/>
      <c r="JN351" s="115"/>
      <c r="JO351" s="115"/>
      <c r="JP351" s="115"/>
      <c r="JQ351" s="115"/>
      <c r="JR351" s="115"/>
      <c r="JS351" s="115"/>
      <c r="JT351" s="115"/>
      <c r="JU351" s="115"/>
      <c r="JV351" s="115"/>
      <c r="JW351" s="115"/>
      <c r="JX351" s="115"/>
      <c r="JY351" s="115"/>
      <c r="JZ351" s="115"/>
      <c r="KA351" s="115"/>
      <c r="KB351" s="115"/>
      <c r="KC351" s="115"/>
      <c r="KD351" s="115"/>
      <c r="KE351" s="115"/>
      <c r="KF351" s="115"/>
      <c r="KG351" s="115"/>
      <c r="KH351" s="115"/>
      <c r="KI351" s="115"/>
      <c r="KJ351" s="115"/>
      <c r="KK351" s="115"/>
      <c r="KL351" s="115"/>
      <c r="KM351" s="115"/>
      <c r="KN351" s="115"/>
      <c r="KO351" s="115"/>
      <c r="KP351" s="115"/>
      <c r="KQ351" s="115"/>
      <c r="KR351" s="115"/>
      <c r="KS351" s="115"/>
      <c r="KT351" s="115"/>
      <c r="KU351" s="115"/>
      <c r="KV351" s="115"/>
      <c r="KW351" s="115"/>
      <c r="KX351" s="115"/>
      <c r="KY351" s="115"/>
      <c r="KZ351" s="115"/>
      <c r="LA351" s="115"/>
      <c r="LB351" s="115"/>
      <c r="LC351" s="115"/>
      <c r="LD351" s="115"/>
      <c r="LE351" s="115"/>
      <c r="LF351" s="115"/>
      <c r="LG351" s="115"/>
      <c r="LH351" s="115"/>
      <c r="LI351" s="115"/>
      <c r="LJ351" s="115"/>
      <c r="LK351" s="115"/>
      <c r="LL351" s="115"/>
      <c r="LM351" s="115"/>
      <c r="LN351" s="115"/>
      <c r="LO351" s="115"/>
      <c r="LP351" s="115"/>
      <c r="LQ351" s="115"/>
      <c r="LR351" s="115"/>
      <c r="LS351" s="115"/>
      <c r="LT351" s="115"/>
      <c r="LU351" s="115"/>
      <c r="LV351" s="115"/>
      <c r="LW351" s="115"/>
      <c r="LX351" s="115"/>
      <c r="LY351" s="115"/>
      <c r="LZ351" s="115"/>
      <c r="MA351" s="115"/>
      <c r="MB351" s="115"/>
      <c r="MC351" s="115"/>
      <c r="MD351" s="115"/>
      <c r="ME351" s="115"/>
      <c r="MF351" s="115"/>
      <c r="MG351" s="115"/>
      <c r="MH351" s="115"/>
      <c r="MI351" s="115"/>
      <c r="MJ351" s="115"/>
      <c r="MK351" s="115"/>
      <c r="ML351" s="115"/>
      <c r="MM351" s="115"/>
      <c r="MN351" s="115"/>
      <c r="MO351" s="115"/>
      <c r="MP351" s="115"/>
      <c r="MQ351" s="115"/>
      <c r="MR351" s="115"/>
      <c r="MS351" s="115"/>
      <c r="MT351" s="115"/>
      <c r="MU351" s="115"/>
      <c r="MV351" s="115"/>
      <c r="MW351" s="115"/>
      <c r="MX351" s="115"/>
      <c r="MY351" s="115"/>
      <c r="MZ351" s="115"/>
      <c r="NA351" s="115"/>
      <c r="NB351" s="115"/>
      <c r="NC351" s="115"/>
      <c r="ND351" s="115"/>
      <c r="NE351" s="115"/>
      <c r="NF351" s="115"/>
      <c r="NG351" s="115"/>
      <c r="NH351" s="115"/>
      <c r="NI351" s="115"/>
      <c r="NJ351" s="115"/>
      <c r="NK351" s="115"/>
      <c r="NL351" s="115"/>
      <c r="NM351" s="115"/>
      <c r="NN351" s="115"/>
      <c r="NO351" s="115"/>
      <c r="NP351" s="115"/>
      <c r="NQ351" s="115"/>
      <c r="NR351" s="115"/>
      <c r="NS351" s="115"/>
      <c r="NT351" s="115"/>
      <c r="NU351" s="115"/>
      <c r="NV351" s="115"/>
      <c r="NW351" s="115"/>
      <c r="NX351" s="115"/>
      <c r="NY351" s="115"/>
      <c r="NZ351" s="115"/>
      <c r="OA351" s="115"/>
      <c r="OB351" s="115"/>
      <c r="OC351" s="115"/>
      <c r="OD351" s="115"/>
      <c r="OE351" s="115"/>
      <c r="OF351" s="115"/>
      <c r="OG351" s="115"/>
    </row>
    <row r="352" spans="1:397" s="116" customFormat="1">
      <c r="A352" s="110" t="s">
        <v>99</v>
      </c>
      <c r="B352" s="111" t="s">
        <v>434</v>
      </c>
      <c r="C352" s="112">
        <v>63358</v>
      </c>
      <c r="D352" s="113">
        <v>6.3800000000000006E-5</v>
      </c>
      <c r="E352" s="112">
        <v>1168.58</v>
      </c>
      <c r="F352" s="123">
        <v>5632.5262000000002</v>
      </c>
      <c r="G352" s="124">
        <v>6801.1062000000002</v>
      </c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15"/>
      <c r="AX352" s="115"/>
      <c r="AY352" s="115"/>
      <c r="AZ352" s="115"/>
      <c r="BA352" s="115"/>
      <c r="BB352" s="115"/>
      <c r="BC352" s="115"/>
      <c r="BD352" s="115"/>
      <c r="BE352" s="115"/>
      <c r="BF352" s="115"/>
      <c r="BG352" s="115"/>
      <c r="BH352" s="115"/>
      <c r="BI352" s="115"/>
      <c r="BJ352" s="115"/>
      <c r="BK352" s="115"/>
      <c r="BL352" s="115"/>
      <c r="BM352" s="115"/>
      <c r="BN352" s="115"/>
      <c r="BO352" s="115"/>
      <c r="BP352" s="115"/>
      <c r="BQ352" s="115"/>
      <c r="BR352" s="115"/>
      <c r="BS352" s="115"/>
      <c r="BT352" s="115"/>
      <c r="BU352" s="115"/>
      <c r="BV352" s="115"/>
      <c r="BW352" s="115"/>
      <c r="BX352" s="115"/>
      <c r="BY352" s="115"/>
      <c r="BZ352" s="115"/>
      <c r="CA352" s="115"/>
      <c r="CB352" s="115"/>
      <c r="CC352" s="115"/>
      <c r="CD352" s="115"/>
      <c r="CE352" s="115"/>
      <c r="CF352" s="115"/>
      <c r="CG352" s="115"/>
      <c r="CH352" s="115"/>
      <c r="CI352" s="115"/>
      <c r="CJ352" s="115"/>
      <c r="CK352" s="115"/>
      <c r="CL352" s="115"/>
      <c r="CM352" s="115"/>
      <c r="CN352" s="115"/>
      <c r="CO352" s="115"/>
      <c r="CP352" s="115"/>
      <c r="CQ352" s="115"/>
      <c r="CR352" s="115"/>
      <c r="CS352" s="115"/>
      <c r="CT352" s="115"/>
      <c r="CU352" s="115"/>
      <c r="CV352" s="115"/>
      <c r="CW352" s="115"/>
      <c r="CX352" s="115"/>
      <c r="CY352" s="115"/>
      <c r="CZ352" s="115"/>
      <c r="DA352" s="115"/>
      <c r="DB352" s="115"/>
      <c r="DC352" s="115"/>
      <c r="DD352" s="115"/>
      <c r="DE352" s="115"/>
      <c r="DF352" s="115"/>
      <c r="DG352" s="115"/>
      <c r="DH352" s="115"/>
      <c r="DI352" s="115"/>
      <c r="DJ352" s="115"/>
      <c r="DK352" s="115"/>
      <c r="DL352" s="115"/>
      <c r="DM352" s="115"/>
      <c r="DN352" s="115"/>
      <c r="DO352" s="115"/>
      <c r="DP352" s="115"/>
      <c r="DQ352" s="115"/>
      <c r="DR352" s="115"/>
      <c r="DS352" s="115"/>
      <c r="DT352" s="115"/>
      <c r="DU352" s="115"/>
      <c r="DV352" s="115"/>
      <c r="DW352" s="115"/>
      <c r="DX352" s="115"/>
      <c r="DY352" s="115"/>
      <c r="DZ352" s="115"/>
      <c r="EA352" s="115"/>
      <c r="EB352" s="115"/>
      <c r="EC352" s="115"/>
      <c r="ED352" s="115"/>
      <c r="EE352" s="115"/>
      <c r="EF352" s="115"/>
      <c r="EG352" s="115"/>
      <c r="EH352" s="115"/>
      <c r="EI352" s="115"/>
      <c r="EJ352" s="115"/>
      <c r="EK352" s="115"/>
      <c r="EL352" s="115"/>
      <c r="EM352" s="115"/>
      <c r="EN352" s="115"/>
      <c r="EO352" s="115"/>
      <c r="EP352" s="115"/>
      <c r="EQ352" s="115"/>
      <c r="ER352" s="115"/>
      <c r="ES352" s="115"/>
      <c r="ET352" s="115"/>
      <c r="EU352" s="115"/>
      <c r="EV352" s="115"/>
      <c r="EW352" s="115"/>
      <c r="EX352" s="115"/>
      <c r="EY352" s="115"/>
      <c r="EZ352" s="115"/>
      <c r="FA352" s="115"/>
      <c r="FB352" s="115"/>
      <c r="FC352" s="115"/>
      <c r="FD352" s="115"/>
      <c r="FE352" s="115"/>
      <c r="FF352" s="115"/>
      <c r="FG352" s="115"/>
      <c r="FH352" s="115"/>
      <c r="FI352" s="115"/>
      <c r="FJ352" s="115"/>
      <c r="FK352" s="115"/>
      <c r="FL352" s="115"/>
      <c r="FM352" s="115"/>
      <c r="FN352" s="115"/>
      <c r="FO352" s="115"/>
      <c r="FP352" s="115"/>
      <c r="FQ352" s="115"/>
      <c r="FR352" s="115"/>
      <c r="FS352" s="115"/>
      <c r="FT352" s="115"/>
      <c r="FU352" s="115"/>
      <c r="FV352" s="115"/>
      <c r="FW352" s="115"/>
      <c r="FX352" s="115"/>
      <c r="FY352" s="115"/>
      <c r="FZ352" s="115"/>
      <c r="GA352" s="115"/>
      <c r="GB352" s="115"/>
      <c r="GC352" s="115"/>
      <c r="GD352" s="115"/>
      <c r="GE352" s="115"/>
      <c r="GF352" s="115"/>
      <c r="GG352" s="115"/>
      <c r="GH352" s="115"/>
      <c r="GI352" s="115"/>
      <c r="GJ352" s="115"/>
      <c r="GK352" s="115"/>
      <c r="GL352" s="115"/>
      <c r="GM352" s="115"/>
      <c r="GN352" s="115"/>
      <c r="GO352" s="115"/>
      <c r="GP352" s="115"/>
      <c r="GQ352" s="115"/>
      <c r="GR352" s="115"/>
      <c r="GS352" s="115"/>
      <c r="GT352" s="115"/>
      <c r="GU352" s="115"/>
      <c r="GV352" s="115"/>
      <c r="GW352" s="115"/>
      <c r="GX352" s="115"/>
      <c r="GY352" s="115"/>
      <c r="GZ352" s="115"/>
      <c r="HA352" s="115"/>
      <c r="HB352" s="115"/>
      <c r="HC352" s="115"/>
      <c r="HD352" s="115"/>
      <c r="HE352" s="115"/>
      <c r="HF352" s="115"/>
      <c r="HG352" s="115"/>
      <c r="HH352" s="115"/>
      <c r="HI352" s="115"/>
      <c r="HJ352" s="115"/>
      <c r="HK352" s="115"/>
      <c r="HL352" s="115"/>
      <c r="HM352" s="115"/>
      <c r="HN352" s="115"/>
      <c r="HO352" s="115"/>
      <c r="HP352" s="115"/>
      <c r="HQ352" s="115"/>
      <c r="HR352" s="115"/>
      <c r="HS352" s="115"/>
      <c r="HT352" s="115"/>
      <c r="HU352" s="115"/>
      <c r="HV352" s="115"/>
      <c r="HW352" s="115"/>
      <c r="HX352" s="115"/>
      <c r="HY352" s="115"/>
      <c r="HZ352" s="115"/>
      <c r="IA352" s="115"/>
      <c r="IB352" s="115"/>
      <c r="IC352" s="115"/>
      <c r="ID352" s="115"/>
      <c r="IE352" s="115"/>
      <c r="IF352" s="115"/>
      <c r="IG352" s="115"/>
      <c r="IH352" s="115"/>
      <c r="II352" s="115"/>
      <c r="IJ352" s="115"/>
      <c r="IK352" s="115"/>
      <c r="IL352" s="115"/>
      <c r="IM352" s="115"/>
      <c r="IN352" s="115"/>
      <c r="IO352" s="115"/>
      <c r="IP352" s="115"/>
      <c r="IQ352" s="115"/>
      <c r="IR352" s="115"/>
      <c r="IS352" s="115"/>
      <c r="IT352" s="115"/>
      <c r="IU352" s="115"/>
      <c r="IV352" s="115"/>
      <c r="IW352" s="115"/>
      <c r="IX352" s="115"/>
      <c r="IY352" s="115"/>
      <c r="IZ352" s="115"/>
      <c r="JA352" s="115"/>
      <c r="JB352" s="115"/>
      <c r="JC352" s="115"/>
      <c r="JD352" s="115"/>
      <c r="JE352" s="115"/>
      <c r="JF352" s="115"/>
      <c r="JG352" s="115"/>
      <c r="JH352" s="115"/>
      <c r="JI352" s="115"/>
      <c r="JJ352" s="115"/>
      <c r="JK352" s="115"/>
      <c r="JL352" s="115"/>
      <c r="JM352" s="115"/>
      <c r="JN352" s="115"/>
      <c r="JO352" s="115"/>
      <c r="JP352" s="115"/>
      <c r="JQ352" s="115"/>
      <c r="JR352" s="115"/>
      <c r="JS352" s="115"/>
      <c r="JT352" s="115"/>
      <c r="JU352" s="115"/>
      <c r="JV352" s="115"/>
      <c r="JW352" s="115"/>
      <c r="JX352" s="115"/>
      <c r="JY352" s="115"/>
      <c r="JZ352" s="115"/>
      <c r="KA352" s="115"/>
      <c r="KB352" s="115"/>
      <c r="KC352" s="115"/>
      <c r="KD352" s="115"/>
      <c r="KE352" s="115"/>
      <c r="KF352" s="115"/>
      <c r="KG352" s="115"/>
      <c r="KH352" s="115"/>
      <c r="KI352" s="115"/>
      <c r="KJ352" s="115"/>
      <c r="KK352" s="115"/>
      <c r="KL352" s="115"/>
      <c r="KM352" s="115"/>
      <c r="KN352" s="115"/>
      <c r="KO352" s="115"/>
      <c r="KP352" s="115"/>
      <c r="KQ352" s="115"/>
      <c r="KR352" s="115"/>
      <c r="KS352" s="115"/>
      <c r="KT352" s="115"/>
      <c r="KU352" s="115"/>
      <c r="KV352" s="115"/>
      <c r="KW352" s="115"/>
      <c r="KX352" s="115"/>
      <c r="KY352" s="115"/>
      <c r="KZ352" s="115"/>
      <c r="LA352" s="115"/>
      <c r="LB352" s="115"/>
      <c r="LC352" s="115"/>
      <c r="LD352" s="115"/>
      <c r="LE352" s="115"/>
      <c r="LF352" s="115"/>
      <c r="LG352" s="115"/>
      <c r="LH352" s="115"/>
      <c r="LI352" s="115"/>
      <c r="LJ352" s="115"/>
      <c r="LK352" s="115"/>
      <c r="LL352" s="115"/>
      <c r="LM352" s="115"/>
      <c r="LN352" s="115"/>
      <c r="LO352" s="115"/>
      <c r="LP352" s="115"/>
      <c r="LQ352" s="115"/>
      <c r="LR352" s="115"/>
      <c r="LS352" s="115"/>
      <c r="LT352" s="115"/>
      <c r="LU352" s="115"/>
      <c r="LV352" s="115"/>
      <c r="LW352" s="115"/>
      <c r="LX352" s="115"/>
      <c r="LY352" s="115"/>
      <c r="LZ352" s="115"/>
      <c r="MA352" s="115"/>
      <c r="MB352" s="115"/>
      <c r="MC352" s="115"/>
      <c r="MD352" s="115"/>
      <c r="ME352" s="115"/>
      <c r="MF352" s="115"/>
      <c r="MG352" s="115"/>
      <c r="MH352" s="115"/>
      <c r="MI352" s="115"/>
      <c r="MJ352" s="115"/>
      <c r="MK352" s="115"/>
      <c r="ML352" s="115"/>
      <c r="MM352" s="115"/>
      <c r="MN352" s="115"/>
      <c r="MO352" s="115"/>
      <c r="MP352" s="115"/>
      <c r="MQ352" s="115"/>
      <c r="MR352" s="115"/>
      <c r="MS352" s="115"/>
      <c r="MT352" s="115"/>
      <c r="MU352" s="115"/>
      <c r="MV352" s="115"/>
      <c r="MW352" s="115"/>
      <c r="MX352" s="115"/>
      <c r="MY352" s="115"/>
      <c r="MZ352" s="115"/>
      <c r="NA352" s="115"/>
      <c r="NB352" s="115"/>
      <c r="NC352" s="115"/>
      <c r="ND352" s="115"/>
      <c r="NE352" s="115"/>
      <c r="NF352" s="115"/>
      <c r="NG352" s="115"/>
      <c r="NH352" s="115"/>
      <c r="NI352" s="115"/>
      <c r="NJ352" s="115"/>
      <c r="NK352" s="115"/>
      <c r="NL352" s="115"/>
      <c r="NM352" s="115"/>
      <c r="NN352" s="115"/>
      <c r="NO352" s="115"/>
      <c r="NP352" s="115"/>
      <c r="NQ352" s="115"/>
      <c r="NR352" s="115"/>
      <c r="NS352" s="115"/>
      <c r="NT352" s="115"/>
      <c r="NU352" s="115"/>
      <c r="NV352" s="115"/>
      <c r="NW352" s="115"/>
      <c r="NX352" s="115"/>
      <c r="NY352" s="115"/>
      <c r="NZ352" s="115"/>
      <c r="OA352" s="115"/>
      <c r="OB352" s="115"/>
      <c r="OC352" s="115"/>
      <c r="OD352" s="115"/>
      <c r="OE352" s="115"/>
      <c r="OF352" s="115"/>
      <c r="OG352" s="115"/>
    </row>
    <row r="353" spans="1:442" s="116" customFormat="1">
      <c r="A353" s="110" t="s">
        <v>101</v>
      </c>
      <c r="B353" s="111" t="s">
        <v>436</v>
      </c>
      <c r="C353" s="112">
        <v>49116</v>
      </c>
      <c r="D353" s="113">
        <v>4.9599999999999999E-5</v>
      </c>
      <c r="E353" s="112">
        <v>1524.44</v>
      </c>
      <c r="F353" s="123">
        <v>4366.4124000000002</v>
      </c>
      <c r="G353" s="124">
        <v>5890.8523999999998</v>
      </c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 s="115"/>
      <c r="BR353" s="115"/>
      <c r="BS353" s="115"/>
      <c r="BT353" s="115"/>
      <c r="BU353" s="115"/>
      <c r="BV353" s="115"/>
      <c r="BW353" s="115"/>
      <c r="BX353" s="115"/>
      <c r="BY353" s="115"/>
      <c r="BZ353" s="115"/>
      <c r="CA353" s="115"/>
      <c r="CB353" s="115"/>
      <c r="CC353" s="115"/>
      <c r="CD353" s="115"/>
      <c r="CE353" s="115"/>
      <c r="CF353" s="115"/>
      <c r="CG353" s="115"/>
      <c r="CH353" s="115"/>
      <c r="CI353" s="115"/>
      <c r="CJ353" s="115"/>
      <c r="CK353" s="115"/>
      <c r="CL353" s="115"/>
      <c r="CM353" s="115"/>
      <c r="CN353" s="115"/>
      <c r="CO353" s="115"/>
      <c r="CP353" s="115"/>
      <c r="CQ353" s="115"/>
      <c r="CR353" s="115"/>
      <c r="CS353" s="115"/>
      <c r="CT353" s="115"/>
      <c r="CU353" s="115"/>
      <c r="CV353" s="115"/>
      <c r="CW353" s="115"/>
      <c r="CX353" s="115"/>
      <c r="CY353" s="115"/>
      <c r="CZ353" s="115"/>
      <c r="DA353" s="115"/>
      <c r="DB353" s="115"/>
      <c r="DC353" s="115"/>
      <c r="DD353" s="115"/>
      <c r="DE353" s="115"/>
      <c r="DF353" s="115"/>
      <c r="DG353" s="115"/>
      <c r="DH353" s="115"/>
      <c r="DI353" s="115"/>
      <c r="DJ353" s="115"/>
      <c r="DK353" s="115"/>
      <c r="DL353" s="115"/>
      <c r="DM353" s="115"/>
      <c r="DN353" s="115"/>
      <c r="DO353" s="115"/>
      <c r="DP353" s="115"/>
      <c r="DQ353" s="115"/>
      <c r="DR353" s="115"/>
      <c r="DS353" s="115"/>
      <c r="DT353" s="115"/>
      <c r="DU353" s="115"/>
      <c r="DV353" s="115"/>
      <c r="DW353" s="115"/>
      <c r="DX353" s="115"/>
      <c r="DY353" s="115"/>
      <c r="DZ353" s="115"/>
      <c r="EA353" s="115"/>
      <c r="EB353" s="115"/>
      <c r="EC353" s="115"/>
      <c r="ED353" s="115"/>
      <c r="EE353" s="115"/>
      <c r="EF353" s="115"/>
      <c r="EG353" s="115"/>
      <c r="EH353" s="115"/>
      <c r="EI353" s="115"/>
      <c r="EJ353" s="115"/>
      <c r="EK353" s="115"/>
      <c r="EL353" s="115"/>
      <c r="EM353" s="115"/>
      <c r="EN353" s="115"/>
      <c r="EO353" s="115"/>
      <c r="EP353" s="115"/>
      <c r="EQ353" s="115"/>
      <c r="ER353" s="115"/>
      <c r="ES353" s="115"/>
      <c r="ET353" s="115"/>
      <c r="EU353" s="115"/>
      <c r="EV353" s="115"/>
      <c r="EW353" s="115"/>
      <c r="EX353" s="115"/>
      <c r="EY353" s="115"/>
      <c r="EZ353" s="115"/>
      <c r="FA353" s="115"/>
      <c r="FB353" s="115"/>
      <c r="FC353" s="115"/>
      <c r="FD353" s="115"/>
      <c r="FE353" s="115"/>
      <c r="FF353" s="115"/>
      <c r="FG353" s="115"/>
      <c r="FH353" s="115"/>
      <c r="FI353" s="115"/>
      <c r="FJ353" s="115"/>
      <c r="FK353" s="115"/>
      <c r="FL353" s="115"/>
      <c r="FM353" s="115"/>
      <c r="FN353" s="115"/>
      <c r="FO353" s="115"/>
      <c r="FP353" s="115"/>
      <c r="FQ353" s="115"/>
      <c r="FR353" s="115"/>
      <c r="FS353" s="115"/>
      <c r="FT353" s="115"/>
      <c r="FU353" s="115"/>
      <c r="FV353" s="115"/>
      <c r="FW353" s="115"/>
      <c r="FX353" s="115"/>
      <c r="FY353" s="115"/>
      <c r="FZ353" s="115"/>
      <c r="GA353" s="115"/>
      <c r="GB353" s="115"/>
      <c r="GC353" s="115"/>
      <c r="GD353" s="115"/>
      <c r="GE353" s="115"/>
      <c r="GF353" s="115"/>
      <c r="GG353" s="115"/>
      <c r="GH353" s="115"/>
      <c r="GI353" s="115"/>
      <c r="GJ353" s="115"/>
      <c r="GK353" s="115"/>
      <c r="GL353" s="115"/>
      <c r="GM353" s="115"/>
      <c r="GN353" s="115"/>
      <c r="GO353" s="115"/>
      <c r="GP353" s="115"/>
      <c r="GQ353" s="115"/>
      <c r="GR353" s="115"/>
      <c r="GS353" s="115"/>
      <c r="GT353" s="115"/>
      <c r="GU353" s="115"/>
      <c r="GV353" s="115"/>
      <c r="GW353" s="115"/>
      <c r="GX353" s="115"/>
      <c r="GY353" s="115"/>
      <c r="GZ353" s="115"/>
      <c r="HA353" s="115"/>
      <c r="HB353" s="115"/>
      <c r="HC353" s="115"/>
      <c r="HD353" s="115"/>
      <c r="HE353" s="115"/>
      <c r="HF353" s="115"/>
      <c r="HG353" s="115"/>
      <c r="HH353" s="115"/>
      <c r="HI353" s="115"/>
      <c r="HJ353" s="115"/>
      <c r="HK353" s="115"/>
      <c r="HL353" s="115"/>
      <c r="HM353" s="115"/>
      <c r="HN353" s="115"/>
      <c r="HO353" s="115"/>
      <c r="HP353" s="115"/>
      <c r="HQ353" s="115"/>
      <c r="HR353" s="115"/>
      <c r="HS353" s="115"/>
      <c r="HT353" s="115"/>
      <c r="HU353" s="115"/>
      <c r="HV353" s="115"/>
      <c r="HW353" s="115"/>
      <c r="HX353" s="115"/>
      <c r="HY353" s="115"/>
      <c r="HZ353" s="115"/>
      <c r="IA353" s="115"/>
      <c r="IB353" s="115"/>
      <c r="IC353" s="115"/>
      <c r="ID353" s="115"/>
      <c r="IE353" s="115"/>
      <c r="IF353" s="115"/>
      <c r="IG353" s="115"/>
      <c r="IH353" s="115"/>
      <c r="II353" s="115"/>
      <c r="IJ353" s="115"/>
      <c r="IK353" s="115"/>
      <c r="IL353" s="115"/>
      <c r="IM353" s="115"/>
      <c r="IN353" s="115"/>
      <c r="IO353" s="115"/>
      <c r="IP353" s="115"/>
      <c r="IQ353" s="115"/>
      <c r="IR353" s="115"/>
      <c r="IS353" s="115"/>
      <c r="IT353" s="115"/>
      <c r="IU353" s="115"/>
      <c r="IV353" s="115"/>
      <c r="IW353" s="115"/>
      <c r="IX353" s="115"/>
      <c r="IY353" s="115"/>
      <c r="IZ353" s="115"/>
      <c r="JA353" s="115"/>
      <c r="JB353" s="115"/>
      <c r="JC353" s="115"/>
      <c r="JD353" s="115"/>
      <c r="JE353" s="115"/>
      <c r="JF353" s="115"/>
      <c r="JG353" s="115"/>
      <c r="JH353" s="115"/>
      <c r="JI353" s="115"/>
      <c r="JJ353" s="115"/>
      <c r="JK353" s="115"/>
      <c r="JL353" s="115"/>
      <c r="JM353" s="115"/>
      <c r="JN353" s="115"/>
      <c r="JO353" s="115"/>
      <c r="JP353" s="115"/>
      <c r="JQ353" s="115"/>
      <c r="JR353" s="115"/>
      <c r="JS353" s="115"/>
      <c r="JT353" s="115"/>
      <c r="JU353" s="115"/>
      <c r="JV353" s="115"/>
      <c r="JW353" s="115"/>
      <c r="JX353" s="115"/>
      <c r="JY353" s="115"/>
      <c r="JZ353" s="115"/>
      <c r="KA353" s="115"/>
      <c r="KB353" s="115"/>
      <c r="KC353" s="115"/>
      <c r="KD353" s="115"/>
      <c r="KE353" s="115"/>
      <c r="KF353" s="115"/>
      <c r="KG353" s="115"/>
      <c r="KH353" s="115"/>
      <c r="KI353" s="115"/>
      <c r="KJ353" s="115"/>
      <c r="KK353" s="115"/>
      <c r="KL353" s="115"/>
      <c r="KM353" s="115"/>
      <c r="KN353" s="115"/>
      <c r="KO353" s="115"/>
      <c r="KP353" s="115"/>
      <c r="KQ353" s="115"/>
      <c r="KR353" s="115"/>
      <c r="KS353" s="115"/>
      <c r="KT353" s="115"/>
      <c r="KU353" s="115"/>
      <c r="KV353" s="115"/>
      <c r="KW353" s="115"/>
      <c r="KX353" s="115"/>
      <c r="KY353" s="115"/>
      <c r="KZ353" s="115"/>
      <c r="LA353" s="115"/>
      <c r="LB353" s="115"/>
      <c r="LC353" s="115"/>
      <c r="LD353" s="115"/>
      <c r="LE353" s="115"/>
      <c r="LF353" s="115"/>
      <c r="LG353" s="115"/>
      <c r="LH353" s="115"/>
      <c r="LI353" s="115"/>
      <c r="LJ353" s="115"/>
      <c r="LK353" s="115"/>
      <c r="LL353" s="115"/>
      <c r="LM353" s="115"/>
      <c r="LN353" s="115"/>
      <c r="LO353" s="115"/>
      <c r="LP353" s="115"/>
      <c r="LQ353" s="115"/>
      <c r="LR353" s="115"/>
      <c r="LS353" s="115"/>
      <c r="LT353" s="115"/>
      <c r="LU353" s="115"/>
      <c r="LV353" s="115"/>
      <c r="LW353" s="115"/>
      <c r="LX353" s="115"/>
      <c r="LY353" s="115"/>
      <c r="LZ353" s="115"/>
      <c r="MA353" s="115"/>
      <c r="MB353" s="115"/>
      <c r="MC353" s="115"/>
      <c r="MD353" s="115"/>
      <c r="ME353" s="115"/>
      <c r="MF353" s="115"/>
      <c r="MG353" s="115"/>
      <c r="MH353" s="115"/>
      <c r="MI353" s="115"/>
      <c r="MJ353" s="115"/>
      <c r="MK353" s="115"/>
      <c r="ML353" s="115"/>
      <c r="MM353" s="115"/>
      <c r="MN353" s="115"/>
      <c r="MO353" s="115"/>
      <c r="MP353" s="115"/>
      <c r="MQ353" s="115"/>
      <c r="MR353" s="115"/>
      <c r="MS353" s="115"/>
      <c r="MT353" s="115"/>
      <c r="MU353" s="115"/>
      <c r="MV353" s="115"/>
      <c r="MW353" s="115"/>
      <c r="MX353" s="115"/>
      <c r="MY353" s="115"/>
      <c r="MZ353" s="115"/>
      <c r="NA353" s="115"/>
      <c r="NB353" s="115"/>
      <c r="NC353" s="115"/>
      <c r="ND353" s="115"/>
      <c r="NE353" s="115"/>
      <c r="NF353" s="115"/>
      <c r="NG353" s="115"/>
      <c r="NH353" s="115"/>
      <c r="NI353" s="115"/>
      <c r="NJ353" s="115"/>
      <c r="NK353" s="115"/>
      <c r="NL353" s="115"/>
      <c r="NM353" s="115"/>
      <c r="NN353" s="115"/>
      <c r="NO353" s="115"/>
      <c r="NP353" s="115"/>
      <c r="NQ353" s="115"/>
      <c r="NR353" s="115"/>
      <c r="NS353" s="115"/>
      <c r="NT353" s="115"/>
      <c r="NU353" s="115"/>
      <c r="NV353" s="115"/>
      <c r="NW353" s="115"/>
      <c r="NX353" s="115"/>
      <c r="NY353" s="115"/>
      <c r="NZ353" s="115"/>
      <c r="OA353" s="115"/>
      <c r="OB353" s="115"/>
      <c r="OC353" s="115"/>
      <c r="OD353" s="115"/>
      <c r="OE353" s="115"/>
      <c r="OF353" s="115"/>
      <c r="OG353" s="115"/>
    </row>
    <row r="354" spans="1:442" s="116" customFormat="1">
      <c r="A354" s="110" t="s">
        <v>102</v>
      </c>
      <c r="B354" s="111" t="s">
        <v>437</v>
      </c>
      <c r="C354" s="112">
        <v>39516</v>
      </c>
      <c r="D354" s="113">
        <v>3.9900000000000001E-5</v>
      </c>
      <c r="E354" s="112">
        <v>1065.9100000000001</v>
      </c>
      <c r="F354" s="123">
        <v>3512.9724000000001</v>
      </c>
      <c r="G354" s="124">
        <v>4578.8824000000004</v>
      </c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15"/>
      <c r="AX354" s="115"/>
      <c r="AY354" s="115"/>
      <c r="AZ354" s="115"/>
      <c r="BA354" s="115"/>
      <c r="BB354" s="115"/>
      <c r="BC354" s="115"/>
      <c r="BD354" s="115"/>
      <c r="BE354" s="115"/>
      <c r="BF354" s="115"/>
      <c r="BG354" s="115"/>
      <c r="BH354" s="115"/>
      <c r="BI354" s="115"/>
      <c r="BJ354" s="115"/>
      <c r="BK354" s="115"/>
      <c r="BL354" s="115"/>
      <c r="BM354" s="115"/>
      <c r="BN354" s="115"/>
      <c r="BO354" s="115"/>
      <c r="BP354" s="115"/>
      <c r="BQ354" s="115"/>
      <c r="BR354" s="115"/>
      <c r="BS354" s="115"/>
      <c r="BT354" s="115"/>
      <c r="BU354" s="115"/>
      <c r="BV354" s="115"/>
      <c r="BW354" s="115"/>
      <c r="BX354" s="115"/>
      <c r="BY354" s="115"/>
      <c r="BZ354" s="115"/>
      <c r="CA354" s="115"/>
      <c r="CB354" s="115"/>
      <c r="CC354" s="115"/>
      <c r="CD354" s="115"/>
      <c r="CE354" s="115"/>
      <c r="CF354" s="115"/>
      <c r="CG354" s="115"/>
      <c r="CH354" s="115"/>
      <c r="CI354" s="115"/>
      <c r="CJ354" s="115"/>
      <c r="CK354" s="115"/>
      <c r="CL354" s="115"/>
      <c r="CM354" s="115"/>
      <c r="CN354" s="115"/>
      <c r="CO354" s="115"/>
      <c r="CP354" s="115"/>
      <c r="CQ354" s="115"/>
      <c r="CR354" s="115"/>
      <c r="CS354" s="115"/>
      <c r="CT354" s="115"/>
      <c r="CU354" s="115"/>
      <c r="CV354" s="115"/>
      <c r="CW354" s="115"/>
      <c r="CX354" s="115"/>
      <c r="CY354" s="115"/>
      <c r="CZ354" s="115"/>
      <c r="DA354" s="115"/>
      <c r="DB354" s="115"/>
      <c r="DC354" s="115"/>
      <c r="DD354" s="115"/>
      <c r="DE354" s="115"/>
      <c r="DF354" s="115"/>
      <c r="DG354" s="115"/>
      <c r="DH354" s="115"/>
      <c r="DI354" s="115"/>
      <c r="DJ354" s="115"/>
      <c r="DK354" s="115"/>
      <c r="DL354" s="115"/>
      <c r="DM354" s="115"/>
      <c r="DN354" s="115"/>
      <c r="DO354" s="115"/>
      <c r="DP354" s="115"/>
      <c r="DQ354" s="115"/>
      <c r="DR354" s="115"/>
      <c r="DS354" s="115"/>
      <c r="DT354" s="115"/>
      <c r="DU354" s="115"/>
      <c r="DV354" s="115"/>
      <c r="DW354" s="115"/>
      <c r="DX354" s="115"/>
      <c r="DY354" s="115"/>
      <c r="DZ354" s="115"/>
      <c r="EA354" s="115"/>
      <c r="EB354" s="115"/>
      <c r="EC354" s="115"/>
      <c r="ED354" s="115"/>
      <c r="EE354" s="115"/>
      <c r="EF354" s="115"/>
      <c r="EG354" s="115"/>
      <c r="EH354" s="115"/>
      <c r="EI354" s="115"/>
      <c r="EJ354" s="115"/>
      <c r="EK354" s="115"/>
      <c r="EL354" s="115"/>
      <c r="EM354" s="115"/>
      <c r="EN354" s="115"/>
      <c r="EO354" s="115"/>
      <c r="EP354" s="115"/>
      <c r="EQ354" s="115"/>
      <c r="ER354" s="115"/>
      <c r="ES354" s="115"/>
      <c r="ET354" s="115"/>
      <c r="EU354" s="115"/>
      <c r="EV354" s="115"/>
      <c r="EW354" s="115"/>
      <c r="EX354" s="115"/>
      <c r="EY354" s="115"/>
      <c r="EZ354" s="115"/>
      <c r="FA354" s="115"/>
      <c r="FB354" s="115"/>
      <c r="FC354" s="115"/>
      <c r="FD354" s="115"/>
      <c r="FE354" s="115"/>
      <c r="FF354" s="115"/>
      <c r="FG354" s="115"/>
      <c r="FH354" s="115"/>
      <c r="FI354" s="115"/>
      <c r="FJ354" s="115"/>
      <c r="FK354" s="115"/>
      <c r="FL354" s="115"/>
      <c r="FM354" s="115"/>
      <c r="FN354" s="115"/>
      <c r="FO354" s="115"/>
      <c r="FP354" s="115"/>
      <c r="FQ354" s="115"/>
      <c r="FR354" s="115"/>
      <c r="FS354" s="115"/>
      <c r="FT354" s="115"/>
      <c r="FU354" s="115"/>
      <c r="FV354" s="115"/>
      <c r="FW354" s="115"/>
      <c r="FX354" s="115"/>
      <c r="FY354" s="115"/>
      <c r="FZ354" s="115"/>
      <c r="GA354" s="115"/>
      <c r="GB354" s="115"/>
      <c r="GC354" s="115"/>
      <c r="GD354" s="115"/>
      <c r="GE354" s="115"/>
      <c r="GF354" s="115"/>
      <c r="GG354" s="115"/>
      <c r="GH354" s="115"/>
      <c r="GI354" s="115"/>
      <c r="GJ354" s="115"/>
      <c r="GK354" s="115"/>
      <c r="GL354" s="115"/>
      <c r="GM354" s="115"/>
      <c r="GN354" s="115"/>
      <c r="GO354" s="115"/>
      <c r="GP354" s="115"/>
      <c r="GQ354" s="115"/>
      <c r="GR354" s="115"/>
      <c r="GS354" s="115"/>
      <c r="GT354" s="115"/>
      <c r="GU354" s="115"/>
      <c r="GV354" s="115"/>
      <c r="GW354" s="115"/>
      <c r="GX354" s="115"/>
      <c r="GY354" s="115"/>
      <c r="GZ354" s="115"/>
      <c r="HA354" s="115"/>
      <c r="HB354" s="115"/>
      <c r="HC354" s="115"/>
      <c r="HD354" s="115"/>
      <c r="HE354" s="115"/>
      <c r="HF354" s="115"/>
      <c r="HG354" s="115"/>
      <c r="HH354" s="115"/>
      <c r="HI354" s="115"/>
      <c r="HJ354" s="115"/>
      <c r="HK354" s="115"/>
      <c r="HL354" s="115"/>
      <c r="HM354" s="115"/>
      <c r="HN354" s="115"/>
      <c r="HO354" s="115"/>
      <c r="HP354" s="115"/>
      <c r="HQ354" s="115"/>
      <c r="HR354" s="115"/>
      <c r="HS354" s="115"/>
      <c r="HT354" s="115"/>
      <c r="HU354" s="115"/>
      <c r="HV354" s="115"/>
      <c r="HW354" s="115"/>
      <c r="HX354" s="115"/>
      <c r="HY354" s="115"/>
      <c r="HZ354" s="115"/>
      <c r="IA354" s="115"/>
      <c r="IB354" s="115"/>
      <c r="IC354" s="115"/>
      <c r="ID354" s="115"/>
      <c r="IE354" s="115"/>
      <c r="IF354" s="115"/>
      <c r="IG354" s="115"/>
      <c r="IH354" s="115"/>
      <c r="II354" s="115"/>
      <c r="IJ354" s="115"/>
      <c r="IK354" s="115"/>
      <c r="IL354" s="115"/>
      <c r="IM354" s="115"/>
      <c r="IN354" s="115"/>
      <c r="IO354" s="115"/>
      <c r="IP354" s="115"/>
      <c r="IQ354" s="115"/>
      <c r="IR354" s="115"/>
      <c r="IS354" s="115"/>
      <c r="IT354" s="115"/>
      <c r="IU354" s="115"/>
      <c r="IV354" s="115"/>
      <c r="IW354" s="115"/>
      <c r="IX354" s="115"/>
      <c r="IY354" s="115"/>
      <c r="IZ354" s="115"/>
      <c r="JA354" s="115"/>
      <c r="JB354" s="115"/>
      <c r="JC354" s="115"/>
      <c r="JD354" s="115"/>
      <c r="JE354" s="115"/>
      <c r="JF354" s="115"/>
      <c r="JG354" s="115"/>
      <c r="JH354" s="115"/>
      <c r="JI354" s="115"/>
      <c r="JJ354" s="115"/>
      <c r="JK354" s="115"/>
      <c r="JL354" s="115"/>
      <c r="JM354" s="115"/>
      <c r="JN354" s="115"/>
      <c r="JO354" s="115"/>
      <c r="JP354" s="115"/>
      <c r="JQ354" s="115"/>
      <c r="JR354" s="115"/>
      <c r="JS354" s="115"/>
      <c r="JT354" s="115"/>
      <c r="JU354" s="115"/>
      <c r="JV354" s="115"/>
      <c r="JW354" s="115"/>
      <c r="JX354" s="115"/>
      <c r="JY354" s="115"/>
      <c r="JZ354" s="115"/>
      <c r="KA354" s="115"/>
      <c r="KB354" s="115"/>
      <c r="KC354" s="115"/>
      <c r="KD354" s="115"/>
      <c r="KE354" s="115"/>
      <c r="KF354" s="115"/>
      <c r="KG354" s="115"/>
      <c r="KH354" s="115"/>
      <c r="KI354" s="115"/>
      <c r="KJ354" s="115"/>
      <c r="KK354" s="115"/>
      <c r="KL354" s="115"/>
      <c r="KM354" s="115"/>
      <c r="KN354" s="115"/>
      <c r="KO354" s="115"/>
      <c r="KP354" s="115"/>
      <c r="KQ354" s="115"/>
      <c r="KR354" s="115"/>
      <c r="KS354" s="115"/>
      <c r="KT354" s="115"/>
      <c r="KU354" s="115"/>
      <c r="KV354" s="115"/>
      <c r="KW354" s="115"/>
      <c r="KX354" s="115"/>
      <c r="KY354" s="115"/>
      <c r="KZ354" s="115"/>
      <c r="LA354" s="115"/>
      <c r="LB354" s="115"/>
      <c r="LC354" s="115"/>
      <c r="LD354" s="115"/>
      <c r="LE354" s="115"/>
      <c r="LF354" s="115"/>
      <c r="LG354" s="115"/>
      <c r="LH354" s="115"/>
      <c r="LI354" s="115"/>
      <c r="LJ354" s="115"/>
      <c r="LK354" s="115"/>
      <c r="LL354" s="115"/>
      <c r="LM354" s="115"/>
      <c r="LN354" s="115"/>
      <c r="LO354" s="115"/>
      <c r="LP354" s="115"/>
      <c r="LQ354" s="115"/>
      <c r="LR354" s="115"/>
      <c r="LS354" s="115"/>
      <c r="LT354" s="115"/>
      <c r="LU354" s="115"/>
      <c r="LV354" s="115"/>
      <c r="LW354" s="115"/>
      <c r="LX354" s="115"/>
      <c r="LY354" s="115"/>
      <c r="LZ354" s="115"/>
      <c r="MA354" s="115"/>
      <c r="MB354" s="115"/>
      <c r="MC354" s="115"/>
      <c r="MD354" s="115"/>
      <c r="ME354" s="115"/>
      <c r="MF354" s="115"/>
      <c r="MG354" s="115"/>
      <c r="MH354" s="115"/>
      <c r="MI354" s="115"/>
      <c r="MJ354" s="115"/>
      <c r="MK354" s="115"/>
      <c r="ML354" s="115"/>
      <c r="MM354" s="115"/>
      <c r="MN354" s="115"/>
      <c r="MO354" s="115"/>
      <c r="MP354" s="115"/>
      <c r="MQ354" s="115"/>
      <c r="MR354" s="115"/>
      <c r="MS354" s="115"/>
      <c r="MT354" s="115"/>
      <c r="MU354" s="115"/>
      <c r="MV354" s="115"/>
      <c r="MW354" s="115"/>
      <c r="MX354" s="115"/>
      <c r="MY354" s="115"/>
      <c r="MZ354" s="115"/>
      <c r="NA354" s="115"/>
      <c r="NB354" s="115"/>
      <c r="NC354" s="115"/>
      <c r="ND354" s="115"/>
      <c r="NE354" s="115"/>
      <c r="NF354" s="115"/>
      <c r="NG354" s="115"/>
      <c r="NH354" s="115"/>
      <c r="NI354" s="115"/>
      <c r="NJ354" s="115"/>
      <c r="NK354" s="115"/>
      <c r="NL354" s="115"/>
      <c r="NM354" s="115"/>
      <c r="NN354" s="115"/>
      <c r="NO354" s="115"/>
      <c r="NP354" s="115"/>
      <c r="NQ354" s="115"/>
      <c r="NR354" s="115"/>
      <c r="NS354" s="115"/>
      <c r="NT354" s="115"/>
      <c r="NU354" s="115"/>
      <c r="NV354" s="115"/>
      <c r="NW354" s="115"/>
      <c r="NX354" s="115"/>
      <c r="NY354" s="115"/>
      <c r="NZ354" s="115"/>
      <c r="OA354" s="115"/>
      <c r="OB354" s="115"/>
      <c r="OC354" s="115"/>
      <c r="OD354" s="115"/>
      <c r="OE354" s="115"/>
      <c r="OF354" s="115"/>
      <c r="OG354" s="115"/>
    </row>
    <row r="355" spans="1:442" s="116" customFormat="1">
      <c r="A355" s="110" t="s">
        <v>103</v>
      </c>
      <c r="B355" s="111" t="s">
        <v>438</v>
      </c>
      <c r="C355" s="112">
        <v>15456</v>
      </c>
      <c r="D355" s="113">
        <v>1.56E-5</v>
      </c>
      <c r="E355" s="112">
        <v>2370.4299999999998</v>
      </c>
      <c r="F355" s="123">
        <v>1374.0384000000001</v>
      </c>
      <c r="G355" s="124">
        <v>3744.4683999999997</v>
      </c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15"/>
      <c r="BT355" s="115"/>
      <c r="BU355" s="115"/>
      <c r="BV355" s="115"/>
      <c r="BW355" s="115"/>
      <c r="BX355" s="115"/>
      <c r="BY355" s="115"/>
      <c r="BZ355" s="115"/>
      <c r="CA355" s="115"/>
      <c r="CB355" s="115"/>
      <c r="CC355" s="115"/>
      <c r="CD355" s="115"/>
      <c r="CE355" s="115"/>
      <c r="CF355" s="115"/>
      <c r="CG355" s="115"/>
      <c r="CH355" s="115"/>
      <c r="CI355" s="115"/>
      <c r="CJ355" s="115"/>
      <c r="CK355" s="115"/>
      <c r="CL355" s="115"/>
      <c r="CM355" s="115"/>
      <c r="CN355" s="115"/>
      <c r="CO355" s="115"/>
      <c r="CP355" s="115"/>
      <c r="CQ355" s="115"/>
      <c r="CR355" s="115"/>
      <c r="CS355" s="115"/>
      <c r="CT355" s="115"/>
      <c r="CU355" s="115"/>
      <c r="CV355" s="115"/>
      <c r="CW355" s="115"/>
      <c r="CX355" s="115"/>
      <c r="CY355" s="115"/>
      <c r="CZ355" s="115"/>
      <c r="DA355" s="115"/>
      <c r="DB355" s="115"/>
      <c r="DC355" s="115"/>
      <c r="DD355" s="115"/>
      <c r="DE355" s="115"/>
      <c r="DF355" s="115"/>
      <c r="DG355" s="115"/>
      <c r="DH355" s="115"/>
      <c r="DI355" s="115"/>
      <c r="DJ355" s="115"/>
      <c r="DK355" s="115"/>
      <c r="DL355" s="115"/>
      <c r="DM355" s="115"/>
      <c r="DN355" s="115"/>
      <c r="DO355" s="115"/>
      <c r="DP355" s="115"/>
      <c r="DQ355" s="115"/>
      <c r="DR355" s="115"/>
      <c r="DS355" s="115"/>
      <c r="DT355" s="115"/>
      <c r="DU355" s="115"/>
      <c r="DV355" s="115"/>
      <c r="DW355" s="115"/>
      <c r="DX355" s="115"/>
      <c r="DY355" s="115"/>
      <c r="DZ355" s="115"/>
      <c r="EA355" s="115"/>
      <c r="EB355" s="115"/>
      <c r="EC355" s="115"/>
      <c r="ED355" s="115"/>
      <c r="EE355" s="115"/>
      <c r="EF355" s="115"/>
      <c r="EG355" s="115"/>
      <c r="EH355" s="115"/>
      <c r="EI355" s="115"/>
      <c r="EJ355" s="115"/>
      <c r="EK355" s="115"/>
      <c r="EL355" s="115"/>
      <c r="EM355" s="115"/>
      <c r="EN355" s="115"/>
      <c r="EO355" s="115"/>
      <c r="EP355" s="115"/>
      <c r="EQ355" s="115"/>
      <c r="ER355" s="115"/>
      <c r="ES355" s="115"/>
      <c r="ET355" s="115"/>
      <c r="EU355" s="115"/>
      <c r="EV355" s="115"/>
      <c r="EW355" s="115"/>
      <c r="EX355" s="115"/>
      <c r="EY355" s="115"/>
      <c r="EZ355" s="115"/>
      <c r="FA355" s="115"/>
      <c r="FB355" s="115"/>
      <c r="FC355" s="115"/>
      <c r="FD355" s="115"/>
      <c r="FE355" s="115"/>
      <c r="FF355" s="115"/>
      <c r="FG355" s="115"/>
      <c r="FH355" s="115"/>
      <c r="FI355" s="115"/>
      <c r="FJ355" s="115"/>
      <c r="FK355" s="115"/>
      <c r="FL355" s="115"/>
      <c r="FM355" s="115"/>
      <c r="FN355" s="115"/>
      <c r="FO355" s="115"/>
      <c r="FP355" s="115"/>
      <c r="FQ355" s="115"/>
      <c r="FR355" s="115"/>
      <c r="FS355" s="115"/>
      <c r="FT355" s="115"/>
      <c r="FU355" s="115"/>
      <c r="FV355" s="115"/>
      <c r="FW355" s="115"/>
      <c r="FX355" s="115"/>
      <c r="FY355" s="115"/>
      <c r="FZ355" s="115"/>
      <c r="GA355" s="115"/>
      <c r="GB355" s="115"/>
      <c r="GC355" s="115"/>
      <c r="GD355" s="115"/>
      <c r="GE355" s="115"/>
      <c r="GF355" s="115"/>
      <c r="GG355" s="115"/>
      <c r="GH355" s="115"/>
      <c r="GI355" s="115"/>
      <c r="GJ355" s="115"/>
      <c r="GK355" s="115"/>
      <c r="GL355" s="115"/>
      <c r="GM355" s="115"/>
      <c r="GN355" s="115"/>
      <c r="GO355" s="115"/>
      <c r="GP355" s="115"/>
      <c r="GQ355" s="115"/>
      <c r="GR355" s="115"/>
      <c r="GS355" s="115"/>
      <c r="GT355" s="115"/>
      <c r="GU355" s="115"/>
      <c r="GV355" s="115"/>
      <c r="GW355" s="115"/>
      <c r="GX355" s="115"/>
      <c r="GY355" s="115"/>
      <c r="GZ355" s="115"/>
      <c r="HA355" s="115"/>
      <c r="HB355" s="115"/>
      <c r="HC355" s="115"/>
      <c r="HD355" s="115"/>
      <c r="HE355" s="115"/>
      <c r="HF355" s="115"/>
      <c r="HG355" s="115"/>
      <c r="HH355" s="115"/>
      <c r="HI355" s="115"/>
      <c r="HJ355" s="115"/>
      <c r="HK355" s="115"/>
      <c r="HL355" s="115"/>
      <c r="HM355" s="115"/>
      <c r="HN355" s="115"/>
      <c r="HO355" s="115"/>
      <c r="HP355" s="115"/>
      <c r="HQ355" s="115"/>
      <c r="HR355" s="115"/>
      <c r="HS355" s="115"/>
      <c r="HT355" s="115"/>
      <c r="HU355" s="115"/>
      <c r="HV355" s="115"/>
      <c r="HW355" s="115"/>
      <c r="HX355" s="115"/>
      <c r="HY355" s="115"/>
      <c r="HZ355" s="115"/>
      <c r="IA355" s="115"/>
      <c r="IB355" s="115"/>
      <c r="IC355" s="115"/>
      <c r="ID355" s="115"/>
      <c r="IE355" s="115"/>
      <c r="IF355" s="115"/>
      <c r="IG355" s="115"/>
      <c r="IH355" s="115"/>
      <c r="II355" s="115"/>
      <c r="IJ355" s="115"/>
      <c r="IK355" s="115"/>
      <c r="IL355" s="115"/>
      <c r="IM355" s="115"/>
      <c r="IN355" s="115"/>
      <c r="IO355" s="115"/>
      <c r="IP355" s="115"/>
      <c r="IQ355" s="115"/>
      <c r="IR355" s="115"/>
      <c r="IS355" s="115"/>
      <c r="IT355" s="115"/>
      <c r="IU355" s="115"/>
      <c r="IV355" s="115"/>
      <c r="IW355" s="115"/>
      <c r="IX355" s="115"/>
      <c r="IY355" s="115"/>
      <c r="IZ355" s="115"/>
      <c r="JA355" s="115"/>
      <c r="JB355" s="115"/>
      <c r="JC355" s="115"/>
      <c r="JD355" s="115"/>
      <c r="JE355" s="115"/>
      <c r="JF355" s="115"/>
      <c r="JG355" s="115"/>
      <c r="JH355" s="115"/>
      <c r="JI355" s="115"/>
      <c r="JJ355" s="115"/>
      <c r="JK355" s="115"/>
      <c r="JL355" s="115"/>
      <c r="JM355" s="115"/>
      <c r="JN355" s="115"/>
      <c r="JO355" s="115"/>
      <c r="JP355" s="115"/>
      <c r="JQ355" s="115"/>
      <c r="JR355" s="115"/>
      <c r="JS355" s="115"/>
      <c r="JT355" s="115"/>
      <c r="JU355" s="115"/>
      <c r="JV355" s="115"/>
      <c r="JW355" s="115"/>
      <c r="JX355" s="115"/>
      <c r="JY355" s="115"/>
      <c r="JZ355" s="115"/>
      <c r="KA355" s="115"/>
      <c r="KB355" s="115"/>
      <c r="KC355" s="115"/>
      <c r="KD355" s="115"/>
      <c r="KE355" s="115"/>
      <c r="KF355" s="115"/>
      <c r="KG355" s="115"/>
      <c r="KH355" s="115"/>
      <c r="KI355" s="115"/>
      <c r="KJ355" s="115"/>
      <c r="KK355" s="115"/>
      <c r="KL355" s="115"/>
      <c r="KM355" s="115"/>
      <c r="KN355" s="115"/>
      <c r="KO355" s="115"/>
      <c r="KP355" s="115"/>
      <c r="KQ355" s="115"/>
      <c r="KR355" s="115"/>
      <c r="KS355" s="115"/>
      <c r="KT355" s="115"/>
      <c r="KU355" s="115"/>
      <c r="KV355" s="115"/>
      <c r="KW355" s="115"/>
      <c r="KX355" s="115"/>
      <c r="KY355" s="115"/>
      <c r="KZ355" s="115"/>
      <c r="LA355" s="115"/>
      <c r="LB355" s="115"/>
      <c r="LC355" s="115"/>
      <c r="LD355" s="115"/>
      <c r="LE355" s="115"/>
      <c r="LF355" s="115"/>
      <c r="LG355" s="115"/>
      <c r="LH355" s="115"/>
      <c r="LI355" s="115"/>
      <c r="LJ355" s="115"/>
      <c r="LK355" s="115"/>
      <c r="LL355" s="115"/>
      <c r="LM355" s="115"/>
      <c r="LN355" s="115"/>
      <c r="LO355" s="115"/>
      <c r="LP355" s="115"/>
      <c r="LQ355" s="115"/>
      <c r="LR355" s="115"/>
      <c r="LS355" s="115"/>
      <c r="LT355" s="115"/>
      <c r="LU355" s="115"/>
      <c r="LV355" s="115"/>
      <c r="LW355" s="115"/>
      <c r="LX355" s="115"/>
      <c r="LY355" s="115"/>
      <c r="LZ355" s="115"/>
      <c r="MA355" s="115"/>
      <c r="MB355" s="115"/>
      <c r="MC355" s="115"/>
      <c r="MD355" s="115"/>
      <c r="ME355" s="115"/>
      <c r="MF355" s="115"/>
      <c r="MG355" s="115"/>
      <c r="MH355" s="115"/>
      <c r="MI355" s="115"/>
      <c r="MJ355" s="115"/>
      <c r="MK355" s="115"/>
      <c r="ML355" s="115"/>
      <c r="MM355" s="115"/>
      <c r="MN355" s="115"/>
      <c r="MO355" s="115"/>
      <c r="MP355" s="115"/>
      <c r="MQ355" s="115"/>
      <c r="MR355" s="115"/>
      <c r="MS355" s="115"/>
      <c r="MT355" s="115"/>
      <c r="MU355" s="115"/>
      <c r="MV355" s="115"/>
      <c r="MW355" s="115"/>
      <c r="MX355" s="115"/>
      <c r="MY355" s="115"/>
      <c r="MZ355" s="115"/>
      <c r="NA355" s="115"/>
      <c r="NB355" s="115"/>
      <c r="NC355" s="115"/>
      <c r="ND355" s="115"/>
      <c r="NE355" s="115"/>
      <c r="NF355" s="115"/>
      <c r="NG355" s="115"/>
      <c r="NH355" s="115"/>
      <c r="NI355" s="115"/>
      <c r="NJ355" s="115"/>
      <c r="NK355" s="115"/>
      <c r="NL355" s="115"/>
      <c r="NM355" s="115"/>
      <c r="NN355" s="115"/>
      <c r="NO355" s="115"/>
      <c r="NP355" s="115"/>
      <c r="NQ355" s="115"/>
      <c r="NR355" s="115"/>
      <c r="NS355" s="115"/>
      <c r="NT355" s="115"/>
      <c r="NU355" s="115"/>
      <c r="NV355" s="115"/>
      <c r="NW355" s="115"/>
      <c r="NX355" s="115"/>
      <c r="NY355" s="115"/>
      <c r="NZ355" s="115"/>
      <c r="OA355" s="115"/>
      <c r="OB355" s="115"/>
      <c r="OC355" s="115"/>
      <c r="OD355" s="115"/>
      <c r="OE355" s="115"/>
      <c r="OF355" s="115"/>
      <c r="OG355" s="115"/>
    </row>
    <row r="356" spans="1:442" s="116" customFormat="1">
      <c r="A356" s="110" t="s">
        <v>104</v>
      </c>
      <c r="B356" s="111" t="s">
        <v>439</v>
      </c>
      <c r="C356" s="112">
        <v>74572</v>
      </c>
      <c r="D356" s="113">
        <v>7.5099999999999996E-5</v>
      </c>
      <c r="E356" s="112">
        <v>1608.12</v>
      </c>
      <c r="F356" s="123">
        <v>6629.4508000000005</v>
      </c>
      <c r="G356" s="124">
        <v>8237.5708000000013</v>
      </c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15"/>
      <c r="AX356" s="115"/>
      <c r="AY356" s="115"/>
      <c r="AZ356" s="115"/>
      <c r="BA356" s="115"/>
      <c r="BB356" s="115"/>
      <c r="BC356" s="115"/>
      <c r="BD356" s="115"/>
      <c r="BE356" s="115"/>
      <c r="BF356" s="115"/>
      <c r="BG356" s="115"/>
      <c r="BH356" s="115"/>
      <c r="BI356" s="115"/>
      <c r="BJ356" s="115"/>
      <c r="BK356" s="115"/>
      <c r="BL356" s="115"/>
      <c r="BM356" s="115"/>
      <c r="BN356" s="115"/>
      <c r="BO356" s="115"/>
      <c r="BP356" s="115"/>
      <c r="BQ356" s="115"/>
      <c r="BR356" s="115"/>
      <c r="BS356" s="115"/>
      <c r="BT356" s="115"/>
      <c r="BU356" s="115"/>
      <c r="BV356" s="115"/>
      <c r="BW356" s="115"/>
      <c r="BX356" s="115"/>
      <c r="BY356" s="115"/>
      <c r="BZ356" s="115"/>
      <c r="CA356" s="115"/>
      <c r="CB356" s="115"/>
      <c r="CC356" s="115"/>
      <c r="CD356" s="115"/>
      <c r="CE356" s="115"/>
      <c r="CF356" s="115"/>
      <c r="CG356" s="115"/>
      <c r="CH356" s="115"/>
      <c r="CI356" s="115"/>
      <c r="CJ356" s="115"/>
      <c r="CK356" s="115"/>
      <c r="CL356" s="115"/>
      <c r="CM356" s="115"/>
      <c r="CN356" s="115"/>
      <c r="CO356" s="115"/>
      <c r="CP356" s="115"/>
      <c r="CQ356" s="115"/>
      <c r="CR356" s="115"/>
      <c r="CS356" s="115"/>
      <c r="CT356" s="115"/>
      <c r="CU356" s="115"/>
      <c r="CV356" s="115"/>
      <c r="CW356" s="115"/>
      <c r="CX356" s="115"/>
      <c r="CY356" s="115"/>
      <c r="CZ356" s="115"/>
      <c r="DA356" s="115"/>
      <c r="DB356" s="115"/>
      <c r="DC356" s="115"/>
      <c r="DD356" s="115"/>
      <c r="DE356" s="115"/>
      <c r="DF356" s="115"/>
      <c r="DG356" s="115"/>
      <c r="DH356" s="115"/>
      <c r="DI356" s="115"/>
      <c r="DJ356" s="115"/>
      <c r="DK356" s="115"/>
      <c r="DL356" s="115"/>
      <c r="DM356" s="115"/>
      <c r="DN356" s="115"/>
      <c r="DO356" s="115"/>
      <c r="DP356" s="115"/>
      <c r="DQ356" s="115"/>
      <c r="DR356" s="115"/>
      <c r="DS356" s="115"/>
      <c r="DT356" s="115"/>
      <c r="DU356" s="115"/>
      <c r="DV356" s="115"/>
      <c r="DW356" s="115"/>
      <c r="DX356" s="115"/>
      <c r="DY356" s="115"/>
      <c r="DZ356" s="115"/>
      <c r="EA356" s="115"/>
      <c r="EB356" s="115"/>
      <c r="EC356" s="115"/>
      <c r="ED356" s="115"/>
      <c r="EE356" s="115"/>
      <c r="EF356" s="115"/>
      <c r="EG356" s="115"/>
      <c r="EH356" s="115"/>
      <c r="EI356" s="115"/>
      <c r="EJ356" s="115"/>
      <c r="EK356" s="115"/>
      <c r="EL356" s="115"/>
      <c r="EM356" s="115"/>
      <c r="EN356" s="115"/>
      <c r="EO356" s="115"/>
      <c r="EP356" s="115"/>
      <c r="EQ356" s="115"/>
      <c r="ER356" s="115"/>
      <c r="ES356" s="115"/>
      <c r="ET356" s="115"/>
      <c r="EU356" s="115"/>
      <c r="EV356" s="115"/>
      <c r="EW356" s="115"/>
      <c r="EX356" s="115"/>
      <c r="EY356" s="115"/>
      <c r="EZ356" s="115"/>
      <c r="FA356" s="115"/>
      <c r="FB356" s="115"/>
      <c r="FC356" s="115"/>
      <c r="FD356" s="115"/>
      <c r="FE356" s="115"/>
      <c r="FF356" s="115"/>
      <c r="FG356" s="115"/>
      <c r="FH356" s="115"/>
      <c r="FI356" s="115"/>
      <c r="FJ356" s="115"/>
      <c r="FK356" s="115"/>
      <c r="FL356" s="115"/>
      <c r="FM356" s="115"/>
      <c r="FN356" s="115"/>
      <c r="FO356" s="115"/>
      <c r="FP356" s="115"/>
      <c r="FQ356" s="115"/>
      <c r="FR356" s="115"/>
      <c r="FS356" s="115"/>
      <c r="FT356" s="115"/>
      <c r="FU356" s="115"/>
      <c r="FV356" s="115"/>
      <c r="FW356" s="115"/>
      <c r="FX356" s="115"/>
      <c r="FY356" s="115"/>
      <c r="FZ356" s="115"/>
      <c r="GA356" s="115"/>
      <c r="GB356" s="115"/>
      <c r="GC356" s="115"/>
      <c r="GD356" s="115"/>
      <c r="GE356" s="115"/>
      <c r="GF356" s="115"/>
      <c r="GG356" s="115"/>
      <c r="GH356" s="115"/>
      <c r="GI356" s="115"/>
      <c r="GJ356" s="115"/>
      <c r="GK356" s="115"/>
      <c r="GL356" s="115"/>
      <c r="GM356" s="115"/>
      <c r="GN356" s="115"/>
      <c r="GO356" s="115"/>
      <c r="GP356" s="115"/>
      <c r="GQ356" s="115"/>
      <c r="GR356" s="115"/>
      <c r="GS356" s="115"/>
      <c r="GT356" s="115"/>
      <c r="GU356" s="115"/>
      <c r="GV356" s="115"/>
      <c r="GW356" s="115"/>
      <c r="GX356" s="115"/>
      <c r="GY356" s="115"/>
      <c r="GZ356" s="115"/>
      <c r="HA356" s="115"/>
      <c r="HB356" s="115"/>
      <c r="HC356" s="115"/>
      <c r="HD356" s="115"/>
      <c r="HE356" s="115"/>
      <c r="HF356" s="115"/>
      <c r="HG356" s="115"/>
      <c r="HH356" s="115"/>
      <c r="HI356" s="115"/>
      <c r="HJ356" s="115"/>
      <c r="HK356" s="115"/>
      <c r="HL356" s="115"/>
      <c r="HM356" s="115"/>
      <c r="HN356" s="115"/>
      <c r="HO356" s="115"/>
      <c r="HP356" s="115"/>
      <c r="HQ356" s="115"/>
      <c r="HR356" s="115"/>
      <c r="HS356" s="115"/>
      <c r="HT356" s="115"/>
      <c r="HU356" s="115"/>
      <c r="HV356" s="115"/>
      <c r="HW356" s="115"/>
      <c r="HX356" s="115"/>
      <c r="HY356" s="115"/>
      <c r="HZ356" s="115"/>
      <c r="IA356" s="115"/>
      <c r="IB356" s="115"/>
      <c r="IC356" s="115"/>
      <c r="ID356" s="115"/>
      <c r="IE356" s="115"/>
      <c r="IF356" s="115"/>
      <c r="IG356" s="115"/>
      <c r="IH356" s="115"/>
      <c r="II356" s="115"/>
      <c r="IJ356" s="115"/>
      <c r="IK356" s="115"/>
      <c r="IL356" s="115"/>
      <c r="IM356" s="115"/>
      <c r="IN356" s="115"/>
      <c r="IO356" s="115"/>
      <c r="IP356" s="115"/>
      <c r="IQ356" s="115"/>
      <c r="IR356" s="115"/>
      <c r="IS356" s="115"/>
      <c r="IT356" s="115"/>
      <c r="IU356" s="115"/>
      <c r="IV356" s="115"/>
      <c r="IW356" s="115"/>
      <c r="IX356" s="115"/>
      <c r="IY356" s="115"/>
      <c r="IZ356" s="115"/>
      <c r="JA356" s="115"/>
      <c r="JB356" s="115"/>
      <c r="JC356" s="115"/>
      <c r="JD356" s="115"/>
      <c r="JE356" s="115"/>
      <c r="JF356" s="115"/>
      <c r="JG356" s="115"/>
      <c r="JH356" s="115"/>
      <c r="JI356" s="115"/>
      <c r="JJ356" s="115"/>
      <c r="JK356" s="115"/>
      <c r="JL356" s="115"/>
      <c r="JM356" s="115"/>
      <c r="JN356" s="115"/>
      <c r="JO356" s="115"/>
      <c r="JP356" s="115"/>
      <c r="JQ356" s="115"/>
      <c r="JR356" s="115"/>
      <c r="JS356" s="115"/>
      <c r="JT356" s="115"/>
      <c r="JU356" s="115"/>
      <c r="JV356" s="115"/>
      <c r="JW356" s="115"/>
      <c r="JX356" s="115"/>
      <c r="JY356" s="115"/>
      <c r="JZ356" s="115"/>
      <c r="KA356" s="115"/>
      <c r="KB356" s="115"/>
      <c r="KC356" s="115"/>
      <c r="KD356" s="115"/>
      <c r="KE356" s="115"/>
      <c r="KF356" s="115"/>
      <c r="KG356" s="115"/>
      <c r="KH356" s="115"/>
      <c r="KI356" s="115"/>
      <c r="KJ356" s="115"/>
      <c r="KK356" s="115"/>
      <c r="KL356" s="115"/>
      <c r="KM356" s="115"/>
      <c r="KN356" s="115"/>
      <c r="KO356" s="115"/>
      <c r="KP356" s="115"/>
      <c r="KQ356" s="115"/>
      <c r="KR356" s="115"/>
      <c r="KS356" s="115"/>
      <c r="KT356" s="115"/>
      <c r="KU356" s="115"/>
      <c r="KV356" s="115"/>
      <c r="KW356" s="115"/>
      <c r="KX356" s="115"/>
      <c r="KY356" s="115"/>
      <c r="KZ356" s="115"/>
      <c r="LA356" s="115"/>
      <c r="LB356" s="115"/>
      <c r="LC356" s="115"/>
      <c r="LD356" s="115"/>
      <c r="LE356" s="115"/>
      <c r="LF356" s="115"/>
      <c r="LG356" s="115"/>
      <c r="LH356" s="115"/>
      <c r="LI356" s="115"/>
      <c r="LJ356" s="115"/>
      <c r="LK356" s="115"/>
      <c r="LL356" s="115"/>
      <c r="LM356" s="115"/>
      <c r="LN356" s="115"/>
      <c r="LO356" s="115"/>
      <c r="LP356" s="115"/>
      <c r="LQ356" s="115"/>
      <c r="LR356" s="115"/>
      <c r="LS356" s="115"/>
      <c r="LT356" s="115"/>
      <c r="LU356" s="115"/>
      <c r="LV356" s="115"/>
      <c r="LW356" s="115"/>
      <c r="LX356" s="115"/>
      <c r="LY356" s="115"/>
      <c r="LZ356" s="115"/>
      <c r="MA356" s="115"/>
      <c r="MB356" s="115"/>
      <c r="MC356" s="115"/>
      <c r="MD356" s="115"/>
      <c r="ME356" s="115"/>
      <c r="MF356" s="115"/>
      <c r="MG356" s="115"/>
      <c r="MH356" s="115"/>
      <c r="MI356" s="115"/>
      <c r="MJ356" s="115"/>
      <c r="MK356" s="115"/>
      <c r="ML356" s="115"/>
      <c r="MM356" s="115"/>
      <c r="MN356" s="115"/>
      <c r="MO356" s="115"/>
      <c r="MP356" s="115"/>
      <c r="MQ356" s="115"/>
      <c r="MR356" s="115"/>
      <c r="MS356" s="115"/>
      <c r="MT356" s="115"/>
      <c r="MU356" s="115"/>
      <c r="MV356" s="115"/>
      <c r="MW356" s="115"/>
      <c r="MX356" s="115"/>
      <c r="MY356" s="115"/>
      <c r="MZ356" s="115"/>
      <c r="NA356" s="115"/>
      <c r="NB356" s="115"/>
      <c r="NC356" s="115"/>
      <c r="ND356" s="115"/>
      <c r="NE356" s="115"/>
      <c r="NF356" s="115"/>
      <c r="NG356" s="115"/>
      <c r="NH356" s="115"/>
      <c r="NI356" s="115"/>
      <c r="NJ356" s="115"/>
      <c r="NK356" s="115"/>
      <c r="NL356" s="115"/>
      <c r="NM356" s="115"/>
      <c r="NN356" s="115"/>
      <c r="NO356" s="115"/>
      <c r="NP356" s="115"/>
      <c r="NQ356" s="115"/>
      <c r="NR356" s="115"/>
      <c r="NS356" s="115"/>
      <c r="NT356" s="115"/>
      <c r="NU356" s="115"/>
      <c r="NV356" s="115"/>
      <c r="NW356" s="115"/>
      <c r="NX356" s="115"/>
      <c r="NY356" s="115"/>
      <c r="NZ356" s="115"/>
      <c r="OA356" s="115"/>
      <c r="OB356" s="115"/>
      <c r="OC356" s="115"/>
      <c r="OD356" s="115"/>
      <c r="OE356" s="115"/>
      <c r="OF356" s="115"/>
      <c r="OG356" s="115"/>
    </row>
    <row r="357" spans="1:442" s="116" customFormat="1">
      <c r="A357" s="110" t="s">
        <v>111</v>
      </c>
      <c r="B357" s="111" t="s">
        <v>440</v>
      </c>
      <c r="C357" s="112">
        <v>106344</v>
      </c>
      <c r="D357" s="113">
        <v>1.071E-4</v>
      </c>
      <c r="E357" s="112">
        <v>3207.62</v>
      </c>
      <c r="F357" s="123">
        <v>9453.981600000001</v>
      </c>
      <c r="G357" s="124">
        <v>12661.601600000002</v>
      </c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15"/>
      <c r="AX357" s="115"/>
      <c r="AY357" s="115"/>
      <c r="AZ357" s="115"/>
      <c r="BA357" s="115"/>
      <c r="BB357" s="115"/>
      <c r="BC357" s="115"/>
      <c r="BD357" s="115"/>
      <c r="BE357" s="115"/>
      <c r="BF357" s="115"/>
      <c r="BG357" s="115"/>
      <c r="BH357" s="115"/>
      <c r="BI357" s="115"/>
      <c r="BJ357" s="115"/>
      <c r="BK357" s="115"/>
      <c r="BL357" s="115"/>
      <c r="BM357" s="115"/>
      <c r="BN357" s="115"/>
      <c r="BO357" s="115"/>
      <c r="BP357" s="115"/>
      <c r="BQ357" s="115"/>
      <c r="BR357" s="115"/>
      <c r="BS357" s="115"/>
      <c r="BT357" s="115"/>
      <c r="BU357" s="115"/>
      <c r="BV357" s="115"/>
      <c r="BW357" s="115"/>
      <c r="BX357" s="115"/>
      <c r="BY357" s="115"/>
      <c r="BZ357" s="115"/>
      <c r="CA357" s="115"/>
      <c r="CB357" s="115"/>
      <c r="CC357" s="115"/>
      <c r="CD357" s="115"/>
      <c r="CE357" s="115"/>
      <c r="CF357" s="115"/>
      <c r="CG357" s="115"/>
      <c r="CH357" s="115"/>
      <c r="CI357" s="115"/>
      <c r="CJ357" s="115"/>
      <c r="CK357" s="115"/>
      <c r="CL357" s="115"/>
      <c r="CM357" s="115"/>
      <c r="CN357" s="115"/>
      <c r="CO357" s="115"/>
      <c r="CP357" s="115"/>
      <c r="CQ357" s="115"/>
      <c r="CR357" s="115"/>
      <c r="CS357" s="115"/>
      <c r="CT357" s="115"/>
      <c r="CU357" s="115"/>
      <c r="CV357" s="115"/>
      <c r="CW357" s="115"/>
      <c r="CX357" s="115"/>
      <c r="CY357" s="115"/>
      <c r="CZ357" s="115"/>
      <c r="DA357" s="115"/>
      <c r="DB357" s="115"/>
      <c r="DC357" s="115"/>
      <c r="DD357" s="115"/>
      <c r="DE357" s="115"/>
      <c r="DF357" s="115"/>
      <c r="DG357" s="115"/>
      <c r="DH357" s="115"/>
      <c r="DI357" s="115"/>
      <c r="DJ357" s="115"/>
      <c r="DK357" s="115"/>
      <c r="DL357" s="115"/>
      <c r="DM357" s="115"/>
      <c r="DN357" s="115"/>
      <c r="DO357" s="115"/>
      <c r="DP357" s="115"/>
      <c r="DQ357" s="115"/>
      <c r="DR357" s="115"/>
      <c r="DS357" s="115"/>
      <c r="DT357" s="115"/>
      <c r="DU357" s="115"/>
      <c r="DV357" s="115"/>
      <c r="DW357" s="115"/>
      <c r="DX357" s="115"/>
      <c r="DY357" s="115"/>
      <c r="DZ357" s="115"/>
      <c r="EA357" s="115"/>
      <c r="EB357" s="115"/>
      <c r="EC357" s="115"/>
      <c r="ED357" s="115"/>
      <c r="EE357" s="115"/>
      <c r="EF357" s="115"/>
      <c r="EG357" s="115"/>
      <c r="EH357" s="115"/>
      <c r="EI357" s="115"/>
      <c r="EJ357" s="115"/>
      <c r="EK357" s="115"/>
      <c r="EL357" s="115"/>
      <c r="EM357" s="115"/>
      <c r="EN357" s="115"/>
      <c r="EO357" s="115"/>
      <c r="EP357" s="115"/>
      <c r="EQ357" s="115"/>
      <c r="ER357" s="115"/>
      <c r="ES357" s="115"/>
      <c r="ET357" s="115"/>
      <c r="EU357" s="115"/>
      <c r="EV357" s="115"/>
      <c r="EW357" s="115"/>
      <c r="EX357" s="115"/>
      <c r="EY357" s="115"/>
      <c r="EZ357" s="115"/>
      <c r="FA357" s="115"/>
      <c r="FB357" s="115"/>
      <c r="FC357" s="115"/>
      <c r="FD357" s="115"/>
      <c r="FE357" s="115"/>
      <c r="FF357" s="115"/>
      <c r="FG357" s="115"/>
      <c r="FH357" s="115"/>
      <c r="FI357" s="115"/>
      <c r="FJ357" s="115"/>
      <c r="FK357" s="115"/>
      <c r="FL357" s="115"/>
      <c r="FM357" s="115"/>
      <c r="FN357" s="115"/>
      <c r="FO357" s="115"/>
      <c r="FP357" s="115"/>
      <c r="FQ357" s="115"/>
      <c r="FR357" s="115"/>
      <c r="FS357" s="115"/>
      <c r="FT357" s="115"/>
      <c r="FU357" s="115"/>
      <c r="FV357" s="115"/>
      <c r="FW357" s="115"/>
      <c r="FX357" s="115"/>
      <c r="FY357" s="115"/>
      <c r="FZ357" s="115"/>
      <c r="GA357" s="115"/>
      <c r="GB357" s="115"/>
      <c r="GC357" s="115"/>
      <c r="GD357" s="115"/>
      <c r="GE357" s="115"/>
      <c r="GF357" s="115"/>
      <c r="GG357" s="115"/>
      <c r="GH357" s="115"/>
      <c r="GI357" s="115"/>
      <c r="GJ357" s="115"/>
      <c r="GK357" s="115"/>
      <c r="GL357" s="115"/>
      <c r="GM357" s="115"/>
      <c r="GN357" s="115"/>
      <c r="GO357" s="115"/>
      <c r="GP357" s="115"/>
      <c r="GQ357" s="115"/>
      <c r="GR357" s="115"/>
      <c r="GS357" s="115"/>
      <c r="GT357" s="115"/>
      <c r="GU357" s="115"/>
      <c r="GV357" s="115"/>
      <c r="GW357" s="115"/>
      <c r="GX357" s="115"/>
      <c r="GY357" s="115"/>
      <c r="GZ357" s="115"/>
      <c r="HA357" s="115"/>
      <c r="HB357" s="115"/>
      <c r="HC357" s="115"/>
      <c r="HD357" s="115"/>
      <c r="HE357" s="115"/>
      <c r="HF357" s="115"/>
      <c r="HG357" s="115"/>
      <c r="HH357" s="115"/>
      <c r="HI357" s="115"/>
      <c r="HJ357" s="115"/>
      <c r="HK357" s="115"/>
      <c r="HL357" s="115"/>
      <c r="HM357" s="115"/>
      <c r="HN357" s="115"/>
      <c r="HO357" s="115"/>
      <c r="HP357" s="115"/>
      <c r="HQ357" s="115"/>
      <c r="HR357" s="115"/>
      <c r="HS357" s="115"/>
      <c r="HT357" s="115"/>
      <c r="HU357" s="115"/>
      <c r="HV357" s="115"/>
      <c r="HW357" s="115"/>
      <c r="HX357" s="115"/>
      <c r="HY357" s="115"/>
      <c r="HZ357" s="115"/>
      <c r="IA357" s="115"/>
      <c r="IB357" s="115"/>
      <c r="IC357" s="115"/>
      <c r="ID357" s="115"/>
      <c r="IE357" s="115"/>
      <c r="IF357" s="115"/>
      <c r="IG357" s="115"/>
      <c r="IH357" s="115"/>
      <c r="II357" s="115"/>
      <c r="IJ357" s="115"/>
      <c r="IK357" s="115"/>
      <c r="IL357" s="115"/>
      <c r="IM357" s="115"/>
      <c r="IN357" s="115"/>
      <c r="IO357" s="115"/>
      <c r="IP357" s="115"/>
      <c r="IQ357" s="115"/>
      <c r="IR357" s="115"/>
      <c r="IS357" s="115"/>
      <c r="IT357" s="115"/>
      <c r="IU357" s="115"/>
      <c r="IV357" s="115"/>
      <c r="IW357" s="115"/>
      <c r="IX357" s="115"/>
      <c r="IY357" s="115"/>
      <c r="IZ357" s="115"/>
      <c r="JA357" s="115"/>
      <c r="JB357" s="115"/>
      <c r="JC357" s="115"/>
      <c r="JD357" s="115"/>
      <c r="JE357" s="115"/>
      <c r="JF357" s="115"/>
      <c r="JG357" s="115"/>
      <c r="JH357" s="115"/>
      <c r="JI357" s="115"/>
      <c r="JJ357" s="115"/>
      <c r="JK357" s="115"/>
      <c r="JL357" s="115"/>
      <c r="JM357" s="115"/>
      <c r="JN357" s="115"/>
      <c r="JO357" s="115"/>
      <c r="JP357" s="115"/>
      <c r="JQ357" s="115"/>
      <c r="JR357" s="115"/>
      <c r="JS357" s="115"/>
      <c r="JT357" s="115"/>
      <c r="JU357" s="115"/>
      <c r="JV357" s="115"/>
      <c r="JW357" s="115"/>
      <c r="JX357" s="115"/>
      <c r="JY357" s="115"/>
      <c r="JZ357" s="115"/>
      <c r="KA357" s="115"/>
      <c r="KB357" s="115"/>
      <c r="KC357" s="115"/>
      <c r="KD357" s="115"/>
      <c r="KE357" s="115"/>
      <c r="KF357" s="115"/>
      <c r="KG357" s="115"/>
      <c r="KH357" s="115"/>
      <c r="KI357" s="115"/>
      <c r="KJ357" s="115"/>
      <c r="KK357" s="115"/>
      <c r="KL357" s="115"/>
      <c r="KM357" s="115"/>
      <c r="KN357" s="115"/>
      <c r="KO357" s="115"/>
      <c r="KP357" s="115"/>
      <c r="KQ357" s="115"/>
      <c r="KR357" s="115"/>
      <c r="KS357" s="115"/>
      <c r="KT357" s="115"/>
      <c r="KU357" s="115"/>
      <c r="KV357" s="115"/>
      <c r="KW357" s="115"/>
      <c r="KX357" s="115"/>
      <c r="KY357" s="115"/>
      <c r="KZ357" s="115"/>
      <c r="LA357" s="115"/>
      <c r="LB357" s="115"/>
      <c r="LC357" s="115"/>
      <c r="LD357" s="115"/>
      <c r="LE357" s="115"/>
      <c r="LF357" s="115"/>
      <c r="LG357" s="115"/>
      <c r="LH357" s="115"/>
      <c r="LI357" s="115"/>
      <c r="LJ357" s="115"/>
      <c r="LK357" s="115"/>
      <c r="LL357" s="115"/>
      <c r="LM357" s="115"/>
      <c r="LN357" s="115"/>
      <c r="LO357" s="115"/>
      <c r="LP357" s="115"/>
      <c r="LQ357" s="115"/>
      <c r="LR357" s="115"/>
      <c r="LS357" s="115"/>
      <c r="LT357" s="115"/>
      <c r="LU357" s="115"/>
      <c r="LV357" s="115"/>
      <c r="LW357" s="115"/>
      <c r="LX357" s="115"/>
      <c r="LY357" s="115"/>
      <c r="LZ357" s="115"/>
      <c r="MA357" s="115"/>
      <c r="MB357" s="115"/>
      <c r="MC357" s="115"/>
      <c r="MD357" s="115"/>
      <c r="ME357" s="115"/>
      <c r="MF357" s="115"/>
      <c r="MG357" s="115"/>
      <c r="MH357" s="115"/>
      <c r="MI357" s="115"/>
      <c r="MJ357" s="115"/>
      <c r="MK357" s="115"/>
      <c r="ML357" s="115"/>
      <c r="MM357" s="115"/>
      <c r="MN357" s="115"/>
      <c r="MO357" s="115"/>
      <c r="MP357" s="115"/>
      <c r="MQ357" s="115"/>
      <c r="MR357" s="115"/>
      <c r="MS357" s="115"/>
      <c r="MT357" s="115"/>
      <c r="MU357" s="115"/>
      <c r="MV357" s="115"/>
      <c r="MW357" s="115"/>
      <c r="MX357" s="115"/>
      <c r="MY357" s="115"/>
      <c r="MZ357" s="115"/>
      <c r="NA357" s="115"/>
      <c r="NB357" s="115"/>
      <c r="NC357" s="115"/>
      <c r="ND357" s="115"/>
      <c r="NE357" s="115"/>
      <c r="NF357" s="115"/>
      <c r="NG357" s="115"/>
      <c r="NH357" s="115"/>
      <c r="NI357" s="115"/>
      <c r="NJ357" s="115"/>
      <c r="NK357" s="115"/>
      <c r="NL357" s="115"/>
      <c r="NM357" s="115"/>
      <c r="NN357" s="115"/>
      <c r="NO357" s="115"/>
      <c r="NP357" s="115"/>
      <c r="NQ357" s="115"/>
      <c r="NR357" s="115"/>
      <c r="NS357" s="115"/>
      <c r="NT357" s="115"/>
      <c r="NU357" s="115"/>
      <c r="NV357" s="115"/>
      <c r="NW357" s="115"/>
      <c r="NX357" s="115"/>
      <c r="NY357" s="115"/>
      <c r="NZ357" s="115"/>
      <c r="OA357" s="115"/>
      <c r="OB357" s="115"/>
      <c r="OC357" s="115"/>
      <c r="OD357" s="115"/>
      <c r="OE357" s="115"/>
      <c r="OF357" s="115"/>
      <c r="OG357" s="115"/>
    </row>
    <row r="358" spans="1:442" s="116" customFormat="1">
      <c r="A358" s="110" t="s">
        <v>112</v>
      </c>
      <c r="B358" s="111" t="s">
        <v>441</v>
      </c>
      <c r="C358" s="112">
        <v>165528</v>
      </c>
      <c r="D358" s="113">
        <v>1.6670000000000001E-4</v>
      </c>
      <c r="E358" s="112">
        <v>1229.8599999999999</v>
      </c>
      <c r="F358" s="123">
        <v>14715.439200000001</v>
      </c>
      <c r="G358" s="124">
        <v>15945.299200000001</v>
      </c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  <c r="AT358" s="115"/>
      <c r="AU358" s="115"/>
      <c r="AV358" s="115"/>
      <c r="AW358" s="115"/>
      <c r="AX358" s="115"/>
      <c r="AY358" s="115"/>
      <c r="AZ358" s="115"/>
      <c r="BA358" s="115"/>
      <c r="BB358" s="115"/>
      <c r="BC358" s="115"/>
      <c r="BD358" s="115"/>
      <c r="BE358" s="115"/>
      <c r="BF358" s="115"/>
      <c r="BG358" s="115"/>
      <c r="BH358" s="115"/>
      <c r="BI358" s="115"/>
      <c r="BJ358" s="115"/>
      <c r="BK358" s="115"/>
      <c r="BL358" s="115"/>
      <c r="BM358" s="115"/>
      <c r="BN358" s="115"/>
      <c r="BO358" s="115"/>
      <c r="BP358" s="115"/>
      <c r="BQ358" s="115"/>
      <c r="BR358" s="115"/>
      <c r="BS358" s="115"/>
      <c r="BT358" s="115"/>
      <c r="BU358" s="115"/>
      <c r="BV358" s="115"/>
      <c r="BW358" s="115"/>
      <c r="BX358" s="115"/>
      <c r="BY358" s="115"/>
      <c r="BZ358" s="115"/>
      <c r="CA358" s="115"/>
      <c r="CB358" s="115"/>
      <c r="CC358" s="115"/>
      <c r="CD358" s="115"/>
      <c r="CE358" s="115"/>
      <c r="CF358" s="115"/>
      <c r="CG358" s="115"/>
      <c r="CH358" s="115"/>
      <c r="CI358" s="115"/>
      <c r="CJ358" s="115"/>
      <c r="CK358" s="115"/>
      <c r="CL358" s="115"/>
      <c r="CM358" s="115"/>
      <c r="CN358" s="115"/>
      <c r="CO358" s="115"/>
      <c r="CP358" s="115"/>
      <c r="CQ358" s="115"/>
      <c r="CR358" s="115"/>
      <c r="CS358" s="115"/>
      <c r="CT358" s="115"/>
      <c r="CU358" s="115"/>
      <c r="CV358" s="115"/>
      <c r="CW358" s="115"/>
      <c r="CX358" s="115"/>
      <c r="CY358" s="115"/>
      <c r="CZ358" s="115"/>
      <c r="DA358" s="115"/>
      <c r="DB358" s="115"/>
      <c r="DC358" s="115"/>
      <c r="DD358" s="115"/>
      <c r="DE358" s="115"/>
      <c r="DF358" s="115"/>
      <c r="DG358" s="115"/>
      <c r="DH358" s="115"/>
      <c r="DI358" s="115"/>
      <c r="DJ358" s="115"/>
      <c r="DK358" s="115"/>
      <c r="DL358" s="115"/>
      <c r="DM358" s="115"/>
      <c r="DN358" s="115"/>
      <c r="DO358" s="115"/>
      <c r="DP358" s="115"/>
      <c r="DQ358" s="115"/>
      <c r="DR358" s="115"/>
      <c r="DS358" s="115"/>
      <c r="DT358" s="115"/>
      <c r="DU358" s="115"/>
      <c r="DV358" s="115"/>
      <c r="DW358" s="115"/>
      <c r="DX358" s="115"/>
      <c r="DY358" s="115"/>
      <c r="DZ358" s="115"/>
      <c r="EA358" s="115"/>
      <c r="EB358" s="115"/>
      <c r="EC358" s="115"/>
      <c r="ED358" s="115"/>
      <c r="EE358" s="115"/>
      <c r="EF358" s="115"/>
      <c r="EG358" s="115"/>
      <c r="EH358" s="115"/>
      <c r="EI358" s="115"/>
      <c r="EJ358" s="115"/>
      <c r="EK358" s="115"/>
      <c r="EL358" s="115"/>
      <c r="EM358" s="115"/>
      <c r="EN358" s="115"/>
      <c r="EO358" s="115"/>
      <c r="EP358" s="115"/>
      <c r="EQ358" s="115"/>
      <c r="ER358" s="115"/>
      <c r="ES358" s="115"/>
      <c r="ET358" s="115"/>
      <c r="EU358" s="115"/>
      <c r="EV358" s="115"/>
      <c r="EW358" s="115"/>
      <c r="EX358" s="115"/>
      <c r="EY358" s="115"/>
      <c r="EZ358" s="115"/>
      <c r="FA358" s="115"/>
      <c r="FB358" s="115"/>
      <c r="FC358" s="115"/>
      <c r="FD358" s="115"/>
      <c r="FE358" s="115"/>
      <c r="FF358" s="115"/>
      <c r="FG358" s="115"/>
      <c r="FH358" s="115"/>
      <c r="FI358" s="115"/>
      <c r="FJ358" s="115"/>
      <c r="FK358" s="115"/>
      <c r="FL358" s="115"/>
      <c r="FM358" s="115"/>
      <c r="FN358" s="115"/>
      <c r="FO358" s="115"/>
      <c r="FP358" s="115"/>
      <c r="FQ358" s="115"/>
      <c r="FR358" s="115"/>
      <c r="FS358" s="115"/>
      <c r="FT358" s="115"/>
      <c r="FU358" s="115"/>
      <c r="FV358" s="115"/>
      <c r="FW358" s="115"/>
      <c r="FX358" s="115"/>
      <c r="FY358" s="115"/>
      <c r="FZ358" s="115"/>
      <c r="GA358" s="115"/>
      <c r="GB358" s="115"/>
      <c r="GC358" s="115"/>
      <c r="GD358" s="115"/>
      <c r="GE358" s="115"/>
      <c r="GF358" s="115"/>
      <c r="GG358" s="115"/>
      <c r="GH358" s="115"/>
      <c r="GI358" s="115"/>
      <c r="GJ358" s="115"/>
      <c r="GK358" s="115"/>
      <c r="GL358" s="115"/>
      <c r="GM358" s="115"/>
      <c r="GN358" s="115"/>
      <c r="GO358" s="115"/>
      <c r="GP358" s="115"/>
      <c r="GQ358" s="115"/>
      <c r="GR358" s="115"/>
      <c r="GS358" s="115"/>
      <c r="GT358" s="115"/>
      <c r="GU358" s="115"/>
      <c r="GV358" s="115"/>
      <c r="GW358" s="115"/>
      <c r="GX358" s="115"/>
      <c r="GY358" s="115"/>
      <c r="GZ358" s="115"/>
      <c r="HA358" s="115"/>
      <c r="HB358" s="115"/>
      <c r="HC358" s="115"/>
      <c r="HD358" s="115"/>
      <c r="HE358" s="115"/>
      <c r="HF358" s="115"/>
      <c r="HG358" s="115"/>
      <c r="HH358" s="115"/>
      <c r="HI358" s="115"/>
      <c r="HJ358" s="115"/>
      <c r="HK358" s="115"/>
      <c r="HL358" s="115"/>
      <c r="HM358" s="115"/>
      <c r="HN358" s="115"/>
      <c r="HO358" s="115"/>
      <c r="HP358" s="115"/>
      <c r="HQ358" s="115"/>
      <c r="HR358" s="115"/>
      <c r="HS358" s="115"/>
      <c r="HT358" s="115"/>
      <c r="HU358" s="115"/>
      <c r="HV358" s="115"/>
      <c r="HW358" s="115"/>
      <c r="HX358" s="115"/>
      <c r="HY358" s="115"/>
      <c r="HZ358" s="115"/>
      <c r="IA358" s="115"/>
      <c r="IB358" s="115"/>
      <c r="IC358" s="115"/>
      <c r="ID358" s="115"/>
      <c r="IE358" s="115"/>
      <c r="IF358" s="115"/>
      <c r="IG358" s="115"/>
      <c r="IH358" s="115"/>
      <c r="II358" s="115"/>
      <c r="IJ358" s="115"/>
      <c r="IK358" s="115"/>
      <c r="IL358" s="115"/>
      <c r="IM358" s="115"/>
      <c r="IN358" s="115"/>
      <c r="IO358" s="115"/>
      <c r="IP358" s="115"/>
      <c r="IQ358" s="115"/>
      <c r="IR358" s="115"/>
      <c r="IS358" s="115"/>
      <c r="IT358" s="115"/>
      <c r="IU358" s="115"/>
      <c r="IV358" s="115"/>
      <c r="IW358" s="115"/>
      <c r="IX358" s="115"/>
      <c r="IY358" s="115"/>
      <c r="IZ358" s="115"/>
      <c r="JA358" s="115"/>
      <c r="JB358" s="115"/>
      <c r="JC358" s="115"/>
      <c r="JD358" s="115"/>
      <c r="JE358" s="115"/>
      <c r="JF358" s="115"/>
      <c r="JG358" s="115"/>
      <c r="JH358" s="115"/>
      <c r="JI358" s="115"/>
      <c r="JJ358" s="115"/>
      <c r="JK358" s="115"/>
      <c r="JL358" s="115"/>
      <c r="JM358" s="115"/>
      <c r="JN358" s="115"/>
      <c r="JO358" s="115"/>
      <c r="JP358" s="115"/>
      <c r="JQ358" s="115"/>
      <c r="JR358" s="115"/>
      <c r="JS358" s="115"/>
      <c r="JT358" s="115"/>
      <c r="JU358" s="115"/>
      <c r="JV358" s="115"/>
      <c r="JW358" s="115"/>
      <c r="JX358" s="115"/>
      <c r="JY358" s="115"/>
      <c r="JZ358" s="115"/>
      <c r="KA358" s="115"/>
      <c r="KB358" s="115"/>
      <c r="KC358" s="115"/>
      <c r="KD358" s="115"/>
      <c r="KE358" s="115"/>
      <c r="KF358" s="115"/>
      <c r="KG358" s="115"/>
      <c r="KH358" s="115"/>
      <c r="KI358" s="115"/>
      <c r="KJ358" s="115"/>
      <c r="KK358" s="115"/>
      <c r="KL358" s="115"/>
      <c r="KM358" s="115"/>
      <c r="KN358" s="115"/>
      <c r="KO358" s="115"/>
      <c r="KP358" s="115"/>
      <c r="KQ358" s="115"/>
      <c r="KR358" s="115"/>
      <c r="KS358" s="115"/>
      <c r="KT358" s="115"/>
      <c r="KU358" s="115"/>
      <c r="KV358" s="115"/>
      <c r="KW358" s="115"/>
      <c r="KX358" s="115"/>
      <c r="KY358" s="115"/>
      <c r="KZ358" s="115"/>
      <c r="LA358" s="115"/>
      <c r="LB358" s="115"/>
      <c r="LC358" s="115"/>
      <c r="LD358" s="115"/>
      <c r="LE358" s="115"/>
      <c r="LF358" s="115"/>
      <c r="LG358" s="115"/>
      <c r="LH358" s="115"/>
      <c r="LI358" s="115"/>
      <c r="LJ358" s="115"/>
      <c r="LK358" s="115"/>
      <c r="LL358" s="115"/>
      <c r="LM358" s="115"/>
      <c r="LN358" s="115"/>
      <c r="LO358" s="115"/>
      <c r="LP358" s="115"/>
      <c r="LQ358" s="115"/>
      <c r="LR358" s="115"/>
      <c r="LS358" s="115"/>
      <c r="LT358" s="115"/>
      <c r="LU358" s="115"/>
      <c r="LV358" s="115"/>
      <c r="LW358" s="115"/>
      <c r="LX358" s="115"/>
      <c r="LY358" s="115"/>
      <c r="LZ358" s="115"/>
      <c r="MA358" s="115"/>
      <c r="MB358" s="115"/>
      <c r="MC358" s="115"/>
      <c r="MD358" s="115"/>
      <c r="ME358" s="115"/>
      <c r="MF358" s="115"/>
      <c r="MG358" s="115"/>
      <c r="MH358" s="115"/>
      <c r="MI358" s="115"/>
      <c r="MJ358" s="115"/>
      <c r="MK358" s="115"/>
      <c r="ML358" s="115"/>
      <c r="MM358" s="115"/>
      <c r="MN358" s="115"/>
      <c r="MO358" s="115"/>
      <c r="MP358" s="115"/>
      <c r="MQ358" s="115"/>
      <c r="MR358" s="115"/>
      <c r="MS358" s="115"/>
      <c r="MT358" s="115"/>
      <c r="MU358" s="115"/>
      <c r="MV358" s="115"/>
      <c r="MW358" s="115"/>
      <c r="MX358" s="115"/>
      <c r="MY358" s="115"/>
      <c r="MZ358" s="115"/>
      <c r="NA358" s="115"/>
      <c r="NB358" s="115"/>
      <c r="NC358" s="115"/>
      <c r="ND358" s="115"/>
      <c r="NE358" s="115"/>
      <c r="NF358" s="115"/>
      <c r="NG358" s="115"/>
      <c r="NH358" s="115"/>
      <c r="NI358" s="115"/>
      <c r="NJ358" s="115"/>
      <c r="NK358" s="115"/>
      <c r="NL358" s="115"/>
      <c r="NM358" s="115"/>
      <c r="NN358" s="115"/>
      <c r="NO358" s="115"/>
      <c r="NP358" s="115"/>
      <c r="NQ358" s="115"/>
      <c r="NR358" s="115"/>
      <c r="NS358" s="115"/>
      <c r="NT358" s="115"/>
      <c r="NU358" s="115"/>
      <c r="NV358" s="115"/>
      <c r="NW358" s="115"/>
      <c r="NX358" s="115"/>
      <c r="NY358" s="115"/>
      <c r="NZ358" s="115"/>
      <c r="OA358" s="115"/>
      <c r="OB358" s="115"/>
      <c r="OC358" s="115"/>
      <c r="OD358" s="115"/>
      <c r="OE358" s="115"/>
      <c r="OF358" s="115"/>
      <c r="OG358" s="115"/>
    </row>
    <row r="359" spans="1:442" s="116" customFormat="1">
      <c r="A359" s="110" t="s">
        <v>113</v>
      </c>
      <c r="B359" s="111" t="s">
        <v>442</v>
      </c>
      <c r="C359" s="112">
        <v>53784</v>
      </c>
      <c r="D359" s="113">
        <v>5.4299999999999998E-5</v>
      </c>
      <c r="E359" s="112">
        <v>1871.93</v>
      </c>
      <c r="F359" s="123">
        <v>4781.3976000000002</v>
      </c>
      <c r="G359" s="124">
        <v>6653.3276000000005</v>
      </c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5"/>
      <c r="BV359" s="115"/>
      <c r="BW359" s="115"/>
      <c r="BX359" s="115"/>
      <c r="BY359" s="115"/>
      <c r="BZ359" s="115"/>
      <c r="CA359" s="115"/>
      <c r="CB359" s="115"/>
      <c r="CC359" s="115"/>
      <c r="CD359" s="115"/>
      <c r="CE359" s="115"/>
      <c r="CF359" s="115"/>
      <c r="CG359" s="115"/>
      <c r="CH359" s="115"/>
      <c r="CI359" s="115"/>
      <c r="CJ359" s="115"/>
      <c r="CK359" s="115"/>
      <c r="CL359" s="115"/>
      <c r="CM359" s="115"/>
      <c r="CN359" s="115"/>
      <c r="CO359" s="115"/>
      <c r="CP359" s="115"/>
      <c r="CQ359" s="115"/>
      <c r="CR359" s="115"/>
      <c r="CS359" s="115"/>
      <c r="CT359" s="115"/>
      <c r="CU359" s="115"/>
      <c r="CV359" s="115"/>
      <c r="CW359" s="115"/>
      <c r="CX359" s="115"/>
      <c r="CY359" s="115"/>
      <c r="CZ359" s="115"/>
      <c r="DA359" s="115"/>
      <c r="DB359" s="115"/>
      <c r="DC359" s="115"/>
      <c r="DD359" s="115"/>
      <c r="DE359" s="115"/>
      <c r="DF359" s="115"/>
      <c r="DG359" s="115"/>
      <c r="DH359" s="115"/>
      <c r="DI359" s="115"/>
      <c r="DJ359" s="115"/>
      <c r="DK359" s="115"/>
      <c r="DL359" s="115"/>
      <c r="DM359" s="115"/>
      <c r="DN359" s="115"/>
      <c r="DO359" s="115"/>
      <c r="DP359" s="115"/>
      <c r="DQ359" s="115"/>
      <c r="DR359" s="115"/>
      <c r="DS359" s="115"/>
      <c r="DT359" s="115"/>
      <c r="DU359" s="115"/>
      <c r="DV359" s="115"/>
      <c r="DW359" s="115"/>
      <c r="DX359" s="115"/>
      <c r="DY359" s="115"/>
      <c r="DZ359" s="115"/>
      <c r="EA359" s="115"/>
      <c r="EB359" s="115"/>
      <c r="EC359" s="115"/>
      <c r="ED359" s="115"/>
      <c r="EE359" s="115"/>
      <c r="EF359" s="115"/>
      <c r="EG359" s="115"/>
      <c r="EH359" s="115"/>
      <c r="EI359" s="115"/>
      <c r="EJ359" s="115"/>
      <c r="EK359" s="115"/>
      <c r="EL359" s="115"/>
      <c r="EM359" s="115"/>
      <c r="EN359" s="115"/>
      <c r="EO359" s="115"/>
      <c r="EP359" s="115"/>
      <c r="EQ359" s="115"/>
      <c r="ER359" s="115"/>
      <c r="ES359" s="115"/>
      <c r="ET359" s="115"/>
      <c r="EU359" s="115"/>
      <c r="EV359" s="115"/>
      <c r="EW359" s="115"/>
      <c r="EX359" s="115"/>
      <c r="EY359" s="115"/>
      <c r="EZ359" s="115"/>
      <c r="FA359" s="115"/>
      <c r="FB359" s="115"/>
      <c r="FC359" s="115"/>
      <c r="FD359" s="115"/>
      <c r="FE359" s="115"/>
      <c r="FF359" s="115"/>
      <c r="FG359" s="115"/>
      <c r="FH359" s="115"/>
      <c r="FI359" s="115"/>
      <c r="FJ359" s="115"/>
      <c r="FK359" s="115"/>
      <c r="FL359" s="115"/>
      <c r="FM359" s="115"/>
      <c r="FN359" s="115"/>
      <c r="FO359" s="115"/>
      <c r="FP359" s="115"/>
      <c r="FQ359" s="115"/>
      <c r="FR359" s="115"/>
      <c r="FS359" s="115"/>
      <c r="FT359" s="115"/>
      <c r="FU359" s="115"/>
      <c r="FV359" s="115"/>
      <c r="FW359" s="115"/>
      <c r="FX359" s="115"/>
      <c r="FY359" s="115"/>
      <c r="FZ359" s="115"/>
      <c r="GA359" s="115"/>
      <c r="GB359" s="115"/>
      <c r="GC359" s="115"/>
      <c r="GD359" s="115"/>
      <c r="GE359" s="115"/>
      <c r="GF359" s="115"/>
      <c r="GG359" s="115"/>
      <c r="GH359" s="115"/>
      <c r="GI359" s="115"/>
      <c r="GJ359" s="115"/>
      <c r="GK359" s="115"/>
      <c r="GL359" s="115"/>
      <c r="GM359" s="115"/>
      <c r="GN359" s="115"/>
      <c r="GO359" s="115"/>
      <c r="GP359" s="115"/>
      <c r="GQ359" s="115"/>
      <c r="GR359" s="115"/>
      <c r="GS359" s="115"/>
      <c r="GT359" s="115"/>
      <c r="GU359" s="115"/>
      <c r="GV359" s="115"/>
      <c r="GW359" s="115"/>
      <c r="GX359" s="115"/>
      <c r="GY359" s="115"/>
      <c r="GZ359" s="115"/>
      <c r="HA359" s="115"/>
      <c r="HB359" s="115"/>
      <c r="HC359" s="115"/>
      <c r="HD359" s="115"/>
      <c r="HE359" s="115"/>
      <c r="HF359" s="115"/>
      <c r="HG359" s="115"/>
      <c r="HH359" s="115"/>
      <c r="HI359" s="115"/>
      <c r="HJ359" s="115"/>
      <c r="HK359" s="115"/>
      <c r="HL359" s="115"/>
      <c r="HM359" s="115"/>
      <c r="HN359" s="115"/>
      <c r="HO359" s="115"/>
      <c r="HP359" s="115"/>
      <c r="HQ359" s="115"/>
      <c r="HR359" s="115"/>
      <c r="HS359" s="115"/>
      <c r="HT359" s="115"/>
      <c r="HU359" s="115"/>
      <c r="HV359" s="115"/>
      <c r="HW359" s="115"/>
      <c r="HX359" s="115"/>
      <c r="HY359" s="115"/>
      <c r="HZ359" s="115"/>
      <c r="IA359" s="115"/>
      <c r="IB359" s="115"/>
      <c r="IC359" s="115"/>
      <c r="ID359" s="115"/>
      <c r="IE359" s="115"/>
      <c r="IF359" s="115"/>
      <c r="IG359" s="115"/>
      <c r="IH359" s="115"/>
      <c r="II359" s="115"/>
      <c r="IJ359" s="115"/>
      <c r="IK359" s="115"/>
      <c r="IL359" s="115"/>
      <c r="IM359" s="115"/>
      <c r="IN359" s="115"/>
      <c r="IO359" s="115"/>
      <c r="IP359" s="115"/>
      <c r="IQ359" s="115"/>
      <c r="IR359" s="115"/>
      <c r="IS359" s="115"/>
      <c r="IT359" s="115"/>
      <c r="IU359" s="115"/>
      <c r="IV359" s="115"/>
      <c r="IW359" s="115"/>
      <c r="IX359" s="115"/>
      <c r="IY359" s="115"/>
      <c r="IZ359" s="115"/>
      <c r="JA359" s="115"/>
      <c r="JB359" s="115"/>
      <c r="JC359" s="115"/>
      <c r="JD359" s="115"/>
      <c r="JE359" s="115"/>
      <c r="JF359" s="115"/>
      <c r="JG359" s="115"/>
      <c r="JH359" s="115"/>
      <c r="JI359" s="115"/>
      <c r="JJ359" s="115"/>
      <c r="JK359" s="115"/>
      <c r="JL359" s="115"/>
      <c r="JM359" s="115"/>
      <c r="JN359" s="115"/>
      <c r="JO359" s="115"/>
      <c r="JP359" s="115"/>
      <c r="JQ359" s="115"/>
      <c r="JR359" s="115"/>
      <c r="JS359" s="115"/>
      <c r="JT359" s="115"/>
      <c r="JU359" s="115"/>
      <c r="JV359" s="115"/>
      <c r="JW359" s="115"/>
      <c r="JX359" s="115"/>
      <c r="JY359" s="115"/>
      <c r="JZ359" s="115"/>
      <c r="KA359" s="115"/>
      <c r="KB359" s="115"/>
      <c r="KC359" s="115"/>
      <c r="KD359" s="115"/>
      <c r="KE359" s="115"/>
      <c r="KF359" s="115"/>
      <c r="KG359" s="115"/>
      <c r="KH359" s="115"/>
      <c r="KI359" s="115"/>
      <c r="KJ359" s="115"/>
      <c r="KK359" s="115"/>
      <c r="KL359" s="115"/>
      <c r="KM359" s="115"/>
      <c r="KN359" s="115"/>
      <c r="KO359" s="115"/>
      <c r="KP359" s="115"/>
      <c r="KQ359" s="115"/>
      <c r="KR359" s="115"/>
      <c r="KS359" s="115"/>
      <c r="KT359" s="115"/>
      <c r="KU359" s="115"/>
      <c r="KV359" s="115"/>
      <c r="KW359" s="115"/>
      <c r="KX359" s="115"/>
      <c r="KY359" s="115"/>
      <c r="KZ359" s="115"/>
      <c r="LA359" s="115"/>
      <c r="LB359" s="115"/>
      <c r="LC359" s="115"/>
      <c r="LD359" s="115"/>
      <c r="LE359" s="115"/>
      <c r="LF359" s="115"/>
      <c r="LG359" s="115"/>
      <c r="LH359" s="115"/>
      <c r="LI359" s="115"/>
      <c r="LJ359" s="115"/>
      <c r="LK359" s="115"/>
      <c r="LL359" s="115"/>
      <c r="LM359" s="115"/>
      <c r="LN359" s="115"/>
      <c r="LO359" s="115"/>
      <c r="LP359" s="115"/>
      <c r="LQ359" s="115"/>
      <c r="LR359" s="115"/>
      <c r="LS359" s="115"/>
      <c r="LT359" s="115"/>
      <c r="LU359" s="115"/>
      <c r="LV359" s="115"/>
      <c r="LW359" s="115"/>
      <c r="LX359" s="115"/>
      <c r="LY359" s="115"/>
      <c r="LZ359" s="115"/>
      <c r="MA359" s="115"/>
      <c r="MB359" s="115"/>
      <c r="MC359" s="115"/>
      <c r="MD359" s="115"/>
      <c r="ME359" s="115"/>
      <c r="MF359" s="115"/>
      <c r="MG359" s="115"/>
      <c r="MH359" s="115"/>
      <c r="MI359" s="115"/>
      <c r="MJ359" s="115"/>
      <c r="MK359" s="115"/>
      <c r="ML359" s="115"/>
      <c r="MM359" s="115"/>
      <c r="MN359" s="115"/>
      <c r="MO359" s="115"/>
      <c r="MP359" s="115"/>
      <c r="MQ359" s="115"/>
      <c r="MR359" s="115"/>
      <c r="MS359" s="115"/>
      <c r="MT359" s="115"/>
      <c r="MU359" s="115"/>
      <c r="MV359" s="115"/>
      <c r="MW359" s="115"/>
      <c r="MX359" s="115"/>
      <c r="MY359" s="115"/>
      <c r="MZ359" s="115"/>
      <c r="NA359" s="115"/>
      <c r="NB359" s="115"/>
      <c r="NC359" s="115"/>
      <c r="ND359" s="115"/>
      <c r="NE359" s="115"/>
      <c r="NF359" s="115"/>
      <c r="NG359" s="115"/>
      <c r="NH359" s="115"/>
      <c r="NI359" s="115"/>
      <c r="NJ359" s="115"/>
      <c r="NK359" s="115"/>
      <c r="NL359" s="115"/>
      <c r="NM359" s="115"/>
      <c r="NN359" s="115"/>
      <c r="NO359" s="115"/>
      <c r="NP359" s="115"/>
      <c r="NQ359" s="115"/>
      <c r="NR359" s="115"/>
      <c r="NS359" s="115"/>
      <c r="NT359" s="115"/>
      <c r="NU359" s="115"/>
      <c r="NV359" s="115"/>
      <c r="NW359" s="115"/>
      <c r="NX359" s="115"/>
      <c r="NY359" s="115"/>
      <c r="NZ359" s="115"/>
      <c r="OA359" s="115"/>
      <c r="OB359" s="115"/>
      <c r="OC359" s="115"/>
      <c r="OD359" s="115"/>
      <c r="OE359" s="115"/>
      <c r="OF359" s="115"/>
      <c r="OG359" s="115"/>
    </row>
    <row r="360" spans="1:442" s="102" customFormat="1" ht="13.5" thickBot="1">
      <c r="A360" s="117"/>
      <c r="B360" s="117"/>
      <c r="C360" s="117"/>
      <c r="D360" s="117"/>
      <c r="E360" s="117"/>
      <c r="F360" s="125"/>
      <c r="G360" s="120"/>
      <c r="OH360" s="100"/>
      <c r="OI360" s="100"/>
      <c r="OJ360" s="100"/>
      <c r="OK360" s="100"/>
      <c r="OL360" s="100"/>
      <c r="OM360" s="100"/>
      <c r="ON360" s="100"/>
      <c r="OO360" s="100"/>
      <c r="OP360" s="100"/>
      <c r="OQ360" s="100"/>
      <c r="OR360" s="100"/>
      <c r="OS360" s="100"/>
      <c r="OT360" s="100"/>
      <c r="OU360" s="100"/>
      <c r="OV360" s="100"/>
      <c r="OW360" s="100"/>
      <c r="OX360" s="100"/>
      <c r="OY360" s="100"/>
      <c r="OZ360" s="100"/>
      <c r="PA360" s="100"/>
      <c r="PB360" s="100"/>
      <c r="PC360" s="100"/>
      <c r="PD360" s="100"/>
      <c r="PE360" s="100"/>
      <c r="PF360" s="100"/>
      <c r="PG360" s="100"/>
      <c r="PH360" s="100"/>
      <c r="PI360" s="100"/>
      <c r="PJ360" s="100"/>
      <c r="PK360" s="100"/>
      <c r="PL360" s="100"/>
      <c r="PM360" s="100"/>
      <c r="PN360" s="100"/>
      <c r="PO360" s="100"/>
      <c r="PP360" s="100"/>
      <c r="PQ360" s="100"/>
      <c r="PR360" s="100"/>
      <c r="PS360" s="100"/>
      <c r="PT360" s="100"/>
      <c r="PU360" s="100"/>
      <c r="PV360" s="100"/>
      <c r="PW360" s="100"/>
      <c r="PX360" s="100"/>
      <c r="PY360" s="100"/>
      <c r="PZ360" s="100"/>
    </row>
    <row r="361" spans="1:442" s="102" customFormat="1" ht="13.5" thickBot="1">
      <c r="A361" s="107" t="s">
        <v>481</v>
      </c>
      <c r="B361" s="119" t="s">
        <v>485</v>
      </c>
      <c r="C361" s="120">
        <f>SUM(C183:C360)</f>
        <v>170669239</v>
      </c>
      <c r="D361" s="121">
        <f t="shared" ref="D361:G361" si="3">SUM(D183:D360)</f>
        <v>0.17733910000000006</v>
      </c>
      <c r="E361" s="120">
        <f t="shared" si="3"/>
        <v>6683984.370000001</v>
      </c>
      <c r="F361" s="120">
        <f t="shared" si="3"/>
        <v>15172495.347099997</v>
      </c>
      <c r="G361" s="120">
        <f t="shared" si="3"/>
        <v>21856479.717099991</v>
      </c>
      <c r="OH361" s="100"/>
      <c r="OI361" s="100"/>
      <c r="OJ361" s="100"/>
      <c r="OK361" s="100"/>
      <c r="OL361" s="100"/>
      <c r="OM361" s="100"/>
      <c r="ON361" s="100"/>
      <c r="OO361" s="100"/>
      <c r="OP361" s="100"/>
      <c r="OQ361" s="100"/>
      <c r="OR361" s="100"/>
      <c r="OS361" s="100"/>
      <c r="OT361" s="100"/>
      <c r="OU361" s="100"/>
      <c r="OV361" s="100"/>
      <c r="OW361" s="100"/>
      <c r="OX361" s="100"/>
      <c r="OY361" s="100"/>
      <c r="OZ361" s="100"/>
      <c r="PA361" s="100"/>
      <c r="PB361" s="100"/>
      <c r="PC361" s="100"/>
      <c r="PD361" s="100"/>
      <c r="PE361" s="100"/>
      <c r="PF361" s="100"/>
      <c r="PG361" s="100"/>
      <c r="PH361" s="100"/>
      <c r="PI361" s="100"/>
      <c r="PJ361" s="100"/>
      <c r="PK361" s="100"/>
      <c r="PL361" s="100"/>
      <c r="PM361" s="100"/>
      <c r="PN361" s="100"/>
      <c r="PO361" s="100"/>
      <c r="PP361" s="100"/>
      <c r="PQ361" s="100"/>
      <c r="PR361" s="100"/>
      <c r="PS361" s="100"/>
      <c r="PT361" s="100"/>
      <c r="PU361" s="100"/>
      <c r="PV361" s="100"/>
      <c r="PW361" s="100"/>
      <c r="PX361" s="100"/>
      <c r="PY361" s="100"/>
      <c r="PZ361" s="100"/>
    </row>
    <row r="362" spans="1:442" s="102" customFormat="1" ht="13.5" thickBot="1">
      <c r="A362" s="117"/>
      <c r="B362" s="117"/>
      <c r="C362" s="117"/>
      <c r="D362" s="117"/>
      <c r="E362" s="117"/>
      <c r="F362" s="125"/>
      <c r="G362" s="120"/>
      <c r="OH362" s="100"/>
      <c r="OI362" s="100"/>
      <c r="OJ362" s="100"/>
      <c r="OK362" s="100"/>
      <c r="OL362" s="100"/>
      <c r="OM362" s="100"/>
      <c r="ON362" s="100"/>
      <c r="OO362" s="100"/>
      <c r="OP362" s="100"/>
      <c r="OQ362" s="100"/>
      <c r="OR362" s="100"/>
      <c r="OS362" s="100"/>
      <c r="OT362" s="100"/>
      <c r="OU362" s="100"/>
      <c r="OV362" s="100"/>
      <c r="OW362" s="100"/>
      <c r="OX362" s="100"/>
      <c r="OY362" s="100"/>
      <c r="OZ362" s="100"/>
      <c r="PA362" s="100"/>
      <c r="PB362" s="100"/>
      <c r="PC362" s="100"/>
      <c r="PD362" s="100"/>
      <c r="PE362" s="100"/>
      <c r="PF362" s="100"/>
      <c r="PG362" s="100"/>
      <c r="PH362" s="100"/>
      <c r="PI362" s="100"/>
      <c r="PJ362" s="100"/>
      <c r="PK362" s="100"/>
      <c r="PL362" s="100"/>
      <c r="PM362" s="100"/>
      <c r="PN362" s="100"/>
      <c r="PO362" s="100"/>
      <c r="PP362" s="100"/>
      <c r="PQ362" s="100"/>
      <c r="PR362" s="100"/>
      <c r="PS362" s="100"/>
      <c r="PT362" s="100"/>
      <c r="PU362" s="100"/>
      <c r="PV362" s="100"/>
      <c r="PW362" s="100"/>
      <c r="PX362" s="100"/>
      <c r="PY362" s="100"/>
      <c r="PZ362" s="100"/>
    </row>
    <row r="363" spans="1:442" s="102" customFormat="1" ht="13.5" thickBot="1">
      <c r="A363" s="107" t="s">
        <v>455</v>
      </c>
      <c r="B363" s="119"/>
      <c r="C363" s="120">
        <f>C361+C181+C47+C14</f>
        <v>985619994.99999988</v>
      </c>
      <c r="D363" s="121">
        <f t="shared" ref="D363:G363" si="4">D361+D181+D47+D14</f>
        <v>1.0000000000000002</v>
      </c>
      <c r="E363" s="120">
        <f t="shared" si="4"/>
        <v>33923601.650000006</v>
      </c>
      <c r="F363" s="120">
        <f t="shared" si="4"/>
        <v>87621617.555500016</v>
      </c>
      <c r="G363" s="120">
        <f t="shared" si="4"/>
        <v>121545219.20550004</v>
      </c>
      <c r="OH363" s="100"/>
      <c r="OI363" s="100"/>
      <c r="OJ363" s="100"/>
      <c r="OK363" s="100"/>
      <c r="OL363" s="100"/>
      <c r="OM363" s="100"/>
      <c r="ON363" s="100"/>
      <c r="OO363" s="100"/>
      <c r="OP363" s="100"/>
      <c r="OQ363" s="100"/>
      <c r="OR363" s="100"/>
      <c r="OS363" s="100"/>
      <c r="OT363" s="100"/>
      <c r="OU363" s="100"/>
      <c r="OV363" s="100"/>
      <c r="OW363" s="100"/>
      <c r="OX363" s="100"/>
      <c r="OY363" s="100"/>
      <c r="OZ363" s="100"/>
      <c r="PA363" s="100"/>
      <c r="PB363" s="100"/>
      <c r="PC363" s="100"/>
      <c r="PD363" s="100"/>
      <c r="PE363" s="100"/>
      <c r="PF363" s="100"/>
      <c r="PG363" s="100"/>
      <c r="PH363" s="100"/>
      <c r="PI363" s="100"/>
      <c r="PJ363" s="100"/>
      <c r="PK363" s="100"/>
      <c r="PL363" s="100"/>
      <c r="PM363" s="100"/>
      <c r="PN363" s="100"/>
      <c r="PO363" s="100"/>
      <c r="PP363" s="100"/>
      <c r="PQ363" s="100"/>
      <c r="PR363" s="100"/>
      <c r="PS363" s="100"/>
      <c r="PT363" s="100"/>
      <c r="PU363" s="100"/>
      <c r="PV363" s="100"/>
      <c r="PW363" s="100"/>
      <c r="PX363" s="100"/>
      <c r="PY363" s="100"/>
      <c r="PZ363" s="100"/>
    </row>
    <row r="365" spans="1:442">
      <c r="A365" s="100" t="s">
        <v>486</v>
      </c>
    </row>
    <row r="366" spans="1:442">
      <c r="A366" s="100" t="s">
        <v>495</v>
      </c>
    </row>
    <row r="367" spans="1:442">
      <c r="A367" s="100" t="s">
        <v>496</v>
      </c>
    </row>
    <row r="368" spans="1:442">
      <c r="A368" s="100" t="str">
        <f>"                     For example, for agency "&amp;$A$49&amp;", "&amp;TEXT($C$49,"0,000")&amp;" = "&amp;TEXT($C$181,"0,000")&amp;" x "&amp;TEXT($D$49,"0.000000%")&amp;" / "&amp;TEXT($D$181,"0.000000%")</f>
        <v xml:space="preserve">                     For example, for agency 31030, 39,260,797 = 772,046,880 x 3.963118% / 77.933030%</v>
      </c>
    </row>
    <row r="369" spans="1:5">
      <c r="A369" s="100" t="s">
        <v>497</v>
      </c>
    </row>
    <row r="370" spans="1:5">
      <c r="A370" s="100" t="s">
        <v>498</v>
      </c>
    </row>
    <row r="371" spans="1:5">
      <c r="A371" s="100" t="s">
        <v>518</v>
      </c>
    </row>
    <row r="372" spans="1:5">
      <c r="A372" s="100" t="s">
        <v>514</v>
      </c>
    </row>
    <row r="373" spans="1:5">
      <c r="A373" s="100" t="s">
        <v>519</v>
      </c>
    </row>
    <row r="374" spans="1:5">
      <c r="A374" s="100" t="s">
        <v>499</v>
      </c>
    </row>
    <row r="376" spans="1:5">
      <c r="C376" s="127"/>
      <c r="E376" s="127"/>
    </row>
    <row r="377" spans="1:5">
      <c r="C377" s="127"/>
      <c r="E377" s="127"/>
    </row>
    <row r="378" spans="1:5">
      <c r="C378" s="128"/>
      <c r="E378" s="128"/>
    </row>
    <row r="379" spans="1:5">
      <c r="C379" s="128"/>
      <c r="E379" s="128"/>
    </row>
    <row r="380" spans="1:5">
      <c r="C380" s="128"/>
      <c r="E380" s="128"/>
    </row>
  </sheetData>
  <conditionalFormatting sqref="A49:D179 G49:G179">
    <cfRule type="expression" dxfId="14" priority="15">
      <formula>NOT(INT(ROW(A49)/2)=ROW(A49)/2)</formula>
    </cfRule>
  </conditionalFormatting>
  <conditionalFormatting sqref="F49:F179">
    <cfRule type="expression" dxfId="13" priority="14">
      <formula>NOT(INT(ROW(F49)/2)=ROW(F49)/2)</formula>
    </cfRule>
  </conditionalFormatting>
  <conditionalFormatting sqref="A11:D12 G11:G12">
    <cfRule type="expression" dxfId="12" priority="13">
      <formula>NOT(INT(ROW(A11)/2)=ROW(A11)/2)</formula>
    </cfRule>
  </conditionalFormatting>
  <conditionalFormatting sqref="F11:F12">
    <cfRule type="expression" dxfId="11" priority="12">
      <formula>NOT(INT(ROW(F11)/2)=ROW(F11)/2)</formula>
    </cfRule>
  </conditionalFormatting>
  <conditionalFormatting sqref="A16:D45 G16:G45">
    <cfRule type="expression" dxfId="10" priority="11">
      <formula>NOT(INT(ROW(A16)/2)=ROW(A16)/2)</formula>
    </cfRule>
  </conditionalFormatting>
  <conditionalFormatting sqref="F16:F45">
    <cfRule type="expression" dxfId="9" priority="10">
      <formula>NOT(INT(ROW(F16)/2)=ROW(F16)/2)</formula>
    </cfRule>
  </conditionalFormatting>
  <conditionalFormatting sqref="A299:D359 G299:G359">
    <cfRule type="expression" dxfId="8" priority="9">
      <formula>NOT(INT(ROW(A299)/2)=ROW(A299)/2)</formula>
    </cfRule>
  </conditionalFormatting>
  <conditionalFormatting sqref="F299:F359">
    <cfRule type="expression" dxfId="7" priority="8">
      <formula>NOT(INT(ROW(F299)/2)=ROW(F299)/2)</formula>
    </cfRule>
  </conditionalFormatting>
  <conditionalFormatting sqref="A183:D298 G183:G298">
    <cfRule type="expression" dxfId="6" priority="7">
      <formula>NOT(INT(ROW(A183)/2)=ROW(A183)/2)</formula>
    </cfRule>
  </conditionalFormatting>
  <conditionalFormatting sqref="F183:F298">
    <cfRule type="expression" dxfId="5" priority="6">
      <formula>NOT(INT(ROW(F183)/2)=ROW(F183)/2)</formula>
    </cfRule>
  </conditionalFormatting>
  <conditionalFormatting sqref="E49:E179">
    <cfRule type="expression" dxfId="4" priority="5">
      <formula>NOT(INT(ROW(E49)/2)=ROW(E49)/2)</formula>
    </cfRule>
  </conditionalFormatting>
  <conditionalFormatting sqref="E11:E12">
    <cfRule type="expression" dxfId="3" priority="4">
      <formula>NOT(INT(ROW(E11)/2)=ROW(E11)/2)</formula>
    </cfRule>
  </conditionalFormatting>
  <conditionalFormatting sqref="E16:E45">
    <cfRule type="expression" dxfId="2" priority="3">
      <formula>NOT(INT(ROW(E16)/2)=ROW(E16)/2)</formula>
    </cfRule>
  </conditionalFormatting>
  <conditionalFormatting sqref="E299:E359">
    <cfRule type="expression" dxfId="1" priority="2">
      <formula>NOT(INT(ROW(E299)/2)=ROW(E299)/2)</formula>
    </cfRule>
  </conditionalFormatting>
  <conditionalFormatting sqref="E183:E298">
    <cfRule type="expression" dxfId="0" priority="1">
      <formula>NOT(INT(ROW(E183)/2)=ROW(E183)/2)</formula>
    </cfRule>
  </conditionalFormatting>
  <pageMargins left="0.4" right="0.4" top="0.75" bottom="0.75" header="0.3" footer="0.3"/>
  <pageSetup scale="70" firstPageNumber="59" fitToHeight="0" orientation="portrait" useFirstPageNumber="1" r:id="rId1"/>
  <headerFooter scaleWithDoc="0">
    <oddHeader>&amp;L&amp;"-,Bold"&amp;13Appendix D: Employer Contribution Amounts - KERS Non-Hazardous Insurance Plan</oddHeader>
    <oddFooter xml:space="preserve">&amp;L&amp;G&amp;R&amp;7Kentucky Employees Retirement System
Accounting Disclosure Information as of June 30, 2023
Page &amp;P 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352A11C52BD44AD17C32005AB0B79" ma:contentTypeVersion="3" ma:contentTypeDescription="Create a new document." ma:contentTypeScope="" ma:versionID="2a250368b22aa1f3af9b3abe385ee2ec">
  <xsd:schema xmlns:xsd="http://www.w3.org/2001/XMLSchema" xmlns:xs="http://www.w3.org/2001/XMLSchema" xmlns:p="http://schemas.microsoft.com/office/2006/metadata/properties" xmlns:ns2="6611a925-69f7-43d6-a2fb-7cb074ad9ea9" xmlns:ns3="429775f3-1729-409a-a140-76bbbb2eedcd" targetNamespace="http://schemas.microsoft.com/office/2006/metadata/properties" ma:root="true" ma:fieldsID="1ab8741cec702469dfe630f2e324c7ed" ns2:_="" ns3:_="">
    <xsd:import namespace="6611a925-69f7-43d6-a2fb-7cb074ad9ea9"/>
    <xsd:import namespace="429775f3-1729-409a-a140-76bbbb2eedcd"/>
    <xsd:element name="properties">
      <xsd:complexType>
        <xsd:sequence>
          <xsd:element name="documentManagement">
            <xsd:complexType>
              <xsd:all>
                <xsd:element ref="ns2:Sort_x0020_Order" minOccurs="0"/>
                <xsd:element ref="ns2: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1a925-69f7-43d6-a2fb-7cb074ad9ea9" elementFormDefault="qualified">
    <xsd:import namespace="http://schemas.microsoft.com/office/2006/documentManagement/types"/>
    <xsd:import namespace="http://schemas.microsoft.com/office/infopath/2007/PartnerControls"/>
    <xsd:element name="Sort_x0020_Order" ma:index="8" nillable="true" ma:displayName="Sort Order" ma:internalName="Sort_x0020_Order">
      <xsd:simpleType>
        <xsd:restriction base="dms:Number"/>
      </xsd:simpleType>
    </xsd:element>
    <xsd:element name="Year" ma:index="9" nillable="true" ma:displayName="Year" ma:internalName="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775f3-1729-409a-a140-76bbbb2eed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_x0020_Order xmlns="6611a925-69f7-43d6-a2fb-7cb074ad9ea9">5</Sort_x0020_Order>
    <Year xmlns="6611a925-69f7-43d6-a2fb-7cb074ad9ea9">2023</Year>
  </documentManagement>
</p:properties>
</file>

<file path=customXml/itemProps1.xml><?xml version="1.0" encoding="utf-8"?>
<ds:datastoreItem xmlns:ds="http://schemas.openxmlformats.org/officeDocument/2006/customXml" ds:itemID="{9E66A568-A996-4B0A-8B2F-06B784341060}"/>
</file>

<file path=customXml/itemProps2.xml><?xml version="1.0" encoding="utf-8"?>
<ds:datastoreItem xmlns:ds="http://schemas.openxmlformats.org/officeDocument/2006/customXml" ds:itemID="{F9436B1C-80A3-472F-8B1D-FC16E73CDFA8}"/>
</file>

<file path=customXml/itemProps3.xml><?xml version="1.0" encoding="utf-8"?>
<ds:datastoreItem xmlns:ds="http://schemas.openxmlformats.org/officeDocument/2006/customXml" ds:itemID="{789BEFF7-FA5F-4B26-A658-3E9DB2069A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KERS NH</vt:lpstr>
      <vt:lpstr>KERS HZ</vt:lpstr>
      <vt:lpstr>KERS NH Prop Share</vt:lpstr>
      <vt:lpstr>KERS NH Contributions</vt:lpstr>
      <vt:lpstr>'KERS HZ'!Print_Area</vt:lpstr>
      <vt:lpstr>'KERS NH'!Print_Area</vt:lpstr>
      <vt:lpstr>'KERS NH Contributions'!Print_Area</vt:lpstr>
      <vt:lpstr>'KERS NH Prop Share'!Print_Area</vt:lpstr>
      <vt:lpstr>'KERS HZ'!Print_Titles</vt:lpstr>
      <vt:lpstr>'KERS NH'!Print_Titles</vt:lpstr>
      <vt:lpstr>'KERS NH Contributions'!Print_Titles</vt:lpstr>
      <vt:lpstr>'KERS NH Prop Share'!Print_Titles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GASB 75 KERS Tables</dc:title>
  <dc:creator/>
  <cp:lastModifiedBy/>
  <dcterms:created xsi:type="dcterms:W3CDTF">2006-09-16T00:00:00Z</dcterms:created>
  <dcterms:modified xsi:type="dcterms:W3CDTF">2024-03-22T13:38:44Z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7fb326-e042-44b2-85a1-c15aebe5879a_Enabled">
    <vt:lpwstr>true</vt:lpwstr>
  </property>
  <property fmtid="{D5CDD505-2E9C-101B-9397-08002B2CF9AE}" pid="3" name="MSIP_Label_0d7fb326-e042-44b2-85a1-c15aebe5879a_SetDate">
    <vt:lpwstr>2024-03-22T12:49:43Z</vt:lpwstr>
  </property>
  <property fmtid="{D5CDD505-2E9C-101B-9397-08002B2CF9AE}" pid="4" name="MSIP_Label_0d7fb326-e042-44b2-85a1-c15aebe5879a_Method">
    <vt:lpwstr>Standard</vt:lpwstr>
  </property>
  <property fmtid="{D5CDD505-2E9C-101B-9397-08002B2CF9AE}" pid="5" name="MSIP_Label_0d7fb326-e042-44b2-85a1-c15aebe5879a_Name">
    <vt:lpwstr>defa4170-0d19-0005-0004-bc88714345d2</vt:lpwstr>
  </property>
  <property fmtid="{D5CDD505-2E9C-101B-9397-08002B2CF9AE}" pid="6" name="MSIP_Label_0d7fb326-e042-44b2-85a1-c15aebe5879a_SiteId">
    <vt:lpwstr>fa6bb700-f249-467a-9bd4-3b012b68e2f7</vt:lpwstr>
  </property>
  <property fmtid="{D5CDD505-2E9C-101B-9397-08002B2CF9AE}" pid="7" name="MSIP_Label_0d7fb326-e042-44b2-85a1-c15aebe5879a_ActionId">
    <vt:lpwstr>640b26bd-b24d-46d2-91f0-0b45e02752d2</vt:lpwstr>
  </property>
  <property fmtid="{D5CDD505-2E9C-101B-9397-08002B2CF9AE}" pid="8" name="MSIP_Label_0d7fb326-e042-44b2-85a1-c15aebe5879a_ContentBits">
    <vt:lpwstr>0</vt:lpwstr>
  </property>
  <property fmtid="{D5CDD505-2E9C-101B-9397-08002B2CF9AE}" pid="9" name="ContentTypeId">
    <vt:lpwstr>0x010100696352A11C52BD44AD17C32005AB0B79</vt:lpwstr>
  </property>
</Properties>
</file>